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\storage$\users\ARIANNAB\ORDER IMPORTS\"/>
    </mc:Choice>
  </mc:AlternateContent>
  <workbookProtection workbookAlgorithmName="SHA-512" workbookHashValue="f91N63pVEL6YQOusm1gT9IUwBcdisLgx6OLqCDamMYGusNZb3svc6cRswLm58Ny0Uh7is8B1ywueHdS+h5137Q==" workbookSaltValue="H5vkCNXd6s7BCe84uHlHPA==" workbookSpinCount="100000" lockStructure="1"/>
  <bookViews>
    <workbookView xWindow="0" yWindow="0" windowWidth="14370" windowHeight="11910" tabRatio="747"/>
  </bookViews>
  <sheets>
    <sheet name="Uniforms" sheetId="1" r:id="rId1"/>
    <sheet name="UniformImport" sheetId="4" state="hidden" r:id="rId2"/>
    <sheet name="Equipment" sheetId="5" r:id="rId3"/>
    <sheet name="EquipmentImport" sheetId="7" state="hidden" r:id="rId4"/>
    <sheet name="Style List" sheetId="3" state="hidden" r:id="rId5"/>
    <sheet name="Notes-Logos-Addt'l Info" sheetId="6" r:id="rId6"/>
  </sheets>
  <definedNames>
    <definedName name="_xlnm._FilterDatabase" localSheetId="4" hidden="1">'Style List'!$A$1:$DW$1</definedName>
    <definedName name="aaaaa">'Style List'!#REF!</definedName>
    <definedName name="aaaaaa">'Style List'!#REF!</definedName>
    <definedName name="AccessoriesStyles">'Style List'!$H$248:$H$255</definedName>
    <definedName name="BagsStyles">'Style List'!$H$257:$H$268</definedName>
    <definedName name="BallsStyles">'Style List'!$H$232:$H$245</definedName>
    <definedName name="BaseballEquipmentStyles">'Style List'!$H$390:$H$403</definedName>
    <definedName name="BaseballHatsStyles">'Style List'!$H$349:$H$354</definedName>
    <definedName name="Basketball">'Style List'!#REF!</definedName>
    <definedName name="BasketballStyles">'Style List'!$H$336:$H$344</definedName>
    <definedName name="CapsStyles">'Style List'!$H$171:$H$172</definedName>
    <definedName name="CatCodes">'Style List'!$P$154:$P$165</definedName>
    <definedName name="CoachesStyles">'Style List'!$H$175:$H$177</definedName>
    <definedName name="Colors110A">'Style List'!$J$35:$J$45</definedName>
    <definedName name="Colors115A">'Style List'!$K$35:$K$47</definedName>
    <definedName name="Colors117A">'Style List'!$I$35:$I$46</definedName>
    <definedName name="Colors118A">'Style List'!$L$35:$L$43</definedName>
    <definedName name="Colors123A">'Style List'!$M$35:$M$45</definedName>
    <definedName name="Colors125A">'Style List'!$N$35:$N$46</definedName>
    <definedName name="Colors126A">'Style List'!$O$35:$O$46</definedName>
    <definedName name="Colors1460">'Style List'!$J$232:$J$234</definedName>
    <definedName name="Colors1510">'Style List'!#REF!</definedName>
    <definedName name="Colors1520">'Style List'!$L$232</definedName>
    <definedName name="Colors152A">'Style List'!$AK$35:$AK$44</definedName>
    <definedName name="Colors155A">'Style List'!#REF!</definedName>
    <definedName name="Colors156A">'Style List'!$AD$35:$AD$46</definedName>
    <definedName name="Colors1610">'Style List'!$K$232</definedName>
    <definedName name="Colors1611">'Style List'!$K$235</definedName>
    <definedName name="Colors165A">'Style List'!$S$35:$S$37</definedName>
    <definedName name="Colors166A">'Style List'!$AE$35:$AE$37</definedName>
    <definedName name="Colors168A">'Style List'!$T$35:$T$38</definedName>
    <definedName name="Colors1690">'Style List'!$M$232</definedName>
    <definedName name="Colors1700">'Style List'!$Q$232</definedName>
    <definedName name="Colors170A">'Style List'!$AC$35:$AC$47</definedName>
    <definedName name="Colors1730">'Style List'!$R$232</definedName>
    <definedName name="Colors1740">'Style List'!$S$232</definedName>
    <definedName name="Colors1750">'Style List'!$T$232</definedName>
    <definedName name="Colors175A">'Style List'!#REF!</definedName>
    <definedName name="Colors1760">'Style List'!$U$232</definedName>
    <definedName name="Colors1800">'Style List'!$N$232</definedName>
    <definedName name="Colors180A">'Style List'!#REF!</definedName>
    <definedName name="Colors1900">'Style List'!#REF!</definedName>
    <definedName name="Colors190A">'Style List'!#REF!</definedName>
    <definedName name="Colors1910">'Style List'!$P$232</definedName>
    <definedName name="Colors1950">'Style List'!#REF!</definedName>
    <definedName name="Colors195A">'Style List'!$P$35:$P$46</definedName>
    <definedName name="Colors1960">'Style List'!#REF!</definedName>
    <definedName name="Colors1961">'Style List'!$O$232:$O$233</definedName>
    <definedName name="Colors1962">'Style List'!$J$238:$J$239</definedName>
    <definedName name="Colors2010">'Style List'!$N$180:$N$184</definedName>
    <definedName name="Colors2010L">'Style List'!$O$180:$O$184</definedName>
    <definedName name="Colors202">'Style List'!$I$2:$I$23</definedName>
    <definedName name="Colors2025">'Style List'!$J$180:$J$184</definedName>
    <definedName name="Colors2025C">'Style List'!$P$180</definedName>
    <definedName name="Colors2025L">'Style List'!$K$180:$K$184</definedName>
    <definedName name="Colors2026">'Style List'!$L$180:$L$184</definedName>
    <definedName name="Colors2026C">'Style List'!$Q$180</definedName>
    <definedName name="Colors2026L">'Style List'!$M$180:$M$184</definedName>
    <definedName name="Colors2030">'Style List'!$T$180:$T$184</definedName>
    <definedName name="Colors2030L">'Style List'!$U$180:$U$184</definedName>
    <definedName name="Colors2036">'Style List'!$X$180:$X$184</definedName>
    <definedName name="Colors2036L">'Style List'!$Y$180:$Y$184</definedName>
    <definedName name="Colors2045">'Style List'!$R$180:$R$184</definedName>
    <definedName name="Colors2045L">'Style List'!$S$180:$S$184</definedName>
    <definedName name="Colors2046">'Style List'!$V$180:$V$184</definedName>
    <definedName name="Colors2046L">'Style List'!$W$180:$W$184</definedName>
    <definedName name="Colors205">'Style List'!#REF!</definedName>
    <definedName name="Colors208">'Style List'!#REF!</definedName>
    <definedName name="Colors210">'Style List'!#REF!</definedName>
    <definedName name="Colors211">'Style List'!#REF!</definedName>
    <definedName name="Colors215">'Style List'!$BV$2:$BV$24</definedName>
    <definedName name="Colors217">'Style List'!$J$2:$J$23</definedName>
    <definedName name="Colors220">'Style List'!$K$2:$K$23</definedName>
    <definedName name="Colors221">'Style List'!$L$2:$L$22</definedName>
    <definedName name="Colors227">'Style List'!$M$2:$M$24</definedName>
    <definedName name="Colors230">'Style List'!#REF!</definedName>
    <definedName name="Colors235">'Style List'!$N$2:$N$26</definedName>
    <definedName name="Colors246">'Style List'!$BH$11:$BH$33</definedName>
    <definedName name="Colors247">'Style List'!#REF!</definedName>
    <definedName name="Colors248">'Style List'!$O$2:$O$23</definedName>
    <definedName name="Colors250">'Style List'!#REF!</definedName>
    <definedName name="Colors2500">'Style List'!#REF!</definedName>
    <definedName name="Colors251">'Style List'!$P$2:$P$25</definedName>
    <definedName name="Colors252">'Style List'!$CH$2:$CH$23</definedName>
    <definedName name="Colors258">'Style List'!#REF!</definedName>
    <definedName name="Colors259">'Style List'!$Q$2:$Q$25</definedName>
    <definedName name="Colors260">'Style List'!#REF!</definedName>
    <definedName name="Colors2600">'Style List'!#REF!</definedName>
    <definedName name="Colors264">'Style List'!#REF!</definedName>
    <definedName name="Colors265">'Style List'!#REF!</definedName>
    <definedName name="Colors267">'Style List'!$CI$2:$CI$24</definedName>
    <definedName name="Colors268">'Style List'!#REF!</definedName>
    <definedName name="Colors270">'Style List'!$R$2:$R$23</definedName>
    <definedName name="Colors275">'Style List'!$S$2:$S$24</definedName>
    <definedName name="Colors277">'Style List'!$BW$2:$BW$24</definedName>
    <definedName name="Colors278">'Style List'!$T$2:$T$24</definedName>
    <definedName name="Colors279">'Style List'!#REF!</definedName>
    <definedName name="Colors2800">'Style List'!#REF!</definedName>
    <definedName name="Colors2810">'Style List'!$V$232:$V$234</definedName>
    <definedName name="Colors283">'Style List'!#REF!</definedName>
    <definedName name="Colors284">'Style List'!$BI$11:$BI$34</definedName>
    <definedName name="Colors286">'Style List'!$U$2:$U$25</definedName>
    <definedName name="Colors290">'Style List'!#REF!</definedName>
    <definedName name="Colors295">'Style List'!$V$2:$V$25</definedName>
    <definedName name="Colors296">'Style List'!$W$2:$W$25</definedName>
    <definedName name="Colors299">'Style List'!$X$2:$X$25</definedName>
    <definedName name="Colors301">'Style List'!#REF!</definedName>
    <definedName name="Colors305">'Style List'!#REF!</definedName>
    <definedName name="Colors310">'Style List'!#REF!</definedName>
    <definedName name="Colors319">'Style List'!$AE$2:$AE$4</definedName>
    <definedName name="Colors323">'Style List'!#REF!</definedName>
    <definedName name="Colors325">'Style List'!#REF!</definedName>
    <definedName name="Colors327">'Style List'!$AF$2</definedName>
    <definedName name="Colors330">'Style List'!$CJ$2:$CJ$3</definedName>
    <definedName name="Colors338">'Style List'!$BJ$11:$BJ$13</definedName>
    <definedName name="Colors345">'Style List'!$AH$2</definedName>
    <definedName name="Colors355">'Style List'!#REF!</definedName>
    <definedName name="Colors3600">'Style List'!#REF!</definedName>
    <definedName name="Colors3601">'Style List'!#REF!</definedName>
    <definedName name="Colors3602">'Style List'!$BT$2</definedName>
    <definedName name="Colors364">'Style List'!$CK$2:$CK$3</definedName>
    <definedName name="Colors3700">'Style List'!$AY$2:$AY$6</definedName>
    <definedName name="Colors3701">'Style List'!$Z$35</definedName>
    <definedName name="Colors3705">'Style List'!$BG$2</definedName>
    <definedName name="Colors3720">'Style List'!$AH$35</definedName>
    <definedName name="Colors3800">'Style List'!$AZ$2:$AZ$6</definedName>
    <definedName name="Colors3820">'Style List'!$CC$2:$CC$5</definedName>
    <definedName name="Colors392">'Style List'!$AG$2</definedName>
    <definedName name="Colors394">'Style List'!$BS$2:$BS$3</definedName>
    <definedName name="Colors399">'Style List'!#REF!</definedName>
    <definedName name="Colors4010">'Style List'!#REF!</definedName>
    <definedName name="Colors4011">'Style List'!$BK$2:$BK$6</definedName>
    <definedName name="Colors4020">'Style List'!#REF!</definedName>
    <definedName name="Colors4030">'Style List'!#REF!</definedName>
    <definedName name="Colors4031">'Style List'!$BL$2:$BL$7</definedName>
    <definedName name="Colors4040">'Style List'!$BA$2:$BA$6</definedName>
    <definedName name="Colors4041">'Style List'!$BJ$2:$BJ$7</definedName>
    <definedName name="Colors4042">'Style List'!$BB$2:$BB$5</definedName>
    <definedName name="Colors4045">'Style List'!$BC$2:$BC$5</definedName>
    <definedName name="Colors4046">'Style List'!$CS$2</definedName>
    <definedName name="Colors4051">'Style List'!$BM$2:$BM$3</definedName>
    <definedName name="Colors410">'Style List'!#REF!</definedName>
    <definedName name="Colors4100">'Style List'!#REF!</definedName>
    <definedName name="Colors415">'Style List'!$BX$2:$BX$18</definedName>
    <definedName name="Colors4200">'Style List'!$BD$2:$BD$12</definedName>
    <definedName name="Colors4201">'Style List'!$BU$2:$BU$5</definedName>
    <definedName name="Colors4220">'Style List'!$BE$2:$BE$21</definedName>
    <definedName name="Colors4220L">'Style List'!$BE$2:$BE$21</definedName>
    <definedName name="Colors4220LW">'Style List'!$BE$2:$BE$21</definedName>
    <definedName name="Colors4220W">'Style List'!$BE$2:$BE$21</definedName>
    <definedName name="Colors4240">'Style List'!$CD$2:$CD$3</definedName>
    <definedName name="Colors4250">'Style List'!$CE$2:$CE$3</definedName>
    <definedName name="Colors4310">'Style List'!$BF$2</definedName>
    <definedName name="Colors435">'Style List'!#REF!</definedName>
    <definedName name="Colors440">'Style List'!#REF!</definedName>
    <definedName name="Colors4420">'Style List'!$BO$2:$BO$6</definedName>
    <definedName name="Colors4421">'Style List'!$BN$2:$BN$6</definedName>
    <definedName name="Colors445">'Style List'!$BQ$2:$BQ$20</definedName>
    <definedName name="Colors447">'Style List'!$Y$2:$Y$18</definedName>
    <definedName name="Colors4530">'Style List'!$CF$2:$CF$5</definedName>
    <definedName name="Colors455">'Style List'!#REF!</definedName>
    <definedName name="Colors460">'Style List'!#REF!</definedName>
    <definedName name="Colors4610">'Style List'!$CG$2</definedName>
    <definedName name="Colors478">'Style List'!$Z$2:$Z$19</definedName>
    <definedName name="Colors480">'Style List'!#REF!</definedName>
    <definedName name="Colors481">'Style List'!#REF!</definedName>
    <definedName name="Colors490">'Style List'!#REF!</definedName>
    <definedName name="Colors495">'Style List'!#REF!</definedName>
    <definedName name="Colors496">'Style List'!$BR$2:$BR$24</definedName>
    <definedName name="Colors500">'Style List'!$AA$2:$AA$14</definedName>
    <definedName name="Colors510">'Style List'!#REF!</definedName>
    <definedName name="Colors512">'Style List'!#REF!</definedName>
    <definedName name="Colors520">'Style List'!#REF!</definedName>
    <definedName name="Colors525">'Style List'!$AB$2:$AB$13</definedName>
    <definedName name="Colors526">'Style List'!$AC$2:$AC$13</definedName>
    <definedName name="Colors550">'Style List'!$AD$2:$AD$13</definedName>
    <definedName name="Colors555">'Style List'!#REF!</definedName>
    <definedName name="Colors565">'Style List'!#REF!</definedName>
    <definedName name="Colors570">'Style List'!$BP$2:$BP$17</definedName>
    <definedName name="Colors580">'Style List'!#REF!</definedName>
    <definedName name="Colors592">'Style List'!$BG$11:$BG$20</definedName>
    <definedName name="Colors599">'Style List'!#REF!</definedName>
    <definedName name="Colors6001">'Style List'!$BH$2:$BH$8</definedName>
    <definedName name="Colors6011">'Style List'!$BI$2:$BI$8</definedName>
    <definedName name="Colors603MB">'Style List'!#REF!</definedName>
    <definedName name="Colors603MP">'Style List'!$J$171</definedName>
    <definedName name="Colors603MS">'Style List'!#REF!</definedName>
    <definedName name="Colors603RM">'Style List'!$K$171</definedName>
    <definedName name="Colors605">'Style List'!#REF!</definedName>
    <definedName name="Colors612">'Style List'!$AI$2:$AI$7</definedName>
    <definedName name="Colors617">'Style List'!$CL$2:$CL$10</definedName>
    <definedName name="Colors620">'Style List'!#REF!</definedName>
    <definedName name="Colors640">'Style List'!$BC$180</definedName>
    <definedName name="Colors642">'Style List'!$BD$180</definedName>
    <definedName name="Colors650">'Style List'!#REF!</definedName>
    <definedName name="Colors6550">'Style List'!$AG$180:$AG$181</definedName>
    <definedName name="Colors670">'Style List'!$AJ$2:$AJ$10</definedName>
    <definedName name="Colors680">'Style List'!$AK$2:$AK$10</definedName>
    <definedName name="Colors683">'Style List'!$CM$2:$CM$10</definedName>
    <definedName name="Colors686">'Style List'!$AL$2:$AL$10</definedName>
    <definedName name="Colors690">'Style List'!$J$175</definedName>
    <definedName name="Colors695">'Style List'!$K$175</definedName>
    <definedName name="Colors699">'Style List'!$L$175:$L$177</definedName>
    <definedName name="Colors7011">'Style List'!$AF$180</definedName>
    <definedName name="Colors7017">'Style List'!$AE$180</definedName>
    <definedName name="Colors703">'Style List'!$Z$180</definedName>
    <definedName name="Colors705W">'Style List'!$AB$180</definedName>
    <definedName name="Colors707">'Style List'!$AC$180</definedName>
    <definedName name="Colors711">'Style List'!$AD$180</definedName>
    <definedName name="Colors715">'Style List'!$AA$180</definedName>
    <definedName name="Colors723">'Style List'!#REF!</definedName>
    <definedName name="Colors750">'Style List'!$AL$180</definedName>
    <definedName name="Colors761">'Style List'!$AH$180</definedName>
    <definedName name="Colors761P">'Style List'!$AI$180</definedName>
    <definedName name="Colors763">'Style List'!$AJ$180</definedName>
    <definedName name="Colors764">'Style List'!$AK$180</definedName>
    <definedName name="Colors767">'Style List'!#REF!</definedName>
    <definedName name="Colors770">'Style List'!$AM$180</definedName>
    <definedName name="Colors771P">'Style List'!$AO$180</definedName>
    <definedName name="Colors771W">'Style List'!$AN$180</definedName>
    <definedName name="Colors772">'Style List'!$AP$180</definedName>
    <definedName name="Colors773">'Style List'!$AQ$180</definedName>
    <definedName name="Colors774">'Style List'!$AR$180</definedName>
    <definedName name="Colors778">'Style List'!$AS$180</definedName>
    <definedName name="Colors779">'Style List'!$AT$180:$AT$181</definedName>
    <definedName name="Colors780">'Style List'!$AU$180</definedName>
    <definedName name="Colors781">'Style List'!$AV$180</definedName>
    <definedName name="Colors784">'Style List'!$AW$180:$AW$183</definedName>
    <definedName name="Colors785">'Style List'!$AX$180</definedName>
    <definedName name="Colors786">'Style List'!$AY$180</definedName>
    <definedName name="Colors787">'Style List'!$AZ$180</definedName>
    <definedName name="Colors788">'Style List'!$BA$180:$BA$181</definedName>
    <definedName name="Colors789E3">'Style List'!$K$225</definedName>
    <definedName name="Colors789EM">'Style List'!$J$225</definedName>
    <definedName name="Colors790">'Style List'!$K$247</definedName>
    <definedName name="Colors791">'Style List'!$J$247</definedName>
    <definedName name="Colors7910">'Style List'!$K$247</definedName>
    <definedName name="Colors794">'Style List'!$N$247</definedName>
    <definedName name="Colors795">'Style List'!$O$247</definedName>
    <definedName name="Colors799">'Style List'!$BB$180</definedName>
    <definedName name="Colors800">'Style List'!$I$51:$I$72</definedName>
    <definedName name="COLORS8000P">'Style List'!$I$51:$I$72</definedName>
    <definedName name="Colors810">'Style List'!#REF!</definedName>
    <definedName name="Colors8100">'Style List'!$J$51:$J$62</definedName>
    <definedName name="Colors8110">'Style List'!$P$51:$P$58</definedName>
    <definedName name="Colors820">'Style List'!$K$51:$K$115</definedName>
    <definedName name="Colors825">'Style List'!#REF!</definedName>
    <definedName name="Colors828">'Style List'!$L$51:$L$68</definedName>
    <definedName name="Colors830">'Style List'!$M$51:$M$51</definedName>
    <definedName name="Colors8310">'Style List'!$N$51:$N$59</definedName>
    <definedName name="Colors8314">'Style List'!$Q$51:$Q$61</definedName>
    <definedName name="Colors840">'Style List'!$O$51:$O$52</definedName>
    <definedName name="Colors8500">'Style List'!$L$255</definedName>
    <definedName name="Colors8520">'Style List'!$Q$255</definedName>
    <definedName name="Colors8521">'Style List'!$V$247</definedName>
    <definedName name="Colors8530">'Style List'!$R$255</definedName>
    <definedName name="Colors854">'Style List'!$P$286</definedName>
    <definedName name="Colors8640">'Style List'!$J$255:$J$256</definedName>
    <definedName name="Colors8650">'Style List'!$K$255:$K$258</definedName>
    <definedName name="Colors867">'Style List'!#REF!</definedName>
    <definedName name="Colors8690">'Style List'!$N$255</definedName>
    <definedName name="Colors871">'Style List'!$P$255:$P$257</definedName>
    <definedName name="Colors8711">'Style List'!$K$261:$K$263</definedName>
    <definedName name="Colors8790">'Style List'!$O$255</definedName>
    <definedName name="Colors899">'Style List'!#REF!</definedName>
    <definedName name="Colors8990">'Style List'!#REF!</definedName>
    <definedName name="Colors8990B">'Style List'!$M$255:$M$259</definedName>
    <definedName name="Colors8991">'Style List'!$S$255:$S$259</definedName>
    <definedName name="Colors8995">'Style List'!$J$261:$J$264</definedName>
    <definedName name="Colors900A">'Style List'!$Q$35</definedName>
    <definedName name="Colors903A">'Style List'!$R$35</definedName>
    <definedName name="Colors909">'Style List'!$R$269:$R$275</definedName>
    <definedName name="Colors909R">'Style List'!$S$269:$S$271</definedName>
    <definedName name="Colors912F">'Style List'!$AL$301</definedName>
    <definedName name="Colors912J">'Style List'!$AM$301</definedName>
    <definedName name="Colors912T">'Style List'!#REF!</definedName>
    <definedName name="Colors913">'Style List'!$AK$301</definedName>
    <definedName name="Colors9200">'Style List'!$L$162</definedName>
    <definedName name="Colors9230">'Style List'!$J$162</definedName>
    <definedName name="Colors925">'Style List'!$M$162</definedName>
    <definedName name="Colors9260">'Style List'!$K$162</definedName>
    <definedName name="Colors9270">'Style List'!$J$162</definedName>
    <definedName name="Colors930">'Style List'!$U$301</definedName>
    <definedName name="Colors930AB">'Style List'!$V$301</definedName>
    <definedName name="Colors930BBB">'Style List'!$W$301</definedName>
    <definedName name="Colors930BOW">'Style List'!#REF!</definedName>
    <definedName name="Colors930BS">'Style List'!$X$301</definedName>
    <definedName name="Colors930FFP">'Style List'!$O$301</definedName>
    <definedName name="Colors930GA">'Style List'!$Y$301</definedName>
    <definedName name="Colors930GB">'Style List'!#REF!</definedName>
    <definedName name="Colors930GBW">'Style List'!#REF!</definedName>
    <definedName name="Colors930GP">'Style List'!$Z$301</definedName>
    <definedName name="Colors930SP">'Style List'!$AA$301</definedName>
    <definedName name="Colors930TS">'Style List'!#REF!</definedName>
    <definedName name="Colors931">'Style List'!#REF!</definedName>
    <definedName name="Colors931ASG">'Style List'!$R$301</definedName>
    <definedName name="Colors931BBB">'Style List'!#REF!</definedName>
    <definedName name="Colors931DUO">'Style List'!$K$301</definedName>
    <definedName name="Colors931F">'Style List'!$L$301</definedName>
    <definedName name="Colors931FN">'Style List'!$M$301</definedName>
    <definedName name="Colors931G">'Style List'!#REF!</definedName>
    <definedName name="Colors931ICB">'Style List'!$Q$301</definedName>
    <definedName name="Colors931POP">'Style List'!$J$301</definedName>
    <definedName name="Colors931PVC">'Style List'!#REF!</definedName>
    <definedName name="Colors931PVN">'Style List'!#REF!</definedName>
    <definedName name="Colors931PVS">'Style List'!#REF!</definedName>
    <definedName name="Colors931RA">'Style List'!$N$301</definedName>
    <definedName name="Colors931RN">'Style List'!$P$301</definedName>
    <definedName name="Colors931RS">'Style List'!$O$301</definedName>
    <definedName name="Colors932">'Style List'!$AB$301</definedName>
    <definedName name="Colors932BBB">'Style List'!$AD$301</definedName>
    <definedName name="Colors932W">'Style List'!$AC$301</definedName>
    <definedName name="Colors933">'Style List'!$T$301</definedName>
    <definedName name="Colors934">'Style List'!#REF!</definedName>
    <definedName name="Colors9340">'Style List'!#REF!</definedName>
    <definedName name="Colors9340BB">'Style List'!#REF!</definedName>
    <definedName name="Colors9340C">'Style List'!#REF!</definedName>
    <definedName name="Colors9341">'Style List'!$AE$301</definedName>
    <definedName name="Colors9341BB">'Style List'!$AF$301</definedName>
    <definedName name="Colors9341C">'Style List'!$AG$301</definedName>
    <definedName name="Colors9341W">'Style List'!$AH$301</definedName>
    <definedName name="Colors9342">'Style List'!$AI$301</definedName>
    <definedName name="Colors9342W">'Style List'!$AJ$301</definedName>
    <definedName name="Colors934AP">'Style List'!#REF!</definedName>
    <definedName name="Colors934BBB">'Style List'!#REF!</definedName>
    <definedName name="Colors934C">'Style List'!#REF!</definedName>
    <definedName name="Colors934SA">'Style List'!#REF!</definedName>
    <definedName name="Colors934W">'Style List'!#REF!</definedName>
    <definedName name="Colors935">'Style List'!$U$286</definedName>
    <definedName name="Colors937">'Style List'!$W$286</definedName>
    <definedName name="Colors941">'Style List'!$T$269</definedName>
    <definedName name="Colors942">'Style List'!$U$269:$U$270</definedName>
    <definedName name="Colors943">'Style List'!$V$269:$V$272</definedName>
    <definedName name="Colors9440">'Style List'!$J$292</definedName>
    <definedName name="Colors945">'Style List'!$W$269</definedName>
    <definedName name="Colors946">'Style List'!$J$273:$J$274</definedName>
    <definedName name="Colors948">'Style List'!$V$286</definedName>
    <definedName name="Colors952">'Style List'!$M$286</definedName>
    <definedName name="Colors953">'Style List'!$N$286</definedName>
    <definedName name="Colors954">'Style List'!$J$286:$J$289</definedName>
    <definedName name="Colors954B">'Style List'!$K$286:$K$289</definedName>
    <definedName name="Colors954C">'Style List'!$L$286:$L$289</definedName>
    <definedName name="Colors954TR">'Style List'!#REF!</definedName>
    <definedName name="Colors954V">'Style List'!$O$286</definedName>
    <definedName name="Colors955">'Style List'!#REF!</definedName>
    <definedName name="Colors9560">'Style List'!$Q$286</definedName>
    <definedName name="Colors957F">'Style List'!$T$286</definedName>
    <definedName name="Colors957I">'Style List'!$S$286</definedName>
    <definedName name="Colors957XP">'Style List'!$R$286</definedName>
    <definedName name="Colors962">'Style List'!$L$247</definedName>
    <definedName name="Colors963">'Style List'!$M$247:$M$249</definedName>
    <definedName name="Colors9700">'Style List'!$J$154</definedName>
    <definedName name="Colors971">'Style List'!#REF!</definedName>
    <definedName name="Colors9710">'Style List'!$K$154</definedName>
    <definedName name="Colors9740">'Style List'!$L$154</definedName>
    <definedName name="Colors977">'Style List'!#REF!</definedName>
    <definedName name="Colors9770">'Style List'!$M$154</definedName>
    <definedName name="Colors979">'Style List'!$N$154</definedName>
    <definedName name="Colors979S">'Style List'!$O$154</definedName>
    <definedName name="Colors9800">'Style List'!$J$269</definedName>
    <definedName name="Colors980B">'Style List'!$L$269</definedName>
    <definedName name="Colors980SP">'Style List'!#REF!</definedName>
    <definedName name="Colors9810">'Style List'!$K$269</definedName>
    <definedName name="Colors9820">'Style List'!#REF!</definedName>
    <definedName name="Colors983N">'Style List'!$M$269</definedName>
    <definedName name="Colors984">'Style List'!$N$269</definedName>
    <definedName name="Colors985">'Style List'!$O$269</definedName>
    <definedName name="Colors986">'Style List'!#REF!</definedName>
    <definedName name="Colors987">'Style List'!$P$269</definedName>
    <definedName name="Colors988">'Style List'!$Q$269:$Q$270</definedName>
    <definedName name="Colors9900">'Style List'!$U$388</definedName>
    <definedName name="ColorsB100">'Style List'!#REF!</definedName>
    <definedName name="ColorsB1000">'Style List'!$N$334</definedName>
    <definedName name="ColorsB1100">'Style List'!$O$334</definedName>
    <definedName name="ColorsB1140">'Style List'!$U$35:$U$46</definedName>
    <definedName name="ColorsB1160">'Style List'!$AG$35:$AG$46</definedName>
    <definedName name="ColorsB1190">'Style List'!$AF$35:$AF$45</definedName>
    <definedName name="ColorsB1195">'Style List'!$V$35:$V$42</definedName>
    <definedName name="ColorsB185">'Style List'!#REF!</definedName>
    <definedName name="ColorsB195">'Style List'!#REF!</definedName>
    <definedName name="ColorsB200">'Style List'!#REF!</definedName>
    <definedName name="ColorsB205">'Style List'!#REF!</definedName>
    <definedName name="ColorsB210">'Style List'!#REF!</definedName>
    <definedName name="ColorsB260">'Style List'!#REF!</definedName>
    <definedName name="ColorsB285">'Style List'!$BY$2:$BY$13</definedName>
    <definedName name="ColorsB300">'Style List'!#REF!</definedName>
    <definedName name="ColorsB308">'Style List'!$AM$2:$AM$11</definedName>
    <definedName name="ColorsB310">'Style List'!#REF!</definedName>
    <definedName name="ColorsB330">'Style List'!#REF!</definedName>
    <definedName name="ColorsB340">'Style List'!$AN$2:$AN$13</definedName>
    <definedName name="ColorsB351">'Style List'!$AO$2:$AO$5</definedName>
    <definedName name="ColorsB390">'Style List'!#REF!</definedName>
    <definedName name="ColorsB395">'Style List'!$AP$2:$AP$9</definedName>
    <definedName name="ColorsB404">'Style List'!$AQ$2:$AQ$6</definedName>
    <definedName name="ColorsB420">'Style List'!$AR$2:$AR$10</definedName>
    <definedName name="ColorsB430">'Style List'!$CN$2:$CN$13</definedName>
    <definedName name="ColorsB465">'Style List'!$AI$35:$AI$46</definedName>
    <definedName name="ColorsB485">'Style List'!$W$35:$W$43</definedName>
    <definedName name="ColorsB525">'Style List'!$X$35:$X$49</definedName>
    <definedName name="ColorsB555">'Style List'!$BZ$2:$BZ$12</definedName>
    <definedName name="ColorsB570">'Style List'!$AS$2:$AS$16</definedName>
    <definedName name="ColorsB590">'Style List'!$CO$2:$CO$13</definedName>
    <definedName name="ColorsB690">'Style List'!$J$334</definedName>
    <definedName name="ColorsB695">'Style List'!$K$334</definedName>
    <definedName name="ColorsB700">'Style List'!$AT$2:$AT$10</definedName>
    <definedName name="ColorsB720">'Style List'!$CP$2:$CP$12</definedName>
    <definedName name="ColorsB725">'Style List'!$Y$35</definedName>
    <definedName name="ColorsB765">'Style List'!$AJ$35:$AJ$45</definedName>
    <definedName name="ColorsB789">'Style List'!$L$334</definedName>
    <definedName name="ColorsB900">'Style List'!#REF!</definedName>
    <definedName name="ColorsB964">'Style List'!$M$334</definedName>
    <definedName name="ColorsBB630">'Style List'!$P$388:$P$390</definedName>
    <definedName name="ColorsBB692">'Style List'!$V$388</definedName>
    <definedName name="ColorsBB770">'Style List'!$S$388</definedName>
    <definedName name="ColorsBB772">'Style List'!$T$388</definedName>
    <definedName name="ColorsBB775">'Style List'!$R$388</definedName>
    <definedName name="ColorsBB960">'Style List'!$W$388</definedName>
    <definedName name="ColorsBBA062">'Style List'!#REF!</definedName>
    <definedName name="ColorsBBCA07">'Style List'!#REF!</definedName>
    <definedName name="ColorsBBELT">'Style List'!$O$388:$O$398</definedName>
    <definedName name="ColorsBBPant">'Style List'!$AB$35:$AB$37</definedName>
    <definedName name="ColorsBBT065">'Style List'!$N$388</definedName>
    <definedName name="ColorsBBU047">'Style List'!#REF!</definedName>
    <definedName name="ColorsBBU42P">'Style List'!#REF!</definedName>
    <definedName name="ColorsBCAP">'Style List'!$J$347:$J$358</definedName>
    <definedName name="ColorsBlock">'Style List'!#REF!</definedName>
    <definedName name="ColorsBobcats">'Style List'!#REF!</definedName>
    <definedName name="ColorsBPCAP">'Style List'!#REF!</definedName>
    <definedName name="ColorsBPPANT">'Style List'!$AA$35:$AA$37</definedName>
    <definedName name="ColorsBVIS">'Style List'!$M$347:$M$360</definedName>
    <definedName name="ColorsC207">'Style List'!$AU$2:$AU$10</definedName>
    <definedName name="ColorsC314">'Style List'!$AV$2:$AV$16</definedName>
    <definedName name="ColorsC413">'Style List'!$CA$2:$CA$16</definedName>
    <definedName name="ColorsC516">'Style List'!$AW$2:$AW$16</definedName>
    <definedName name="ColorsC537">'Style List'!$CB$2:$CB$13</definedName>
    <definedName name="ColorsC619">'Style List'!$CR$2:$CR$9</definedName>
    <definedName name="ColorsCachet">'Style List'!#REF!</definedName>
    <definedName name="ColorsCBB60">'Style List'!$J$388</definedName>
    <definedName name="ColorsCLL50B">'Style List'!$K$388</definedName>
    <definedName name="ColorsEGYSL">'Style List'!#REF!</definedName>
    <definedName name="ColorsEuro">'Style List'!#REF!</definedName>
    <definedName name="ColorsF281">'Style List'!$CQ$2:$CQ$11</definedName>
    <definedName name="ColorsICE">'Style List'!$BE$180</definedName>
    <definedName name="ColorsICEP">'Style List'!$BF$180</definedName>
    <definedName name="ColorsKCKSTR">'Style List'!$S$301</definedName>
    <definedName name="ColorsLST">'Style List'!#REF!</definedName>
    <definedName name="ColorsMINCAP">'Style List'!$K$347:$K$385</definedName>
    <definedName name="ColorsMINVIS">'Style List'!$N$347:$N$367</definedName>
    <definedName name="ColorsMLBCAP">'Style List'!$L$347:$L$376</definedName>
    <definedName name="ColorsMLBVIS">'Style List'!$O$347:$O$376</definedName>
    <definedName name="ColorsNone">'Style List'!$H$2</definedName>
    <definedName name="ColorsOutline">'Style List'!#REF!</definedName>
    <definedName name="ColorsPasstime">'Style List'!#REF!</definedName>
    <definedName name="ColorsPremier">'Style List'!#REF!</definedName>
    <definedName name="ColorsREV20">'Style List'!$CT$2:$CT$11</definedName>
    <definedName name="ColorsRX2000">'Style List'!$P$334:$P$335</definedName>
    <definedName name="ColorsSB11SP">'Style List'!$L$388</definedName>
    <definedName name="ColorsSB11ST">'Style List'!$M$388</definedName>
    <definedName name="ColorsSOD">'Style List'!#REF!</definedName>
    <definedName name="ColorsSX3000">'Style List'!$Q$334</definedName>
    <definedName name="ColorsTB065">'Style List'!#REF!</definedName>
    <definedName name="ColorsTSHRT">'Style List'!$AX$2:$AX$18</definedName>
    <definedName name="ColorsTX6000">'Style List'!$R$334</definedName>
    <definedName name="ColorsUMPCAP">'Style List'!$Q$388</definedName>
    <definedName name="ColorsYnumber">'Style List'!#REF!</definedName>
    <definedName name="Desc101">'Style List'!#REF!</definedName>
    <definedName name="Desc105A">'Style List'!#REF!</definedName>
    <definedName name="Desc110A">'Style List'!$D$7</definedName>
    <definedName name="Desc115A">'Style List'!$D$8</definedName>
    <definedName name="Desc117A">'Style List'!$D$3</definedName>
    <definedName name="DESC118A">'Style List'!$D$9</definedName>
    <definedName name="Desc123A">'Style List'!$D$10</definedName>
    <definedName name="Desc125A">'Style List'!$D$11</definedName>
    <definedName name="Desc126A">'Style List'!$D$12</definedName>
    <definedName name="Desc130A">'Style List'!#REF!</definedName>
    <definedName name="Desc1450">'Style List'!#REF!</definedName>
    <definedName name="Desc1460">'Style List'!$I$232</definedName>
    <definedName name="Desc150A">'Style List'!#REF!</definedName>
    <definedName name="Desc1510">'Style List'!#REF!</definedName>
    <definedName name="Desc1520">'Style List'!$I$233</definedName>
    <definedName name="Desc155A">'Style List'!#REF!</definedName>
    <definedName name="Desc1610">'Style List'!$I$234</definedName>
    <definedName name="Desc1611">'Style List'!$I$235</definedName>
    <definedName name="Desc165A">'Style List'!$D$18</definedName>
    <definedName name="Desc168A">'Style List'!$D$19</definedName>
    <definedName name="Desc1690">'Style List'!$I$236</definedName>
    <definedName name="Desc1700">'Style List'!$I$237</definedName>
    <definedName name="Desc1730">'Style List'!$I$238</definedName>
    <definedName name="Desc1740">'Style List'!$I$239</definedName>
    <definedName name="Desc1750">'Style List'!$I$240</definedName>
    <definedName name="Desc175A">'Style List'!#REF!</definedName>
    <definedName name="Desc1760">'Style List'!$I$241</definedName>
    <definedName name="Desc1800">'Style List'!$I$242</definedName>
    <definedName name="Desc180A">'Style List'!#REF!</definedName>
    <definedName name="Desc1900">'Style List'!#REF!</definedName>
    <definedName name="Desc190A">'Style List'!#REF!</definedName>
    <definedName name="Desc1910">'Style List'!$I$243</definedName>
    <definedName name="Desc195A">'Style List'!$D$13</definedName>
    <definedName name="Desc1961">'Style List'!$I$244</definedName>
    <definedName name="Desc1962">'Style List'!$I$245</definedName>
    <definedName name="Desc2010">'Style List'!$I$184</definedName>
    <definedName name="Desc2010L">'Style List'!$I$185</definedName>
    <definedName name="Desc202">'Style List'!$B$6</definedName>
    <definedName name="Desc2025">'Style List'!$I$180</definedName>
    <definedName name="Desc2025C">'Style List'!$I$186</definedName>
    <definedName name="Desc2025L">'Style List'!$I$181</definedName>
    <definedName name="Desc2026">'Style List'!$I$182</definedName>
    <definedName name="Desc2026L">'Style List'!$I$183</definedName>
    <definedName name="Desc2030">'Style List'!$I$190</definedName>
    <definedName name="Desc2030L">'Style List'!$I$191</definedName>
    <definedName name="Desc2036">'Style List'!$I$194</definedName>
    <definedName name="Desc2036L">'Style List'!$I$195</definedName>
    <definedName name="Desc2045">'Style List'!$I$188</definedName>
    <definedName name="Desc2045L">'Style List'!$I$189</definedName>
    <definedName name="Desc2046">'Style List'!$I$192</definedName>
    <definedName name="Desc2046L">'Style List'!$I$193</definedName>
    <definedName name="Desc205">'Style List'!#REF!</definedName>
    <definedName name="Desc207">'Style List'!#REF!</definedName>
    <definedName name="Desc210">'Style List'!#REF!</definedName>
    <definedName name="Desc211">'Style List'!#REF!</definedName>
    <definedName name="Desc217">'Style List'!$B$7</definedName>
    <definedName name="Desc220">'Style List'!$B$8</definedName>
    <definedName name="Desc221">'Style List'!$B$9</definedName>
    <definedName name="Desc222">'Style List'!#REF!</definedName>
    <definedName name="Desc227">'Style List'!$B$10</definedName>
    <definedName name="Desc230">'Style List'!#REF!</definedName>
    <definedName name="Desc235">'Style List'!$B$12</definedName>
    <definedName name="Desc240">'Style List'!#REF!</definedName>
    <definedName name="Desc247">'Style List'!#REF!</definedName>
    <definedName name="Desc248">'Style List'!$B$13</definedName>
    <definedName name="Desc250">'Style List'!#REF!</definedName>
    <definedName name="Desc2500">'Style List'!#REF!</definedName>
    <definedName name="Desc251">'Style List'!$B$15</definedName>
    <definedName name="Desc253">'Style List'!#REF!</definedName>
    <definedName name="Desc258">'Style List'!#REF!</definedName>
    <definedName name="Desc259">'Style List'!$B$17</definedName>
    <definedName name="Desc2600">'Style List'!#REF!</definedName>
    <definedName name="Desc264">'Style List'!#REF!</definedName>
    <definedName name="Desc268">'Style List'!#REF!</definedName>
    <definedName name="Desc270">'Style List'!$B$18</definedName>
    <definedName name="Desc275">'Style List'!$B$20</definedName>
    <definedName name="Desc278">'Style List'!$B$22</definedName>
    <definedName name="Desc279">'Style List'!#REF!</definedName>
    <definedName name="Desc280">'Style List'!#REF!</definedName>
    <definedName name="Desc2800">'Style List'!#REF!</definedName>
    <definedName name="Desc2810">'Style List'!#REF!</definedName>
    <definedName name="Desc283">'Style List'!#REF!</definedName>
    <definedName name="Desc286">'Style List'!$B$23</definedName>
    <definedName name="Desc295">'Style List'!$B$24</definedName>
    <definedName name="Desc296">'Style List'!$B$25</definedName>
    <definedName name="Desc299">'Style List'!$B$26</definedName>
    <definedName name="Desc301">'Style List'!#REF!</definedName>
    <definedName name="Desc305">'Style List'!#REF!</definedName>
    <definedName name="Desc310">'Style List'!#REF!</definedName>
    <definedName name="Desc314">'Style List'!#REF!</definedName>
    <definedName name="Desc319">'Style List'!$B$40</definedName>
    <definedName name="Desc323">'Style List'!#REF!</definedName>
    <definedName name="Desc325">'Style List'!#REF!</definedName>
    <definedName name="Desc327">'Style List'!$B$41</definedName>
    <definedName name="Desc333">'Style List'!#REF!</definedName>
    <definedName name="Desc340">'Style List'!#REF!</definedName>
    <definedName name="Desc345">'Style List'!$B$42</definedName>
    <definedName name="Desc3500">'Style List'!#REF!</definedName>
    <definedName name="Desc355">'Style List'!#REF!</definedName>
    <definedName name="Desc3600">'Style List'!#REF!</definedName>
    <definedName name="Desc3601">'Style List'!#REF!</definedName>
    <definedName name="Desc3602">'Style List'!#REF!</definedName>
    <definedName name="Desc3700">'Style List'!$B$69</definedName>
    <definedName name="Desc3701">'Style List'!$D$32</definedName>
    <definedName name="Desc377">'Style List'!#REF!</definedName>
    <definedName name="Desc392">'Style List'!$B$45</definedName>
    <definedName name="Desc399">'Style List'!#REF!</definedName>
    <definedName name="Desc4010">'Style List'!#REF!</definedName>
    <definedName name="Desc4020">'Style List'!#REF!</definedName>
    <definedName name="Desc4030">'Style List'!#REF!</definedName>
    <definedName name="Desc4040">'Style List'!$B$71</definedName>
    <definedName name="Desc4042">'Style List'!$B$74</definedName>
    <definedName name="Desc4045">'Style List'!$B$75</definedName>
    <definedName name="Desc410">'Style List'!#REF!</definedName>
    <definedName name="Desc4100">'Style List'!#REF!</definedName>
    <definedName name="Desc4200">'Style List'!$B$77</definedName>
    <definedName name="Desc4220">'Style List'!$B$78</definedName>
    <definedName name="Desc4300">'Style List'!#REF!</definedName>
    <definedName name="Desc4310">'Style List'!$B$79</definedName>
    <definedName name="Desc4320">'Style List'!#REF!</definedName>
    <definedName name="Desc435">'Style List'!#REF!</definedName>
    <definedName name="Desc440">'Style List'!#REF!</definedName>
    <definedName name="Desc455">'Style List'!#REF!</definedName>
    <definedName name="Desc460">'Style List'!#REF!</definedName>
    <definedName name="Desc475">'Style List'!#REF!</definedName>
    <definedName name="Desc478">'Style List'!$B$30</definedName>
    <definedName name="Desc480">'Style List'!#REF!</definedName>
    <definedName name="Desc481">'Style List'!#REF!</definedName>
    <definedName name="Desc490">'Style List'!#REF!</definedName>
    <definedName name="Desc495">'Style List'!#REF!</definedName>
    <definedName name="Desc500">'Style List'!$B$32</definedName>
    <definedName name="Desc510">'Style List'!#REF!</definedName>
    <definedName name="Desc512">'Style List'!#REF!</definedName>
    <definedName name="Desc516">'Style List'!#REF!</definedName>
    <definedName name="Desc525">'Style List'!$B$36</definedName>
    <definedName name="Desc526">'Style List'!$B$37</definedName>
    <definedName name="Desc550">'Style List'!$B$39</definedName>
    <definedName name="Desc555">'Style List'!#REF!</definedName>
    <definedName name="Desc565">'Style List'!#REF!</definedName>
    <definedName name="Desc580">'Style List'!#REF!</definedName>
    <definedName name="Desc590">'Style List'!#REF!</definedName>
    <definedName name="Desc599">'Style List'!#REF!</definedName>
    <definedName name="Desc603MB">'Style List'!#REF!</definedName>
    <definedName name="Desc603MP">'Style List'!$I$171</definedName>
    <definedName name="Desc603MS">'Style List'!#REF!</definedName>
    <definedName name="Desc603RM">'Style List'!$I$172</definedName>
    <definedName name="Desc605">'Style List'!#REF!</definedName>
    <definedName name="Desc612">'Style List'!$B$47</definedName>
    <definedName name="Desc620">'Style List'!#REF!</definedName>
    <definedName name="Desc640">'Style List'!$I$225</definedName>
    <definedName name="Desc642">'Style List'!$I$226</definedName>
    <definedName name="Desc650">'Style List'!#REF!</definedName>
    <definedName name="Desc655">'Style List'!#REF!</definedName>
    <definedName name="Desc6550">'Style List'!$I$203</definedName>
    <definedName name="Desc670">'Style List'!$B$48</definedName>
    <definedName name="Desc680">'Style List'!$B$50</definedName>
    <definedName name="Desc686">'Style List'!$B$51</definedName>
    <definedName name="Desc690">'Style List'!$I$175</definedName>
    <definedName name="Desc695">'Style List'!$I$176</definedName>
    <definedName name="Desc699">'Style List'!$I$177</definedName>
    <definedName name="Desc7011">'Style List'!$I$202</definedName>
    <definedName name="Desc7017">'Style List'!$I$201</definedName>
    <definedName name="Desc703">'Style List'!$I$196</definedName>
    <definedName name="Desc705">'Style List'!#REF!</definedName>
    <definedName name="Desc705W">'Style List'!$I$198</definedName>
    <definedName name="Desc707">'Style List'!$I$199</definedName>
    <definedName name="Desc711">'Style List'!$I$200</definedName>
    <definedName name="Desc715">'Style List'!$I$197</definedName>
    <definedName name="Desc723">'Style List'!#REF!</definedName>
    <definedName name="Desc750">'Style List'!$I$208</definedName>
    <definedName name="Desc761">'Style List'!$I$204</definedName>
    <definedName name="Desc761P">'Style List'!$I$205</definedName>
    <definedName name="Desc763">'Style List'!$I$206</definedName>
    <definedName name="Desc764">'Style List'!$I$207</definedName>
    <definedName name="Desc767">'Style List'!#REF!</definedName>
    <definedName name="Desc770">'Style List'!$I$209</definedName>
    <definedName name="Desc771">'Style List'!#REF!</definedName>
    <definedName name="Desc771P">'Style List'!$I$211</definedName>
    <definedName name="Desc771W">'Style List'!$I$210</definedName>
    <definedName name="Desc772">'Style List'!$I$212</definedName>
    <definedName name="Desc773">'Style List'!$I$213</definedName>
    <definedName name="Desc774">'Style List'!$I$214</definedName>
    <definedName name="Desc778">'Style List'!$I$215</definedName>
    <definedName name="Desc779">'Style List'!$I$216</definedName>
    <definedName name="Desc780">'Style List'!$I$217</definedName>
    <definedName name="Desc781">'Style List'!$I$218</definedName>
    <definedName name="Desc784">'Style List'!$I$219</definedName>
    <definedName name="Desc785">'Style List'!$I$220</definedName>
    <definedName name="Desc786">'Style List'!$I$221</definedName>
    <definedName name="Desc787">'Style List'!$I$222</definedName>
    <definedName name="Desc788">'Style List'!$I$223</definedName>
    <definedName name="Desc789E3">'Style List'!$I$230</definedName>
    <definedName name="Desc789EM">'Style List'!$I$229</definedName>
    <definedName name="Desc790">'Style List'!$I$249</definedName>
    <definedName name="Desc791">'Style List'!$I$248</definedName>
    <definedName name="Desc7910">'Style List'!$I$254</definedName>
    <definedName name="Desc794">'Style List'!$I$252</definedName>
    <definedName name="Desc795">'Style List'!$I$253</definedName>
    <definedName name="Desc799">'Style List'!$I$224</definedName>
    <definedName name="Desc800">'Style List'!$F$3</definedName>
    <definedName name="Desc8010">'Style List'!#REF!</definedName>
    <definedName name="Desc810">'Style List'!#REF!</definedName>
    <definedName name="Desc8100">'Style List'!$F$4</definedName>
    <definedName name="Desc8110">'Style List'!$F$10</definedName>
    <definedName name="Desc820">'Style List'!$F$5</definedName>
    <definedName name="Desc828">'Style List'!$F$6</definedName>
    <definedName name="Desc830">'Style List'!$F$7</definedName>
    <definedName name="Desc8310">'Style List'!$F$8</definedName>
    <definedName name="Desc840">'Style List'!$F$9</definedName>
    <definedName name="Desc8500">'Style List'!$I$259</definedName>
    <definedName name="Desc852">'Style List'!#REF!</definedName>
    <definedName name="Desc8520">'Style List'!$I$265</definedName>
    <definedName name="Desc853">'Style List'!$I$266</definedName>
    <definedName name="Desc8530">'Style List'!$I$266</definedName>
    <definedName name="Desc854">'Style List'!$I$288</definedName>
    <definedName name="Desc8640">'Style List'!$I$257</definedName>
    <definedName name="Desc8650">'Style List'!$I$258</definedName>
    <definedName name="Desc8690">'Style List'!$I$261</definedName>
    <definedName name="Desc871">'Style List'!$I$263</definedName>
    <definedName name="Desc8711">'Style List'!$I$264</definedName>
    <definedName name="Desc8790">'Style List'!$I$262</definedName>
    <definedName name="Desc8990B">'Style List'!$I$260</definedName>
    <definedName name="Desc8991">'Style List'!$I$267</definedName>
    <definedName name="Desc8995">'Style List'!$I$268</definedName>
    <definedName name="Desc900A">'Style List'!$D$15</definedName>
    <definedName name="Desc903A">'Style List'!$D$16</definedName>
    <definedName name="Desc909">'Style List'!$I$279</definedName>
    <definedName name="Desc909R">'Style List'!$I$280</definedName>
    <definedName name="Desc910">'Style List'!#REF!</definedName>
    <definedName name="Desc912F">'Style List'!$I$331</definedName>
    <definedName name="Desc912J">'Style List'!$I$332</definedName>
    <definedName name="Desc912T">'Style List'!#REF!</definedName>
    <definedName name="Desc913">'Style List'!$I$330</definedName>
    <definedName name="Desc9200">'Style List'!$I$164</definedName>
    <definedName name="Desc923">'Style List'!#REF!</definedName>
    <definedName name="Desc925">'Style List'!$I$165</definedName>
    <definedName name="Desc9260">'Style List'!$I$163</definedName>
    <definedName name="Desc9270">'Style List'!$I$162</definedName>
    <definedName name="Desc930">'Style List'!$I$314</definedName>
    <definedName name="Desc930AB">'Style List'!$I$315</definedName>
    <definedName name="Desc930BBB">'Style List'!$I$316</definedName>
    <definedName name="Desc930BOW">'Style List'!#REF!</definedName>
    <definedName name="Desc930BS">'Style List'!$I$317</definedName>
    <definedName name="Desc930FFP">'Style List'!$I$333</definedName>
    <definedName name="Desc930GA">'Style List'!$I$318</definedName>
    <definedName name="Desc930GB">'Style List'!#REF!</definedName>
    <definedName name="Desc930GBW">'Style List'!#REF!</definedName>
    <definedName name="Desc930GP">'Style List'!$I$319</definedName>
    <definedName name="Desc930SP">'Style List'!$I$320</definedName>
    <definedName name="Desc930TS">'Style List'!#REF!</definedName>
    <definedName name="Desc931">'Style List'!#REF!</definedName>
    <definedName name="Desc931ASG">'Style List'!$I$311</definedName>
    <definedName name="Desc931BBB">'Style List'!#REF!</definedName>
    <definedName name="Desc931DUO">'Style List'!$I$304</definedName>
    <definedName name="Desc931F">'Style List'!$I$305</definedName>
    <definedName name="Desc931FN">'Style List'!$I$306</definedName>
    <definedName name="Desc931G">'Style List'!#REF!</definedName>
    <definedName name="Desc931ICB">'Style List'!$I$310</definedName>
    <definedName name="Desc931POP">'Style List'!$I$303</definedName>
    <definedName name="Desc931PVC">'Style List'!#REF!</definedName>
    <definedName name="Desc931PVN">'Style List'!#REF!</definedName>
    <definedName name="Desc931PVS">'Style List'!#REF!</definedName>
    <definedName name="Desc931RA">'Style List'!$I$307</definedName>
    <definedName name="Desc931RN">'Style List'!$I$309</definedName>
    <definedName name="Desc931RS">'Style List'!$I$308</definedName>
    <definedName name="Desc932">'Style List'!$I$321</definedName>
    <definedName name="Desc932BBB">'Style List'!$I$323</definedName>
    <definedName name="Desc932W">'Style List'!$I$322</definedName>
    <definedName name="Desc933">'Style List'!$I$313</definedName>
    <definedName name="Desc9340">'Style List'!#REF!</definedName>
    <definedName name="Desc9340BB">'Style List'!#REF!</definedName>
    <definedName name="Desc9340C">'Style List'!#REF!</definedName>
    <definedName name="Desc9341">'Style List'!$I$324</definedName>
    <definedName name="Desc9341BB">'Style List'!$I$325</definedName>
    <definedName name="Desc9341C">'Style List'!$I$326</definedName>
    <definedName name="Desc9341W">'Style List'!$I$327</definedName>
    <definedName name="Desc9342">'Style List'!$I$328</definedName>
    <definedName name="Desc9342W">'Style List'!$I$329</definedName>
    <definedName name="Desc934AP">'Style List'!#REF!</definedName>
    <definedName name="Desc934BBB">'Style List'!#REF!</definedName>
    <definedName name="Desc934C">'Style List'!#REF!</definedName>
    <definedName name="Desc934SA">'Style List'!#REF!</definedName>
    <definedName name="Desc934W">'Style List'!#REF!</definedName>
    <definedName name="Desc935">'Style List'!$I$289</definedName>
    <definedName name="Desc937">'Style List'!#REF!</definedName>
    <definedName name="Desc941">'Style List'!$I$281</definedName>
    <definedName name="Desc942">'Style List'!$I$282</definedName>
    <definedName name="Desc943">'Style List'!$I$283</definedName>
    <definedName name="Desc9440">'Style List'!$I$291</definedName>
    <definedName name="Desc945">'Style List'!$I$284</definedName>
    <definedName name="Desc946">'Style List'!$I$285</definedName>
    <definedName name="Desc948">'Style List'!$I$290</definedName>
    <definedName name="Desc952">'Style List'!$I$292</definedName>
    <definedName name="Desc953">'Style List'!$I$293</definedName>
    <definedName name="Desc954">'Style List'!$I$294</definedName>
    <definedName name="Desc954B">'Style List'!$I$295</definedName>
    <definedName name="Desc954C">'Style List'!$I$296</definedName>
    <definedName name="Desc954TB">'Style List'!#REF!</definedName>
    <definedName name="Desc954TR">'Style List'!#REF!</definedName>
    <definedName name="Desc954V">'Style List'!$I$297</definedName>
    <definedName name="Desc955">'Style List'!#REF!</definedName>
    <definedName name="Desc9560">'Style List'!$I$298</definedName>
    <definedName name="Desc957F">'Style List'!$I$301</definedName>
    <definedName name="DESC957I">'Style List'!$I$300</definedName>
    <definedName name="Desc957XP">'Style List'!$I$299</definedName>
    <definedName name="Desc962">'Style List'!$I$250</definedName>
    <definedName name="Desc963">'Style List'!$I$251</definedName>
    <definedName name="Desc9700">'Style List'!$I$154</definedName>
    <definedName name="Desc971">'Style List'!#REF!</definedName>
    <definedName name="Desc9710">'Style List'!$I$155</definedName>
    <definedName name="Desc9740">'Style List'!$I$156</definedName>
    <definedName name="Desc9770">'Style List'!$I$157</definedName>
    <definedName name="Desc979">'Style List'!$I$158</definedName>
    <definedName name="Desc979S">'Style List'!$I$159</definedName>
    <definedName name="Desc9800">'Style List'!$I$271</definedName>
    <definedName name="Desc980B">'Style List'!$I$273</definedName>
    <definedName name="Desc980SP">'Style List'!#REF!</definedName>
    <definedName name="Desc9810">'Style List'!$I$272</definedName>
    <definedName name="Desc9820">'Style List'!#REF!</definedName>
    <definedName name="Desc983N">'Style List'!$I$274</definedName>
    <definedName name="Desc984">'Style List'!$I$275</definedName>
    <definedName name="Desc985">'Style List'!$I$276</definedName>
    <definedName name="Desc986">'Style List'!#REF!</definedName>
    <definedName name="Desc987">'Style List'!$I$277</definedName>
    <definedName name="Desc988">'Style List'!$I$278</definedName>
    <definedName name="Desc9900">'Style List'!$I$401</definedName>
    <definedName name="DescB100">'Style List'!#REF!</definedName>
    <definedName name="DescB1000">'Style List'!$I$340</definedName>
    <definedName name="DescB1100">'Style List'!$I$341</definedName>
    <definedName name="DescB1140">'Style List'!$D$20</definedName>
    <definedName name="DescB1195">'Style List'!$D$22</definedName>
    <definedName name="DescB185">'Style List'!#REF!</definedName>
    <definedName name="DescB195">'Style List'!#REF!</definedName>
    <definedName name="DescB200">'Style List'!#REF!</definedName>
    <definedName name="DescB205">'Style List'!#REF!</definedName>
    <definedName name="DescB210">'Style List'!#REF!</definedName>
    <definedName name="DescB260">'Style List'!#REF!</definedName>
    <definedName name="DescB300">'Style List'!#REF!</definedName>
    <definedName name="DescB308">'Style List'!$D$4</definedName>
    <definedName name="DescB310">'Style List'!#REF!</definedName>
    <definedName name="DescB330">'Style List'!#REF!</definedName>
    <definedName name="DescB340">'Style List'!$B$52</definedName>
    <definedName name="DescB351">'Style List'!$B$54</definedName>
    <definedName name="DescB385">'Style List'!#REF!</definedName>
    <definedName name="DescB390">'Style List'!#REF!</definedName>
    <definedName name="DescB395">'Style List'!$B$55</definedName>
    <definedName name="DescB404">'Style List'!#REF!</definedName>
    <definedName name="DescB420">'Style List'!$B$56</definedName>
    <definedName name="DescB485">'Style List'!$D$23</definedName>
    <definedName name="DescB500">'Style List'!#REF!</definedName>
    <definedName name="DescB525">'Style List'!$D$24</definedName>
    <definedName name="DescB545">'Style List'!#REF!</definedName>
    <definedName name="DescB570">'Style List'!$B$57</definedName>
    <definedName name="DescB690">'Style List'!$I$336</definedName>
    <definedName name="DescB695">'Style List'!$I$337</definedName>
    <definedName name="DescB700">'Style List'!$B$58</definedName>
    <definedName name="DescB725">'Style List'!$D$27</definedName>
    <definedName name="DescB785">'Style List'!#REF!</definedName>
    <definedName name="DescB789">'Style List'!$I$338</definedName>
    <definedName name="DescB815">'Style List'!#REF!</definedName>
    <definedName name="DescB900">'Style List'!#REF!</definedName>
    <definedName name="DescB964">'Style List'!$I$339</definedName>
    <definedName name="DescBB630">'Style List'!$I$396</definedName>
    <definedName name="DescBB692">'Style List'!$I$402</definedName>
    <definedName name="DescBB770">'Style List'!$I$399</definedName>
    <definedName name="DescBB772">'Style List'!$I$400</definedName>
    <definedName name="DescBB775">'Style List'!$I$398</definedName>
    <definedName name="DescBB960">'Style List'!$I$403</definedName>
    <definedName name="DescBBA062">'Style List'!#REF!</definedName>
    <definedName name="DescBBCA07">'Style List'!#REF!</definedName>
    <definedName name="DescBBELT">'Style List'!$I$395</definedName>
    <definedName name="DescBBPANT">'Style List'!$D$30</definedName>
    <definedName name="DescBBT065">'Style List'!$I$394</definedName>
    <definedName name="DescBBU047">'Style List'!#REF!</definedName>
    <definedName name="DescBBU42P">'Style List'!#REF!</definedName>
    <definedName name="DescBCAP">'Style List'!$I$349</definedName>
    <definedName name="DescBPCAP">'Style List'!#REF!</definedName>
    <definedName name="DescBPPANT">'Style List'!$D$29</definedName>
    <definedName name="DescBVIS">'Style List'!$I$352</definedName>
    <definedName name="DescC207">'Style List'!$B$59</definedName>
    <definedName name="DescC314">'Style List'!$D$6</definedName>
    <definedName name="DescC516">'Style List'!$B$61</definedName>
    <definedName name="DescCBB60">'Style List'!$I$390</definedName>
    <definedName name="DescCLL50B">'Style List'!$I$391</definedName>
    <definedName name="DescICE">'Style List'!$I$227</definedName>
    <definedName name="DescICEP">'Style List'!$I$228</definedName>
    <definedName name="DescKCKSTR">'Style List'!$I$312</definedName>
    <definedName name="DescMINCAP">'Style List'!$I$350</definedName>
    <definedName name="DescMINVIS">'Style List'!$I$353</definedName>
    <definedName name="DescMLBCAP">'Style List'!$I$351</definedName>
    <definedName name="DescMLBVIS">'Style List'!$I$354</definedName>
    <definedName name="DescNONE">'Style List'!$B$4</definedName>
    <definedName name="DescRX2000">'Style List'!$I$342</definedName>
    <definedName name="DescSB11SP">'Style List'!$I$392</definedName>
    <definedName name="DescSB11ST">'Style List'!$I$393</definedName>
    <definedName name="DescSOD">'Style List'!#REF!</definedName>
    <definedName name="DescSX3000">'Style List'!$I$343</definedName>
    <definedName name="DescTB065">'Style List'!#REF!</definedName>
    <definedName name="DescTSHRT">'Style List'!$B$63</definedName>
    <definedName name="DescTX6000">'Style List'!$I$344</definedName>
    <definedName name="DescUMPCAP">'Style List'!$I$397</definedName>
    <definedName name="DescY2000">'Style List'!#REF!</definedName>
    <definedName name="ECategories">'Style List'!$A$154:$A$167</definedName>
    <definedName name="EquipmentDesc">'Style List'!#REF!</definedName>
    <definedName name="EquipmentStyle">'Style List'!#REF!</definedName>
    <definedName name="FieldEquipmentStyles">'Style List'!$H$288:$H$301</definedName>
    <definedName name="GkGlovesColors">'Style List'!#REF!</definedName>
    <definedName name="GkGlovesStyles">'Style List'!$H$162:$H$166</definedName>
    <definedName name="Goals">'Style List'!#REF!</definedName>
    <definedName name="GoalsNetsGoalAccesStyles">'Style List'!$H$303:$H$333</definedName>
    <definedName name="JerseyStyle">'Style List'!$A$2:$A$94</definedName>
    <definedName name="NumberColor">'Style List'!#REF!</definedName>
    <definedName name="NumberColors">'Style List'!$A$123:$A$138</definedName>
    <definedName name="NumColorsBlock">'Style List'!#REF!</definedName>
    <definedName name="NumColorsBobcats">'Style List'!#REF!</definedName>
    <definedName name="NumColorsCachet">'Style List'!$E$123</definedName>
    <definedName name="NumColorsEGYSL">'Style List'!$F$123</definedName>
    <definedName name="NumColorsEuro">'Style List'!$B$123:$B$126</definedName>
    <definedName name="NumColorsNone">'Style List'!$H$123</definedName>
    <definedName name="NumColorsOutlined">'Style List'!$A$123:$A$130</definedName>
    <definedName name="NumColorsPasstime">'Style List'!$G$123:$G$124</definedName>
    <definedName name="NumColorsPremier">'Style List'!$C$123:$C$124</definedName>
    <definedName name="NumColorsYnumber">'Style List'!$D$123:$D$124</definedName>
    <definedName name="PriceSchedule">'Style List'!$A$98:$A$99</definedName>
    <definedName name="PriceSchedule2">'Style List'!$C$98:$C$99</definedName>
    <definedName name="_xlnm.Print_Area" localSheetId="0">Uniforms!$A$1:$CJ$108</definedName>
    <definedName name="_xlnm.Print_Titles" localSheetId="2">Equipment!$13:$13</definedName>
    <definedName name="_xlnm.Print_Titles" localSheetId="0">Uniforms!$A:$D,Uniforms!$14:$14</definedName>
    <definedName name="RefereeStyles">'Style List'!$H$180:$H$230</definedName>
    <definedName name="ShinguardsColors">'Style List'!#REF!</definedName>
    <definedName name="ShinguardsDesc">'Style List'!$I$154:$I$159</definedName>
    <definedName name="ShinguardsStyles">'Style List'!$H$154:$H$159</definedName>
    <definedName name="Shirt_Style">'Style List'!$A$2:$A$93</definedName>
    <definedName name="ShortStyle">'Style List'!$C$2:$C$34</definedName>
    <definedName name="Sizes1450">'Style List'!#REF!</definedName>
    <definedName name="Sizes1460">'Style List'!$W$232:$W$234</definedName>
    <definedName name="Sizes1520">'Style List'!$Z$232:$Z$234</definedName>
    <definedName name="Sizes1610">'Style List'!$X$232:$X$234</definedName>
    <definedName name="Sizes1611">'Style List'!$X$237:$X$239</definedName>
    <definedName name="Sizes1690">'Style List'!$Y$232:$Y$234</definedName>
    <definedName name="Sizes1700">'Style List'!$AD$232:$AD$235</definedName>
    <definedName name="Sizes1730">'Style List'!$AE$232:$AE$234</definedName>
    <definedName name="Sizes1740">'Style List'!$AF$232:$AF$234</definedName>
    <definedName name="Sizes1750">'Style List'!$AG$232:$AG$234</definedName>
    <definedName name="Sizes1760">'Style List'!$AH$232:$AH$234</definedName>
    <definedName name="Sizes1800">'Style List'!$AA$232:$AA$234</definedName>
    <definedName name="Sizes1900">'Style List'!#REF!</definedName>
    <definedName name="Sizes1910">'Style List'!$AC$232:$AC$233</definedName>
    <definedName name="Sizes1950">'Style List'!#REF!</definedName>
    <definedName name="Sizes1961">'Style List'!$AB$232:$AB$233</definedName>
    <definedName name="Sizes1962">'Style List'!$AJ$232:$AJ$233</definedName>
    <definedName name="Sizes2010">'Style List'!$BK$180:$BK$190</definedName>
    <definedName name="Sizes2010L">'Style List'!$BL$180:$BL$190</definedName>
    <definedName name="Sizes2025">'Style List'!$BG$180:$BG$190</definedName>
    <definedName name="Sizes2025C">'Style List'!$BM$180:$BM$190</definedName>
    <definedName name="Sizes2025L">'Style List'!$BH$180:$BH$190</definedName>
    <definedName name="Sizes2026">'Style List'!$BI$180:$BI$190</definedName>
    <definedName name="Sizes2026C">'Style List'!$BN$180:$BN$190</definedName>
    <definedName name="Sizes2026L">'Style List'!$BJ$180:$BJ$190</definedName>
    <definedName name="Sizes2030">'Style List'!$BQ$180:$BQ$190</definedName>
    <definedName name="Sizes2030L">'Style List'!$BR$180:$BR$190</definedName>
    <definedName name="Sizes2036">'Style List'!$BU$180:$BU$190</definedName>
    <definedName name="Sizes2036L">'Style List'!$BV$180:$BV$190</definedName>
    <definedName name="Sizes2045">'Style List'!$BO$180:$BO$190</definedName>
    <definedName name="Sizes2045L">'Style List'!$BP$180:$BP$190</definedName>
    <definedName name="Sizes2046">'Style List'!$BS$180:$BS$190</definedName>
    <definedName name="Sizes2046L">'Style List'!$BT$180:$BT$190</definedName>
    <definedName name="Sizes2500">'Style List'!#REF!</definedName>
    <definedName name="Sizes2600">'Style List'!#REF!</definedName>
    <definedName name="Sizes2800">'Style List'!#REF!</definedName>
    <definedName name="Sizes2810">'Style List'!$AI$232:$AI$234</definedName>
    <definedName name="Sizes603MB">'Style List'!#REF!</definedName>
    <definedName name="Sizes603MP">'Style List'!$L$171:$L$172</definedName>
    <definedName name="Sizes603MS">'Style List'!#REF!</definedName>
    <definedName name="Sizes603RM">'Style List'!$M$171</definedName>
    <definedName name="Sizes640">'Style List'!$CZ$180</definedName>
    <definedName name="Sizes642">'Style List'!$DA$180</definedName>
    <definedName name="Sizes655">'Style List'!#REF!</definedName>
    <definedName name="Sizes6550">'Style List'!$CD$180:$CD$187</definedName>
    <definedName name="Sizes690">'Style List'!$M$175</definedName>
    <definedName name="Sizes695">'Style List'!$N$175</definedName>
    <definedName name="Sizes699">'Style List'!$O$175:$O$176</definedName>
    <definedName name="Sizes7011">'Style List'!$CC$180:$CC$182</definedName>
    <definedName name="Sizes7017">'Style List'!$CB$180:$CB$182</definedName>
    <definedName name="Sizes703">'Style List'!$BW$180:$BW$190</definedName>
    <definedName name="Sizes705W">'Style List'!$BY$180:$BY$190</definedName>
    <definedName name="Sizes707">'Style List'!$BZ$180:$BZ$182</definedName>
    <definedName name="Sizes711">'Style List'!$CA$180:$CA$182</definedName>
    <definedName name="Sizes715">'Style List'!$BX$180:$BX$190</definedName>
    <definedName name="Sizes723">'Style List'!#REF!</definedName>
    <definedName name="Sizes750">'Style List'!$CI$180</definedName>
    <definedName name="Sizes761">'Style List'!$CE$180</definedName>
    <definedName name="Sizes761P">'Style List'!$CF$180</definedName>
    <definedName name="Sizes763">'Style List'!$CG$180</definedName>
    <definedName name="Sizes764">'Style List'!$CH$180</definedName>
    <definedName name="Sizes767">'Style List'!#REF!</definedName>
    <definedName name="Sizes770">'Style List'!$CJ$180</definedName>
    <definedName name="Sizes771P">'Style List'!$CL$180</definedName>
    <definedName name="Sizes771W">'Style List'!$CK$180</definedName>
    <definedName name="Sizes772">'Style List'!$CM$180</definedName>
    <definedName name="Sizes773">'Style List'!$CN$180</definedName>
    <definedName name="Sizes774">'Style List'!$CO$180</definedName>
    <definedName name="Sizes778">'Style List'!$CP$180</definedName>
    <definedName name="Sizes779">'Style List'!$CQ$180</definedName>
    <definedName name="Sizes780">'Style List'!$CR$180</definedName>
    <definedName name="Sizes781">'Style List'!$CS$180</definedName>
    <definedName name="Sizes784">'Style List'!$CT$180</definedName>
    <definedName name="Sizes785">'Style List'!$CU$180</definedName>
    <definedName name="Sizes786">'Style List'!$CV$180</definedName>
    <definedName name="Sizes787">'Style List'!$CW$180</definedName>
    <definedName name="Sizes788">'Style List'!$CX$180</definedName>
    <definedName name="Sizes789E3">'Style List'!$M$225</definedName>
    <definedName name="Sizes789EM">'Style List'!$L$225</definedName>
    <definedName name="Sizes790">'Style List'!$Q$247</definedName>
    <definedName name="Sizes791">'Style List'!$P$247</definedName>
    <definedName name="Sizes7910">'Style List'!$Q$247</definedName>
    <definedName name="Sizes794">'Style List'!$T$247</definedName>
    <definedName name="Sizes795">'Style List'!$U$247</definedName>
    <definedName name="Sizes799">'Style List'!$CY$180</definedName>
    <definedName name="Sizes8500">'Style List'!$V$255</definedName>
    <definedName name="Sizes8520">'Style List'!$AA$255</definedName>
    <definedName name="Sizes8521">'Style List'!$W$247</definedName>
    <definedName name="Sizes8530">'Style List'!$AB$255</definedName>
    <definedName name="Sizes854">'Style List'!$AD$286</definedName>
    <definedName name="Sizes864">'Style List'!#REF!</definedName>
    <definedName name="Sizes8640">'Style List'!$T$255</definedName>
    <definedName name="Sizes8650">'Style List'!$U$255</definedName>
    <definedName name="Sizes867">'Style List'!#REF!</definedName>
    <definedName name="Sizes8690">'Style List'!$X$255</definedName>
    <definedName name="Sizes871">'Style List'!$Z$255</definedName>
    <definedName name="Sizes8711">'Style List'!$T$255</definedName>
    <definedName name="Sizes8790">'Style List'!$Y$255</definedName>
    <definedName name="Sizes8990">'Style List'!#REF!</definedName>
    <definedName name="Sizes8990B">'Style List'!$W$255</definedName>
    <definedName name="Sizes8991">'Style List'!$AC$255</definedName>
    <definedName name="Sizes8995">'Style List'!$Q$255</definedName>
    <definedName name="Sizes909">'Style List'!$AG$269:$AG$271</definedName>
    <definedName name="Sizes909R">'Style List'!$AH$269:$AH$271</definedName>
    <definedName name="Sizes912F">'Style List'!$BP$301:$BP$304</definedName>
    <definedName name="Sizes912J">'Style List'!$BQ$301:$BQ$305</definedName>
    <definedName name="Sizes912T">'Style List'!#REF!</definedName>
    <definedName name="Sizes913">'Style List'!$BO$301</definedName>
    <definedName name="Sizes9200">'Style List'!$P$162:$P$168</definedName>
    <definedName name="Sizes9230">'Style List'!$R$162:$R$163</definedName>
    <definedName name="Sizes925">'Style List'!$Q$162:$Q$163</definedName>
    <definedName name="Sizes9260">'Style List'!$O$162:$O$166</definedName>
    <definedName name="Sizes9270">'Style List'!$N$162:$N$166</definedName>
    <definedName name="Sizes930">'Style List'!$AY$301:$AY$303</definedName>
    <definedName name="Sizes930AB">'Style List'!$AZ$301</definedName>
    <definedName name="Sizes930BBB">'Style List'!$BA$301:$BA$303</definedName>
    <definedName name="Sizes930BOW">'Style List'!#REF!</definedName>
    <definedName name="Sizes930BS">'Style List'!$BB$301</definedName>
    <definedName name="Sizes930FFP">'Style List'!$J$305:$J$311</definedName>
    <definedName name="Sizes930GA">'Style List'!$BC$301</definedName>
    <definedName name="Sizes930GB">'Style List'!#REF!</definedName>
    <definedName name="Sizes930GBW">'Style List'!#REF!</definedName>
    <definedName name="Sizes930GP">'Style List'!$BD$301</definedName>
    <definedName name="Sizes930SP">'Style List'!$BE$301</definedName>
    <definedName name="Sizes930TS">'Style List'!#REF!</definedName>
    <definedName name="Sizes931">'Style List'!#REF!</definedName>
    <definedName name="Sizes931ASG">'Style List'!$AV$301</definedName>
    <definedName name="Sizes931BBB">'Style List'!#REF!</definedName>
    <definedName name="Sizes931DUO">'Style List'!$AO$301</definedName>
    <definedName name="Sizes931F">'Style List'!$AP$301:$AP$302</definedName>
    <definedName name="Sizes931FN">'Style List'!$AQ$301:$AQ$302</definedName>
    <definedName name="Sizes931G">'Style List'!#REF!</definedName>
    <definedName name="Sizes931ICB">'Style List'!$AU$301</definedName>
    <definedName name="Sizes931POP">'Style List'!$AN$301:$AN$302</definedName>
    <definedName name="Sizes931PVC">'Style List'!#REF!</definedName>
    <definedName name="Sizes931PVN">'Style List'!#REF!</definedName>
    <definedName name="Sizes931PVS">'Style List'!#REF!</definedName>
    <definedName name="Sizes931RA">'Style List'!$AR$301</definedName>
    <definedName name="Sizes931RN">'Style List'!$AT$301:$AT$302</definedName>
    <definedName name="Sizes931RS">'Style List'!$AS$301</definedName>
    <definedName name="Sizes932">'Style List'!$BF$301</definedName>
    <definedName name="Sizes932BBB">'Style List'!$BH$301</definedName>
    <definedName name="Sizes932W">'Style List'!$BG$301</definedName>
    <definedName name="Sizes933">'Style List'!$AX$301:$AX$302</definedName>
    <definedName name="Sizes9340BB">'Style List'!#REF!</definedName>
    <definedName name="Sizes9340C">'Style List'!#REF!</definedName>
    <definedName name="Sizes9341">'Style List'!$BI$301:$BI$304</definedName>
    <definedName name="Sizes9341BB">'Style List'!$BJ$301:$BJ$304</definedName>
    <definedName name="Sizes9341C">'Style List'!$BK$301</definedName>
    <definedName name="Sizes9341W">'Style List'!$BL$301</definedName>
    <definedName name="Sizes9342">'Style List'!$BM$301:$BM$304</definedName>
    <definedName name="Sizes9342W">'Style List'!$BN$301</definedName>
    <definedName name="Sizes934AP">'Style List'!#REF!</definedName>
    <definedName name="Sizes934BBB">'Style List'!#REF!</definedName>
    <definedName name="Sizes934C">'Style List'!#REF!</definedName>
    <definedName name="Sizes934SA">'Style List'!#REF!</definedName>
    <definedName name="Sizes934W">'Style List'!#REF!</definedName>
    <definedName name="Sizes935">'Style List'!$AI$286</definedName>
    <definedName name="Sizes937">'Style List'!$AK$286:$AK$287</definedName>
    <definedName name="Sizes940">'Style List'!#REF!</definedName>
    <definedName name="Sizes941">'Style List'!$AI$269</definedName>
    <definedName name="Sizes942">'Style List'!$AJ$269</definedName>
    <definedName name="Sizes943">'Style List'!$AK$269</definedName>
    <definedName name="Sizes9440">'Style List'!$AL$286</definedName>
    <definedName name="Sizes945">'Style List'!$AL$269</definedName>
    <definedName name="Sizes946">'Style List'!$AL$269</definedName>
    <definedName name="Sizes948">'Style List'!$AJ$286</definedName>
    <definedName name="Sizes952">'Style List'!$AA$286</definedName>
    <definedName name="Sizes953">'Style List'!$AB$286</definedName>
    <definedName name="Sizes954">'Style List'!$X$286</definedName>
    <definedName name="Sizes954B">'Style List'!$Y$286</definedName>
    <definedName name="Sizes954C">'Style List'!$Z$286</definedName>
    <definedName name="Sizes954TB">'Style List'!#REF!</definedName>
    <definedName name="Sizes954TR">'Style List'!#REF!</definedName>
    <definedName name="Sizes954V">'Style List'!$AC$286</definedName>
    <definedName name="Sizes955">'Style List'!#REF!</definedName>
    <definedName name="Sizes9560">'Style List'!$AE$286</definedName>
    <definedName name="Sizes957F">'Style List'!$AH$286</definedName>
    <definedName name="Sizes957I">'Style List'!$AG$286</definedName>
    <definedName name="Sizes957XP">'Style List'!$AF$286</definedName>
    <definedName name="Sizes962">'Style List'!$R$247</definedName>
    <definedName name="Sizes963">'Style List'!$S$247</definedName>
    <definedName name="Sizes9700">'Style List'!$P$154:$P$157</definedName>
    <definedName name="Sizes971">'Style List'!#REF!</definedName>
    <definedName name="Sizes9710">'Style List'!$Q$154:$Q$157</definedName>
    <definedName name="Sizes9740">'Style List'!$R$154:$R$155</definedName>
    <definedName name="Sizes977">'Style List'!#REF!</definedName>
    <definedName name="Sizes9770">'Style List'!$S$154:$S$156</definedName>
    <definedName name="Sizes979">'Style List'!$T$154:$T$155</definedName>
    <definedName name="Sizes979S">'Style List'!$U$154:$U$155</definedName>
    <definedName name="Sizes9800">'Style List'!$X$269</definedName>
    <definedName name="Sizes980B">'Style List'!$Z$269</definedName>
    <definedName name="Sizes980SP">'Style List'!#REF!</definedName>
    <definedName name="Sizes9810">'Style List'!$Y$269</definedName>
    <definedName name="Sizes9820">'Style List'!#REF!</definedName>
    <definedName name="Sizes983N">'Style List'!$AA$269</definedName>
    <definedName name="Sizes984">'Style List'!$AB$269</definedName>
    <definedName name="Sizes985">'Style List'!$AC$269</definedName>
    <definedName name="Sizes986">'Style List'!$AD$269</definedName>
    <definedName name="Sizes987">'Style List'!$AE$269</definedName>
    <definedName name="Sizes988">'Style List'!$AF$269</definedName>
    <definedName name="Sizes9900">'Style List'!$AI$388</definedName>
    <definedName name="SizesB1000">'Style List'!$W$334:$W$344</definedName>
    <definedName name="SizesB1100">'Style List'!$X$334:$X$344</definedName>
    <definedName name="SizesB690">'Style List'!$S$334</definedName>
    <definedName name="SizesB695">'Style List'!$T$334</definedName>
    <definedName name="SizesB789">'Style List'!$U$334</definedName>
    <definedName name="SizesB964">'Style List'!$V$334</definedName>
    <definedName name="SizesBB630">'Style List'!$AD$388:$AD$393</definedName>
    <definedName name="SizesBB692">'Style List'!$AJ$388</definedName>
    <definedName name="SizesBB770">'Style List'!$AG$388</definedName>
    <definedName name="SizesBB772">'Style List'!$AH$388</definedName>
    <definedName name="SizesBB775">'Style List'!$AF$388</definedName>
    <definedName name="SizesBB960">'Style List'!$AK$388</definedName>
    <definedName name="SizesBBA062">'Style List'!#REF!</definedName>
    <definedName name="SizesBBCA07">'Style List'!#REF!</definedName>
    <definedName name="SizesBBELT">'Style List'!$AC$388</definedName>
    <definedName name="SizesBBT065">'Style List'!$AB$388</definedName>
    <definedName name="SizesBBU047">'Style List'!#REF!</definedName>
    <definedName name="SizesBBU42P">'Style List'!#REF!</definedName>
    <definedName name="SizesBCAP">'Style List'!$P$347:$P$348</definedName>
    <definedName name="SizesBPCAP">'Style List'!#REF!</definedName>
    <definedName name="SizesBVIS">'Style List'!$S$347:$S$348</definedName>
    <definedName name="SizesCBB60">'Style List'!$X$388</definedName>
    <definedName name="SizesCLL50B">'Style List'!$Y$388</definedName>
    <definedName name="SizesICE">'Style List'!$DB$180</definedName>
    <definedName name="SizesICEP">'Style List'!$DC$180</definedName>
    <definedName name="SizesKCKSTR">'Style List'!$AW$301:$AW$304</definedName>
    <definedName name="SizesMINCAP">'Style List'!$Q$347:$Q$348</definedName>
    <definedName name="SizesMINVIS">'Style List'!$T$347</definedName>
    <definedName name="SizesMLBCAP">'Style List'!$R$347:$R$348</definedName>
    <definedName name="SizesMLBVIS">'Style List'!$U$347:$U$348</definedName>
    <definedName name="SizesRX2000">'Style List'!$Y$334:$Y$338</definedName>
    <definedName name="SizesSB11SP">'Style List'!$Z$388</definedName>
    <definedName name="SizesSB11ST">'Style List'!$AA$388</definedName>
    <definedName name="SizesSX3000">'Style List'!$Z$334:$Z$336</definedName>
    <definedName name="SizesTB065">'Style List'!#REF!</definedName>
    <definedName name="SizesTX6000">'Style List'!$AA$334:$AA$335</definedName>
    <definedName name="SizesUMPCAP">'Style List'!$AE$388:$AE$389</definedName>
    <definedName name="SizesY2000">'Style List'!#REF!</definedName>
    <definedName name="SockStyle">'Style List'!$E$2:$E$12</definedName>
    <definedName name="SponsorLocation">'Style List'!$A$104:$A$112</definedName>
    <definedName name="TrainingStyles">'Style List'!$H$271:$H$285</definedName>
  </definedNames>
  <calcPr calcId="152511"/>
</workbook>
</file>

<file path=xl/calcChain.xml><?xml version="1.0" encoding="utf-8"?>
<calcChain xmlns="http://schemas.openxmlformats.org/spreadsheetml/2006/main">
  <c r="AB15" i="1" l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P28" i="1" l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S15" i="1" l="1"/>
  <c r="B40" i="7" l="1"/>
  <c r="CG16" i="1" l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G115" i="1"/>
  <c r="CG116" i="1"/>
  <c r="CG117" i="1"/>
  <c r="CG118" i="1"/>
  <c r="CG119" i="1"/>
  <c r="CG120" i="1"/>
  <c r="CG121" i="1"/>
  <c r="CG122" i="1"/>
  <c r="CG123" i="1"/>
  <c r="CG124" i="1"/>
  <c r="CG125" i="1"/>
  <c r="CG126" i="1"/>
  <c r="CG127" i="1"/>
  <c r="CG128" i="1"/>
  <c r="CG129" i="1"/>
  <c r="CG130" i="1"/>
  <c r="CG131" i="1"/>
  <c r="CG132" i="1"/>
  <c r="CG133" i="1"/>
  <c r="CG134" i="1"/>
  <c r="CG135" i="1"/>
  <c r="CG136" i="1"/>
  <c r="CG137" i="1"/>
  <c r="CG138" i="1"/>
  <c r="CG139" i="1"/>
  <c r="CG140" i="1"/>
  <c r="CG141" i="1"/>
  <c r="CG142" i="1"/>
  <c r="CG143" i="1"/>
  <c r="CG144" i="1"/>
  <c r="CG145" i="1"/>
  <c r="CG146" i="1"/>
  <c r="CG147" i="1"/>
  <c r="CG148" i="1"/>
  <c r="CG149" i="1"/>
  <c r="CG150" i="1"/>
  <c r="CG151" i="1"/>
  <c r="CG152" i="1"/>
  <c r="CG153" i="1"/>
  <c r="CG154" i="1"/>
  <c r="CG155" i="1"/>
  <c r="CG156" i="1"/>
  <c r="CG157" i="1"/>
  <c r="CG158" i="1"/>
  <c r="CG159" i="1"/>
  <c r="CG160" i="1"/>
  <c r="CG161" i="1"/>
  <c r="CG162" i="1"/>
  <c r="CG163" i="1"/>
  <c r="CG164" i="1"/>
  <c r="CG165" i="1"/>
  <c r="CG166" i="1"/>
  <c r="CG167" i="1"/>
  <c r="CG168" i="1"/>
  <c r="CG169" i="1"/>
  <c r="CG170" i="1"/>
  <c r="CG171" i="1"/>
  <c r="CG172" i="1"/>
  <c r="CG173" i="1"/>
  <c r="CG174" i="1"/>
  <c r="CG175" i="1"/>
  <c r="CG176" i="1"/>
  <c r="CG177" i="1"/>
  <c r="CG178" i="1"/>
  <c r="CG179" i="1"/>
  <c r="CG180" i="1"/>
  <c r="CG181" i="1"/>
  <c r="CG182" i="1"/>
  <c r="CG183" i="1"/>
  <c r="CG184" i="1"/>
  <c r="CG185" i="1"/>
  <c r="CG186" i="1"/>
  <c r="CG187" i="1"/>
  <c r="CG188" i="1"/>
  <c r="CG189" i="1"/>
  <c r="CG190" i="1"/>
  <c r="CG191" i="1"/>
  <c r="CG192" i="1"/>
  <c r="CG193" i="1"/>
  <c r="CG194" i="1"/>
  <c r="CG195" i="1"/>
  <c r="CG196" i="1"/>
  <c r="CG197" i="1"/>
  <c r="CG198" i="1"/>
  <c r="CG199" i="1"/>
  <c r="CG200" i="1"/>
  <c r="CG201" i="1"/>
  <c r="CG202" i="1"/>
  <c r="CG203" i="1"/>
  <c r="CG204" i="1"/>
  <c r="CG205" i="1"/>
  <c r="CG206" i="1"/>
  <c r="CG207" i="1"/>
  <c r="CG208" i="1"/>
  <c r="CG209" i="1"/>
  <c r="CG210" i="1"/>
  <c r="CG211" i="1"/>
  <c r="CG212" i="1"/>
  <c r="CG213" i="1"/>
  <c r="CG214" i="1"/>
  <c r="CG215" i="1"/>
  <c r="CG216" i="1"/>
  <c r="CG217" i="1"/>
  <c r="CG218" i="1"/>
  <c r="CG219" i="1"/>
  <c r="CG220" i="1"/>
  <c r="CG221" i="1"/>
  <c r="CG222" i="1"/>
  <c r="CG223" i="1"/>
  <c r="CG224" i="1"/>
  <c r="CG225" i="1"/>
  <c r="CG226" i="1"/>
  <c r="CG227" i="1"/>
  <c r="CG228" i="1"/>
  <c r="CG229" i="1"/>
  <c r="CG230" i="1"/>
  <c r="CG231" i="1"/>
  <c r="CG232" i="1"/>
  <c r="CG233" i="1"/>
  <c r="CG234" i="1"/>
  <c r="CG235" i="1"/>
  <c r="CG236" i="1"/>
  <c r="CG237" i="1"/>
  <c r="CG238" i="1"/>
  <c r="CG239" i="1"/>
  <c r="CG240" i="1"/>
  <c r="CG241" i="1"/>
  <c r="CG242" i="1"/>
  <c r="CG243" i="1"/>
  <c r="CG244" i="1"/>
  <c r="CG245" i="1"/>
  <c r="CG246" i="1"/>
  <c r="CG247" i="1"/>
  <c r="CG248" i="1"/>
  <c r="CG249" i="1"/>
  <c r="CG250" i="1"/>
  <c r="CG251" i="1"/>
  <c r="CG252" i="1"/>
  <c r="CG253" i="1"/>
  <c r="CG254" i="1"/>
  <c r="CG255" i="1"/>
  <c r="CG256" i="1"/>
  <c r="CG257" i="1"/>
  <c r="CG258" i="1"/>
  <c r="CG259" i="1"/>
  <c r="CG260" i="1"/>
  <c r="CG261" i="1"/>
  <c r="CG262" i="1"/>
  <c r="CG263" i="1"/>
  <c r="CG264" i="1"/>
  <c r="CG265" i="1"/>
  <c r="CG266" i="1"/>
  <c r="CG267" i="1"/>
  <c r="CG268" i="1"/>
  <c r="CG269" i="1"/>
  <c r="CG270" i="1"/>
  <c r="CG271" i="1"/>
  <c r="CG272" i="1"/>
  <c r="CG273" i="1"/>
  <c r="CG274" i="1"/>
  <c r="CG275" i="1"/>
  <c r="CG276" i="1"/>
  <c r="CG277" i="1"/>
  <c r="CG278" i="1"/>
  <c r="CG279" i="1"/>
  <c r="CG280" i="1"/>
  <c r="CG281" i="1"/>
  <c r="CG282" i="1"/>
  <c r="CG283" i="1"/>
  <c r="CG284" i="1"/>
  <c r="CG285" i="1"/>
  <c r="CG286" i="1"/>
  <c r="CG287" i="1"/>
  <c r="CG288" i="1"/>
  <c r="CG289" i="1"/>
  <c r="CG290" i="1"/>
  <c r="CG291" i="1"/>
  <c r="CG292" i="1"/>
  <c r="CG293" i="1"/>
  <c r="CG294" i="1"/>
  <c r="CG295" i="1"/>
  <c r="CG296" i="1"/>
  <c r="CG297" i="1"/>
  <c r="CG298" i="1"/>
  <c r="CG299" i="1"/>
  <c r="CG300" i="1"/>
  <c r="CG301" i="1"/>
  <c r="CG302" i="1"/>
  <c r="CG303" i="1"/>
  <c r="CG304" i="1"/>
  <c r="CG305" i="1"/>
  <c r="CG306" i="1"/>
  <c r="CG307" i="1"/>
  <c r="CG308" i="1"/>
  <c r="CG309" i="1"/>
  <c r="CG310" i="1"/>
  <c r="CG311" i="1"/>
  <c r="CG312" i="1"/>
  <c r="CG313" i="1"/>
  <c r="CG314" i="1"/>
  <c r="CG315" i="1"/>
  <c r="CG316" i="1"/>
  <c r="CG317" i="1"/>
  <c r="CG318" i="1"/>
  <c r="CG319" i="1"/>
  <c r="CG320" i="1"/>
  <c r="CG321" i="1"/>
  <c r="CG322" i="1"/>
  <c r="CG323" i="1"/>
  <c r="CG324" i="1"/>
  <c r="CG325" i="1"/>
  <c r="CG326" i="1"/>
  <c r="CG327" i="1"/>
  <c r="CG328" i="1"/>
  <c r="CG329" i="1"/>
  <c r="CG330" i="1"/>
  <c r="CG331" i="1"/>
  <c r="CG332" i="1"/>
  <c r="CG333" i="1"/>
  <c r="CG334" i="1"/>
  <c r="CG335" i="1"/>
  <c r="CG336" i="1"/>
  <c r="CG337" i="1"/>
  <c r="CG338" i="1"/>
  <c r="CG339" i="1"/>
  <c r="CG340" i="1"/>
  <c r="CG341" i="1"/>
  <c r="CG342" i="1"/>
  <c r="CG343" i="1"/>
  <c r="CG344" i="1"/>
  <c r="CG345" i="1"/>
  <c r="CG346" i="1"/>
  <c r="CG347" i="1"/>
  <c r="CG348" i="1"/>
  <c r="CG349" i="1"/>
  <c r="CG350" i="1"/>
  <c r="CG351" i="1"/>
  <c r="CG352" i="1"/>
  <c r="CG353" i="1"/>
  <c r="CG354" i="1"/>
  <c r="CG355" i="1"/>
  <c r="CG356" i="1"/>
  <c r="CG357" i="1"/>
  <c r="CG358" i="1"/>
  <c r="CG359" i="1"/>
  <c r="CG360" i="1"/>
  <c r="CG361" i="1"/>
  <c r="CG362" i="1"/>
  <c r="CG363" i="1"/>
  <c r="CG364" i="1"/>
  <c r="CG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F116" i="1"/>
  <c r="CF117" i="1"/>
  <c r="CF118" i="1"/>
  <c r="CF119" i="1"/>
  <c r="CF120" i="1"/>
  <c r="CF121" i="1"/>
  <c r="CF122" i="1"/>
  <c r="CF123" i="1"/>
  <c r="CF124" i="1"/>
  <c r="CF125" i="1"/>
  <c r="CF126" i="1"/>
  <c r="CF127" i="1"/>
  <c r="CF128" i="1"/>
  <c r="CF129" i="1"/>
  <c r="CF130" i="1"/>
  <c r="CF131" i="1"/>
  <c r="CF132" i="1"/>
  <c r="CF133" i="1"/>
  <c r="CF134" i="1"/>
  <c r="CF135" i="1"/>
  <c r="CF136" i="1"/>
  <c r="CF137" i="1"/>
  <c r="CF138" i="1"/>
  <c r="CF139" i="1"/>
  <c r="CF140" i="1"/>
  <c r="CF141" i="1"/>
  <c r="CF142" i="1"/>
  <c r="CF143" i="1"/>
  <c r="CF144" i="1"/>
  <c r="CF145" i="1"/>
  <c r="CF146" i="1"/>
  <c r="CF147" i="1"/>
  <c r="CF148" i="1"/>
  <c r="CF149" i="1"/>
  <c r="CF150" i="1"/>
  <c r="CF151" i="1"/>
  <c r="CF152" i="1"/>
  <c r="CF153" i="1"/>
  <c r="CF154" i="1"/>
  <c r="CF155" i="1"/>
  <c r="CF156" i="1"/>
  <c r="CF157" i="1"/>
  <c r="CF158" i="1"/>
  <c r="CF159" i="1"/>
  <c r="CF160" i="1"/>
  <c r="CF161" i="1"/>
  <c r="CF162" i="1"/>
  <c r="CF163" i="1"/>
  <c r="CF164" i="1"/>
  <c r="CF165" i="1"/>
  <c r="CF166" i="1"/>
  <c r="CF167" i="1"/>
  <c r="CF168" i="1"/>
  <c r="CF169" i="1"/>
  <c r="CF170" i="1"/>
  <c r="CF171" i="1"/>
  <c r="CF172" i="1"/>
  <c r="CF173" i="1"/>
  <c r="CF174" i="1"/>
  <c r="CF175" i="1"/>
  <c r="CF176" i="1"/>
  <c r="CF177" i="1"/>
  <c r="CF178" i="1"/>
  <c r="CF179" i="1"/>
  <c r="CF180" i="1"/>
  <c r="CF181" i="1"/>
  <c r="CF182" i="1"/>
  <c r="CF183" i="1"/>
  <c r="CF184" i="1"/>
  <c r="CF185" i="1"/>
  <c r="CF186" i="1"/>
  <c r="CF187" i="1"/>
  <c r="CF188" i="1"/>
  <c r="CF189" i="1"/>
  <c r="CF190" i="1"/>
  <c r="CF191" i="1"/>
  <c r="CF192" i="1"/>
  <c r="CF193" i="1"/>
  <c r="CF194" i="1"/>
  <c r="CF195" i="1"/>
  <c r="CF196" i="1"/>
  <c r="CF197" i="1"/>
  <c r="CF198" i="1"/>
  <c r="CF199" i="1"/>
  <c r="CF200" i="1"/>
  <c r="CF201" i="1"/>
  <c r="CF202" i="1"/>
  <c r="CF203" i="1"/>
  <c r="CF204" i="1"/>
  <c r="CF205" i="1"/>
  <c r="CF206" i="1"/>
  <c r="CF207" i="1"/>
  <c r="CF208" i="1"/>
  <c r="CF209" i="1"/>
  <c r="CF210" i="1"/>
  <c r="CF211" i="1"/>
  <c r="CF212" i="1"/>
  <c r="CF213" i="1"/>
  <c r="CF214" i="1"/>
  <c r="CF215" i="1"/>
  <c r="CF216" i="1"/>
  <c r="CF217" i="1"/>
  <c r="CF218" i="1"/>
  <c r="CF219" i="1"/>
  <c r="CF220" i="1"/>
  <c r="CF221" i="1"/>
  <c r="CF222" i="1"/>
  <c r="CF223" i="1"/>
  <c r="CF224" i="1"/>
  <c r="CF225" i="1"/>
  <c r="CF226" i="1"/>
  <c r="CF227" i="1"/>
  <c r="CF228" i="1"/>
  <c r="CF229" i="1"/>
  <c r="CF230" i="1"/>
  <c r="CF231" i="1"/>
  <c r="CF232" i="1"/>
  <c r="CF233" i="1"/>
  <c r="CF234" i="1"/>
  <c r="CF235" i="1"/>
  <c r="CF236" i="1"/>
  <c r="CF237" i="1"/>
  <c r="CF238" i="1"/>
  <c r="CF239" i="1"/>
  <c r="CF240" i="1"/>
  <c r="CF241" i="1"/>
  <c r="CF242" i="1"/>
  <c r="CF243" i="1"/>
  <c r="CF244" i="1"/>
  <c r="CF245" i="1"/>
  <c r="CF246" i="1"/>
  <c r="CF247" i="1"/>
  <c r="CF248" i="1"/>
  <c r="CF249" i="1"/>
  <c r="CF250" i="1"/>
  <c r="CF251" i="1"/>
  <c r="CF252" i="1"/>
  <c r="CF253" i="1"/>
  <c r="CF254" i="1"/>
  <c r="CF255" i="1"/>
  <c r="CF256" i="1"/>
  <c r="CF257" i="1"/>
  <c r="CF258" i="1"/>
  <c r="CF259" i="1"/>
  <c r="CF260" i="1"/>
  <c r="CF261" i="1"/>
  <c r="CF262" i="1"/>
  <c r="CF263" i="1"/>
  <c r="CF264" i="1"/>
  <c r="CF265" i="1"/>
  <c r="CF266" i="1"/>
  <c r="CF267" i="1"/>
  <c r="CF268" i="1"/>
  <c r="CF269" i="1"/>
  <c r="CF270" i="1"/>
  <c r="CF271" i="1"/>
  <c r="CF272" i="1"/>
  <c r="CF273" i="1"/>
  <c r="CF274" i="1"/>
  <c r="CF275" i="1"/>
  <c r="CF276" i="1"/>
  <c r="CF277" i="1"/>
  <c r="CF278" i="1"/>
  <c r="CF279" i="1"/>
  <c r="CF280" i="1"/>
  <c r="CF281" i="1"/>
  <c r="CF282" i="1"/>
  <c r="CF283" i="1"/>
  <c r="CF284" i="1"/>
  <c r="CF285" i="1"/>
  <c r="CF286" i="1"/>
  <c r="CF287" i="1"/>
  <c r="CF288" i="1"/>
  <c r="CF289" i="1"/>
  <c r="CF290" i="1"/>
  <c r="CF291" i="1"/>
  <c r="CF292" i="1"/>
  <c r="CF293" i="1"/>
  <c r="CF294" i="1"/>
  <c r="CF295" i="1"/>
  <c r="CF296" i="1"/>
  <c r="CF297" i="1"/>
  <c r="CF298" i="1"/>
  <c r="CF299" i="1"/>
  <c r="CF300" i="1"/>
  <c r="CF301" i="1"/>
  <c r="CF302" i="1"/>
  <c r="CF303" i="1"/>
  <c r="CF304" i="1"/>
  <c r="CF305" i="1"/>
  <c r="CF306" i="1"/>
  <c r="CF307" i="1"/>
  <c r="CF308" i="1"/>
  <c r="CF309" i="1"/>
  <c r="CF310" i="1"/>
  <c r="CF311" i="1"/>
  <c r="CF312" i="1"/>
  <c r="CF313" i="1"/>
  <c r="CF314" i="1"/>
  <c r="CF315" i="1"/>
  <c r="CF316" i="1"/>
  <c r="CF317" i="1"/>
  <c r="CF318" i="1"/>
  <c r="CF319" i="1"/>
  <c r="CF320" i="1"/>
  <c r="CF321" i="1"/>
  <c r="CF322" i="1"/>
  <c r="CF323" i="1"/>
  <c r="CF324" i="1"/>
  <c r="CF325" i="1"/>
  <c r="CF326" i="1"/>
  <c r="CF327" i="1"/>
  <c r="CF328" i="1"/>
  <c r="CF329" i="1"/>
  <c r="CF330" i="1"/>
  <c r="CF331" i="1"/>
  <c r="CF332" i="1"/>
  <c r="CF333" i="1"/>
  <c r="CF334" i="1"/>
  <c r="CF335" i="1"/>
  <c r="CF336" i="1"/>
  <c r="CF337" i="1"/>
  <c r="CF338" i="1"/>
  <c r="CF339" i="1"/>
  <c r="CF340" i="1"/>
  <c r="CF341" i="1"/>
  <c r="CF342" i="1"/>
  <c r="CF343" i="1"/>
  <c r="CF344" i="1"/>
  <c r="CF345" i="1"/>
  <c r="CF346" i="1"/>
  <c r="CF347" i="1"/>
  <c r="CF348" i="1"/>
  <c r="CF349" i="1"/>
  <c r="CF350" i="1"/>
  <c r="CF351" i="1"/>
  <c r="CF352" i="1"/>
  <c r="CF353" i="1"/>
  <c r="CF354" i="1"/>
  <c r="CF355" i="1"/>
  <c r="CF356" i="1"/>
  <c r="CF357" i="1"/>
  <c r="CF358" i="1"/>
  <c r="CF359" i="1"/>
  <c r="CF360" i="1"/>
  <c r="CF361" i="1"/>
  <c r="CF362" i="1"/>
  <c r="CF363" i="1"/>
  <c r="CF364" i="1"/>
  <c r="CF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08" i="1"/>
  <c r="CE109" i="1"/>
  <c r="CE110" i="1"/>
  <c r="CE111" i="1"/>
  <c r="CE112" i="1"/>
  <c r="CE113" i="1"/>
  <c r="CE114" i="1"/>
  <c r="CE115" i="1"/>
  <c r="CE116" i="1"/>
  <c r="CE117" i="1"/>
  <c r="CE118" i="1"/>
  <c r="CE119" i="1"/>
  <c r="CE120" i="1"/>
  <c r="CE121" i="1"/>
  <c r="CE122" i="1"/>
  <c r="CE123" i="1"/>
  <c r="CE124" i="1"/>
  <c r="CE125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169" i="1"/>
  <c r="CE170" i="1"/>
  <c r="CE171" i="1"/>
  <c r="CE172" i="1"/>
  <c r="CE173" i="1"/>
  <c r="CE174" i="1"/>
  <c r="CE175" i="1"/>
  <c r="CE176" i="1"/>
  <c r="CE177" i="1"/>
  <c r="CE178" i="1"/>
  <c r="CE179" i="1"/>
  <c r="CE180" i="1"/>
  <c r="CE181" i="1"/>
  <c r="CE182" i="1"/>
  <c r="CE183" i="1"/>
  <c r="CE184" i="1"/>
  <c r="CE185" i="1"/>
  <c r="CE186" i="1"/>
  <c r="CE187" i="1"/>
  <c r="CE188" i="1"/>
  <c r="CE189" i="1"/>
  <c r="CE190" i="1"/>
  <c r="CE191" i="1"/>
  <c r="CE192" i="1"/>
  <c r="CE193" i="1"/>
  <c r="CE194" i="1"/>
  <c r="CE195" i="1"/>
  <c r="CE196" i="1"/>
  <c r="CE197" i="1"/>
  <c r="CE198" i="1"/>
  <c r="CE199" i="1"/>
  <c r="CE200" i="1"/>
  <c r="CE201" i="1"/>
  <c r="CE202" i="1"/>
  <c r="CE203" i="1"/>
  <c r="CE204" i="1"/>
  <c r="CE205" i="1"/>
  <c r="CE206" i="1"/>
  <c r="CE207" i="1"/>
  <c r="CE208" i="1"/>
  <c r="CE209" i="1"/>
  <c r="CE210" i="1"/>
  <c r="CE211" i="1"/>
  <c r="CE212" i="1"/>
  <c r="CE213" i="1"/>
  <c r="CE214" i="1"/>
  <c r="CE215" i="1"/>
  <c r="CE216" i="1"/>
  <c r="CE217" i="1"/>
  <c r="CE218" i="1"/>
  <c r="CE219" i="1"/>
  <c r="CE220" i="1"/>
  <c r="CE221" i="1"/>
  <c r="CE222" i="1"/>
  <c r="CE223" i="1"/>
  <c r="CE224" i="1"/>
  <c r="CE225" i="1"/>
  <c r="CE226" i="1"/>
  <c r="CE227" i="1"/>
  <c r="CE228" i="1"/>
  <c r="CE229" i="1"/>
  <c r="CE230" i="1"/>
  <c r="CE231" i="1"/>
  <c r="CE232" i="1"/>
  <c r="CE233" i="1"/>
  <c r="CE234" i="1"/>
  <c r="CE235" i="1"/>
  <c r="CE236" i="1"/>
  <c r="CE237" i="1"/>
  <c r="CE238" i="1"/>
  <c r="CE239" i="1"/>
  <c r="CE240" i="1"/>
  <c r="CE241" i="1"/>
  <c r="CE242" i="1"/>
  <c r="CE243" i="1"/>
  <c r="CE244" i="1"/>
  <c r="CE245" i="1"/>
  <c r="CE246" i="1"/>
  <c r="CE247" i="1"/>
  <c r="CE248" i="1"/>
  <c r="CE249" i="1"/>
  <c r="CE250" i="1"/>
  <c r="CE251" i="1"/>
  <c r="CE252" i="1"/>
  <c r="CE253" i="1"/>
  <c r="CE254" i="1"/>
  <c r="CE255" i="1"/>
  <c r="CE256" i="1"/>
  <c r="CE257" i="1"/>
  <c r="CE258" i="1"/>
  <c r="CE259" i="1"/>
  <c r="CE260" i="1"/>
  <c r="CE261" i="1"/>
  <c r="CE262" i="1"/>
  <c r="CE263" i="1"/>
  <c r="CE264" i="1"/>
  <c r="CE265" i="1"/>
  <c r="CE266" i="1"/>
  <c r="CE267" i="1"/>
  <c r="CE268" i="1"/>
  <c r="CE269" i="1"/>
  <c r="CE270" i="1"/>
  <c r="CE271" i="1"/>
  <c r="CE272" i="1"/>
  <c r="CE273" i="1"/>
  <c r="CE274" i="1"/>
  <c r="CE275" i="1"/>
  <c r="CE276" i="1"/>
  <c r="CE277" i="1"/>
  <c r="CE278" i="1"/>
  <c r="CE279" i="1"/>
  <c r="CE280" i="1"/>
  <c r="CE281" i="1"/>
  <c r="CE282" i="1"/>
  <c r="CE283" i="1"/>
  <c r="CE284" i="1"/>
  <c r="CE285" i="1"/>
  <c r="CE286" i="1"/>
  <c r="CE287" i="1"/>
  <c r="CE288" i="1"/>
  <c r="CE289" i="1"/>
  <c r="CE290" i="1"/>
  <c r="CE291" i="1"/>
  <c r="CE292" i="1"/>
  <c r="CE293" i="1"/>
  <c r="CE294" i="1"/>
  <c r="CE295" i="1"/>
  <c r="CE296" i="1"/>
  <c r="CE297" i="1"/>
  <c r="CE298" i="1"/>
  <c r="CE299" i="1"/>
  <c r="CE300" i="1"/>
  <c r="CE301" i="1"/>
  <c r="CE302" i="1"/>
  <c r="CE303" i="1"/>
  <c r="CE304" i="1"/>
  <c r="CE305" i="1"/>
  <c r="CE306" i="1"/>
  <c r="CE307" i="1"/>
  <c r="CE308" i="1"/>
  <c r="CE309" i="1"/>
  <c r="CE310" i="1"/>
  <c r="CE311" i="1"/>
  <c r="CE312" i="1"/>
  <c r="CE313" i="1"/>
  <c r="CE314" i="1"/>
  <c r="CE315" i="1"/>
  <c r="CE316" i="1"/>
  <c r="CE317" i="1"/>
  <c r="CE318" i="1"/>
  <c r="CE319" i="1"/>
  <c r="CE320" i="1"/>
  <c r="CE321" i="1"/>
  <c r="CE322" i="1"/>
  <c r="CE323" i="1"/>
  <c r="CE324" i="1"/>
  <c r="CE325" i="1"/>
  <c r="CE326" i="1"/>
  <c r="CE327" i="1"/>
  <c r="CE328" i="1"/>
  <c r="CE329" i="1"/>
  <c r="CE330" i="1"/>
  <c r="CE331" i="1"/>
  <c r="CE332" i="1"/>
  <c r="CE333" i="1"/>
  <c r="CE334" i="1"/>
  <c r="CE335" i="1"/>
  <c r="CE336" i="1"/>
  <c r="CE337" i="1"/>
  <c r="CE338" i="1"/>
  <c r="CE339" i="1"/>
  <c r="CE340" i="1"/>
  <c r="CE341" i="1"/>
  <c r="CE342" i="1"/>
  <c r="CE343" i="1"/>
  <c r="CE344" i="1"/>
  <c r="CE345" i="1"/>
  <c r="CE346" i="1"/>
  <c r="CE347" i="1"/>
  <c r="CE348" i="1"/>
  <c r="CE349" i="1"/>
  <c r="CE350" i="1"/>
  <c r="CE351" i="1"/>
  <c r="CE352" i="1"/>
  <c r="CE353" i="1"/>
  <c r="CE354" i="1"/>
  <c r="CE355" i="1"/>
  <c r="CE356" i="1"/>
  <c r="CE357" i="1"/>
  <c r="CE358" i="1"/>
  <c r="CE359" i="1"/>
  <c r="CE360" i="1"/>
  <c r="CE361" i="1"/>
  <c r="CE362" i="1"/>
  <c r="CE363" i="1"/>
  <c r="CE364" i="1"/>
  <c r="CE15" i="1"/>
  <c r="AW3" i="1" l="1"/>
  <c r="BU364" i="4"/>
  <c r="BU363" i="4"/>
  <c r="BU362" i="4"/>
  <c r="BU361" i="4"/>
  <c r="BU360" i="4"/>
  <c r="BU359" i="4"/>
  <c r="BU358" i="4"/>
  <c r="BU357" i="4"/>
  <c r="BU356" i="4"/>
  <c r="BU355" i="4"/>
  <c r="BU354" i="4"/>
  <c r="BU353" i="4"/>
  <c r="BU352" i="4"/>
  <c r="BU351" i="4"/>
  <c r="BU350" i="4"/>
  <c r="BU349" i="4"/>
  <c r="BU348" i="4"/>
  <c r="BU347" i="4"/>
  <c r="BU346" i="4"/>
  <c r="BU345" i="4"/>
  <c r="BU344" i="4"/>
  <c r="BU343" i="4"/>
  <c r="BU342" i="4"/>
  <c r="BU341" i="4"/>
  <c r="BU340" i="4"/>
  <c r="BU339" i="4"/>
  <c r="BU338" i="4"/>
  <c r="BU337" i="4"/>
  <c r="BU336" i="4"/>
  <c r="BU335" i="4"/>
  <c r="BU334" i="4"/>
  <c r="BU333" i="4"/>
  <c r="BU332" i="4"/>
  <c r="BU331" i="4"/>
  <c r="BU330" i="4"/>
  <c r="BU329" i="4"/>
  <c r="BU328" i="4"/>
  <c r="BU327" i="4"/>
  <c r="BU326" i="4"/>
  <c r="BU325" i="4"/>
  <c r="BU324" i="4"/>
  <c r="BU323" i="4"/>
  <c r="BU322" i="4"/>
  <c r="BU321" i="4"/>
  <c r="BU320" i="4"/>
  <c r="BU319" i="4"/>
  <c r="BU318" i="4"/>
  <c r="BU317" i="4"/>
  <c r="BU316" i="4"/>
  <c r="BU315" i="4"/>
  <c r="BU314" i="4"/>
  <c r="BU313" i="4"/>
  <c r="BU312" i="4"/>
  <c r="BU311" i="4"/>
  <c r="BU310" i="4"/>
  <c r="BU309" i="4"/>
  <c r="BU308" i="4"/>
  <c r="BU307" i="4"/>
  <c r="BU306" i="4"/>
  <c r="BU305" i="4"/>
  <c r="BU304" i="4"/>
  <c r="BU303" i="4"/>
  <c r="BU302" i="4"/>
  <c r="BU301" i="4"/>
  <c r="BU300" i="4"/>
  <c r="BU299" i="4"/>
  <c r="BU298" i="4"/>
  <c r="BU297" i="4"/>
  <c r="BU296" i="4"/>
  <c r="BU295" i="4"/>
  <c r="BU294" i="4"/>
  <c r="BU293" i="4"/>
  <c r="BU292" i="4"/>
  <c r="BU291" i="4"/>
  <c r="BU290" i="4"/>
  <c r="BU289" i="4"/>
  <c r="BU288" i="4"/>
  <c r="BU287" i="4"/>
  <c r="BU286" i="4"/>
  <c r="BU285" i="4"/>
  <c r="BU284" i="4"/>
  <c r="BU283" i="4"/>
  <c r="BU282" i="4"/>
  <c r="BU281" i="4"/>
  <c r="BU280" i="4"/>
  <c r="BU279" i="4"/>
  <c r="BU278" i="4"/>
  <c r="BU277" i="4"/>
  <c r="BU276" i="4"/>
  <c r="BU275" i="4"/>
  <c r="BU274" i="4"/>
  <c r="BU273" i="4"/>
  <c r="BU272" i="4"/>
  <c r="BU271" i="4"/>
  <c r="BU270" i="4"/>
  <c r="BU269" i="4"/>
  <c r="BU268" i="4"/>
  <c r="BU267" i="4"/>
  <c r="BU266" i="4"/>
  <c r="BU265" i="4"/>
  <c r="BU264" i="4"/>
  <c r="BU263" i="4"/>
  <c r="BU262" i="4"/>
  <c r="BU261" i="4"/>
  <c r="BU260" i="4"/>
  <c r="BU259" i="4"/>
  <c r="BU258" i="4"/>
  <c r="BU257" i="4"/>
  <c r="BU256" i="4"/>
  <c r="BU255" i="4"/>
  <c r="BU254" i="4"/>
  <c r="BU253" i="4"/>
  <c r="BU252" i="4"/>
  <c r="BU251" i="4"/>
  <c r="BU250" i="4"/>
  <c r="BU249" i="4"/>
  <c r="BU248" i="4"/>
  <c r="BU247" i="4"/>
  <c r="BU246" i="4"/>
  <c r="BU245" i="4"/>
  <c r="BU244" i="4"/>
  <c r="BU243" i="4"/>
  <c r="BU242" i="4"/>
  <c r="BU241" i="4"/>
  <c r="BU240" i="4"/>
  <c r="BU239" i="4"/>
  <c r="BU238" i="4"/>
  <c r="BU237" i="4"/>
  <c r="BU236" i="4"/>
  <c r="BU235" i="4"/>
  <c r="BU234" i="4"/>
  <c r="BU233" i="4"/>
  <c r="BU232" i="4"/>
  <c r="BU231" i="4"/>
  <c r="BU230" i="4"/>
  <c r="BU229" i="4"/>
  <c r="BU228" i="4"/>
  <c r="BU227" i="4"/>
  <c r="BU226" i="4"/>
  <c r="BU225" i="4"/>
  <c r="BU224" i="4"/>
  <c r="BU223" i="4"/>
  <c r="BU222" i="4"/>
  <c r="BU221" i="4"/>
  <c r="BU220" i="4"/>
  <c r="BU219" i="4"/>
  <c r="BU218" i="4"/>
  <c r="BU217" i="4"/>
  <c r="BU216" i="4"/>
  <c r="BU215" i="4"/>
  <c r="BU214" i="4"/>
  <c r="BU213" i="4"/>
  <c r="BU212" i="4"/>
  <c r="BU211" i="4"/>
  <c r="BU210" i="4"/>
  <c r="BU209" i="4"/>
  <c r="BU208" i="4"/>
  <c r="BU207" i="4"/>
  <c r="BU206" i="4"/>
  <c r="BU205" i="4"/>
  <c r="BU204" i="4"/>
  <c r="BU203" i="4"/>
  <c r="BU202" i="4"/>
  <c r="BU201" i="4"/>
  <c r="BU200" i="4"/>
  <c r="BU199" i="4"/>
  <c r="BU198" i="4"/>
  <c r="BU197" i="4"/>
  <c r="BU196" i="4"/>
  <c r="BU195" i="4"/>
  <c r="BU194" i="4"/>
  <c r="BU193" i="4"/>
  <c r="BU192" i="4"/>
  <c r="BU191" i="4"/>
  <c r="BU190" i="4"/>
  <c r="BU189" i="4"/>
  <c r="BU188" i="4"/>
  <c r="BU187" i="4"/>
  <c r="BU186" i="4"/>
  <c r="BU185" i="4"/>
  <c r="BU184" i="4"/>
  <c r="BU183" i="4"/>
  <c r="BU182" i="4"/>
  <c r="BU181" i="4"/>
  <c r="BU180" i="4"/>
  <c r="BU179" i="4"/>
  <c r="BU178" i="4"/>
  <c r="BU177" i="4"/>
  <c r="BU176" i="4"/>
  <c r="BU175" i="4"/>
  <c r="BU174" i="4"/>
  <c r="BU173" i="4"/>
  <c r="BU172" i="4"/>
  <c r="BU171" i="4"/>
  <c r="BU170" i="4"/>
  <c r="BU169" i="4"/>
  <c r="BU168" i="4"/>
  <c r="BU167" i="4"/>
  <c r="BU166" i="4"/>
  <c r="BU165" i="4"/>
  <c r="BU164" i="4"/>
  <c r="BU163" i="4"/>
  <c r="BU162" i="4"/>
  <c r="BU161" i="4"/>
  <c r="BU160" i="4"/>
  <c r="BU159" i="4"/>
  <c r="BU158" i="4"/>
  <c r="BU157" i="4"/>
  <c r="BU156" i="4"/>
  <c r="BU155" i="4"/>
  <c r="BU154" i="4"/>
  <c r="BU153" i="4"/>
  <c r="BU152" i="4"/>
  <c r="BU151" i="4"/>
  <c r="BU150" i="4"/>
  <c r="BU149" i="4"/>
  <c r="BU148" i="4"/>
  <c r="BU147" i="4"/>
  <c r="BU146" i="4"/>
  <c r="BU145" i="4"/>
  <c r="BU144" i="4"/>
  <c r="BU143" i="4"/>
  <c r="BU142" i="4"/>
  <c r="BU141" i="4"/>
  <c r="BU140" i="4"/>
  <c r="BU139" i="4"/>
  <c r="BU138" i="4"/>
  <c r="BU137" i="4"/>
  <c r="BU136" i="4"/>
  <c r="BU135" i="4"/>
  <c r="BU134" i="4"/>
  <c r="BU133" i="4"/>
  <c r="BU132" i="4"/>
  <c r="BU131" i="4"/>
  <c r="BU130" i="4"/>
  <c r="BU129" i="4"/>
  <c r="BU128" i="4"/>
  <c r="BU127" i="4"/>
  <c r="BU126" i="4"/>
  <c r="BU125" i="4"/>
  <c r="BU124" i="4"/>
  <c r="BU123" i="4"/>
  <c r="BU122" i="4"/>
  <c r="BU121" i="4"/>
  <c r="BU120" i="4"/>
  <c r="BU119" i="4"/>
  <c r="BU118" i="4"/>
  <c r="BU117" i="4"/>
  <c r="BU116" i="4"/>
  <c r="BU115" i="4"/>
  <c r="BU114" i="4"/>
  <c r="BU113" i="4"/>
  <c r="BU112" i="4"/>
  <c r="BU111" i="4"/>
  <c r="BU110" i="4"/>
  <c r="BU109" i="4"/>
  <c r="BU108" i="4"/>
  <c r="BU107" i="4"/>
  <c r="BU106" i="4"/>
  <c r="BU105" i="4"/>
  <c r="BU104" i="4"/>
  <c r="BU103" i="4"/>
  <c r="BU102" i="4"/>
  <c r="BU101" i="4"/>
  <c r="BU100" i="4"/>
  <c r="BU99" i="4"/>
  <c r="BU98" i="4"/>
  <c r="BU97" i="4"/>
  <c r="BU96" i="4"/>
  <c r="BU95" i="4"/>
  <c r="BU94" i="4"/>
  <c r="BU93" i="4"/>
  <c r="BU92" i="4"/>
  <c r="BU91" i="4"/>
  <c r="BU90" i="4"/>
  <c r="BU89" i="4"/>
  <c r="BU88" i="4"/>
  <c r="BU87" i="4"/>
  <c r="BU86" i="4"/>
  <c r="BU85" i="4"/>
  <c r="BU84" i="4"/>
  <c r="BU83" i="4"/>
  <c r="BU82" i="4"/>
  <c r="BU81" i="4"/>
  <c r="BU80" i="4"/>
  <c r="BU79" i="4"/>
  <c r="BU78" i="4"/>
  <c r="BU77" i="4"/>
  <c r="BU76" i="4"/>
  <c r="BU75" i="4"/>
  <c r="BU74" i="4"/>
  <c r="BU73" i="4"/>
  <c r="BU72" i="4"/>
  <c r="BU71" i="4"/>
  <c r="BU70" i="4"/>
  <c r="BU69" i="4"/>
  <c r="BU68" i="4"/>
  <c r="BU67" i="4"/>
  <c r="BU66" i="4"/>
  <c r="BU65" i="4"/>
  <c r="BU64" i="4"/>
  <c r="BU63" i="4"/>
  <c r="BU62" i="4"/>
  <c r="BU61" i="4"/>
  <c r="BU60" i="4"/>
  <c r="BU59" i="4"/>
  <c r="BU58" i="4"/>
  <c r="BU57" i="4"/>
  <c r="BU56" i="4"/>
  <c r="BU55" i="4"/>
  <c r="BU54" i="4"/>
  <c r="BU53" i="4"/>
  <c r="BU52" i="4"/>
  <c r="BU51" i="4"/>
  <c r="BU50" i="4"/>
  <c r="BU49" i="4"/>
  <c r="BU48" i="4"/>
  <c r="BU47" i="4"/>
  <c r="BU46" i="4"/>
  <c r="BU45" i="4"/>
  <c r="BU44" i="4"/>
  <c r="BU43" i="4"/>
  <c r="BU42" i="4"/>
  <c r="BU41" i="4"/>
  <c r="BU40" i="4"/>
  <c r="BU39" i="4"/>
  <c r="BU38" i="4"/>
  <c r="BU37" i="4"/>
  <c r="BU36" i="4"/>
  <c r="BU35" i="4"/>
  <c r="BU34" i="4"/>
  <c r="BU33" i="4"/>
  <c r="BU32" i="4"/>
  <c r="BU31" i="4"/>
  <c r="BU30" i="4"/>
  <c r="BU29" i="4"/>
  <c r="BU28" i="4"/>
  <c r="BU27" i="4"/>
  <c r="BU26" i="4"/>
  <c r="BU25" i="4"/>
  <c r="BU24" i="4"/>
  <c r="BU23" i="4"/>
  <c r="BU22" i="4"/>
  <c r="BU21" i="4"/>
  <c r="BU20" i="4"/>
  <c r="BU19" i="4"/>
  <c r="BU18" i="4"/>
  <c r="BU17" i="4"/>
  <c r="BU16" i="4"/>
  <c r="BU15" i="4"/>
  <c r="BV364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39" i="4"/>
  <c r="BV40" i="4"/>
  <c r="BV41" i="4"/>
  <c r="BV42" i="4"/>
  <c r="BV43" i="4"/>
  <c r="BV44" i="4"/>
  <c r="BV45" i="4"/>
  <c r="BV46" i="4"/>
  <c r="BV47" i="4"/>
  <c r="BV48" i="4"/>
  <c r="BV49" i="4"/>
  <c r="BV50" i="4"/>
  <c r="BV51" i="4"/>
  <c r="BV52" i="4"/>
  <c r="BV53" i="4"/>
  <c r="BV54" i="4"/>
  <c r="BV55" i="4"/>
  <c r="BV56" i="4"/>
  <c r="BV57" i="4"/>
  <c r="BV58" i="4"/>
  <c r="BV59" i="4"/>
  <c r="BV60" i="4"/>
  <c r="BV61" i="4"/>
  <c r="BV62" i="4"/>
  <c r="BV63" i="4"/>
  <c r="BV64" i="4"/>
  <c r="BV65" i="4"/>
  <c r="BV66" i="4"/>
  <c r="BV67" i="4"/>
  <c r="BV68" i="4"/>
  <c r="BV69" i="4"/>
  <c r="BV70" i="4"/>
  <c r="BV71" i="4"/>
  <c r="BV72" i="4"/>
  <c r="BV73" i="4"/>
  <c r="BV74" i="4"/>
  <c r="BV75" i="4"/>
  <c r="BV76" i="4"/>
  <c r="BV77" i="4"/>
  <c r="BV78" i="4"/>
  <c r="BV79" i="4"/>
  <c r="BV80" i="4"/>
  <c r="BV81" i="4"/>
  <c r="BV82" i="4"/>
  <c r="BV83" i="4"/>
  <c r="BV84" i="4"/>
  <c r="BV85" i="4"/>
  <c r="BV86" i="4"/>
  <c r="BV87" i="4"/>
  <c r="BV88" i="4"/>
  <c r="BV89" i="4"/>
  <c r="BV90" i="4"/>
  <c r="BV91" i="4"/>
  <c r="BV92" i="4"/>
  <c r="BV93" i="4"/>
  <c r="BV94" i="4"/>
  <c r="BV95" i="4"/>
  <c r="BV96" i="4"/>
  <c r="BV97" i="4"/>
  <c r="BV98" i="4"/>
  <c r="BV99" i="4"/>
  <c r="BV100" i="4"/>
  <c r="BV101" i="4"/>
  <c r="BV102" i="4"/>
  <c r="BV103" i="4"/>
  <c r="BV104" i="4"/>
  <c r="BV105" i="4"/>
  <c r="BV106" i="4"/>
  <c r="BV107" i="4"/>
  <c r="BV108" i="4"/>
  <c r="BV109" i="4"/>
  <c r="BV110" i="4"/>
  <c r="BV111" i="4"/>
  <c r="BV112" i="4"/>
  <c r="BV113" i="4"/>
  <c r="BV114" i="4"/>
  <c r="BV115" i="4"/>
  <c r="BV116" i="4"/>
  <c r="BV117" i="4"/>
  <c r="BV118" i="4"/>
  <c r="BV119" i="4"/>
  <c r="BV120" i="4"/>
  <c r="BV121" i="4"/>
  <c r="BV122" i="4"/>
  <c r="BV123" i="4"/>
  <c r="BV124" i="4"/>
  <c r="BV125" i="4"/>
  <c r="BV126" i="4"/>
  <c r="BV127" i="4"/>
  <c r="BV128" i="4"/>
  <c r="BV129" i="4"/>
  <c r="BV130" i="4"/>
  <c r="BV131" i="4"/>
  <c r="BV132" i="4"/>
  <c r="BV133" i="4"/>
  <c r="BV134" i="4"/>
  <c r="BV135" i="4"/>
  <c r="BV136" i="4"/>
  <c r="BV137" i="4"/>
  <c r="BV138" i="4"/>
  <c r="BV139" i="4"/>
  <c r="BV140" i="4"/>
  <c r="BV141" i="4"/>
  <c r="BV142" i="4"/>
  <c r="BV143" i="4"/>
  <c r="BV144" i="4"/>
  <c r="BV145" i="4"/>
  <c r="BV146" i="4"/>
  <c r="BV147" i="4"/>
  <c r="BV148" i="4"/>
  <c r="BV149" i="4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4"/>
  <c r="BV263" i="4"/>
  <c r="BV264" i="4"/>
  <c r="BV265" i="4"/>
  <c r="BV266" i="4"/>
  <c r="BV267" i="4"/>
  <c r="BV268" i="4"/>
  <c r="BV269" i="4"/>
  <c r="BV270" i="4"/>
  <c r="BV271" i="4"/>
  <c r="BV272" i="4"/>
  <c r="BV273" i="4"/>
  <c r="BV274" i="4"/>
  <c r="BV275" i="4"/>
  <c r="BV276" i="4"/>
  <c r="BV277" i="4"/>
  <c r="BV278" i="4"/>
  <c r="BV279" i="4"/>
  <c r="BV280" i="4"/>
  <c r="BV281" i="4"/>
  <c r="BV282" i="4"/>
  <c r="BV283" i="4"/>
  <c r="BV284" i="4"/>
  <c r="BV285" i="4"/>
  <c r="BV286" i="4"/>
  <c r="BV287" i="4"/>
  <c r="BV288" i="4"/>
  <c r="BV289" i="4"/>
  <c r="BV290" i="4"/>
  <c r="BV291" i="4"/>
  <c r="BV292" i="4"/>
  <c r="BV293" i="4"/>
  <c r="BV294" i="4"/>
  <c r="BV295" i="4"/>
  <c r="BV296" i="4"/>
  <c r="BV297" i="4"/>
  <c r="BV298" i="4"/>
  <c r="BV299" i="4"/>
  <c r="BV300" i="4"/>
  <c r="BV301" i="4"/>
  <c r="BV302" i="4"/>
  <c r="BV303" i="4"/>
  <c r="BV304" i="4"/>
  <c r="BV305" i="4"/>
  <c r="BV306" i="4"/>
  <c r="BV307" i="4"/>
  <c r="BV308" i="4"/>
  <c r="BV309" i="4"/>
  <c r="BV310" i="4"/>
  <c r="BV311" i="4"/>
  <c r="BV312" i="4"/>
  <c r="BV313" i="4"/>
  <c r="BV314" i="4"/>
  <c r="BV315" i="4"/>
  <c r="BV316" i="4"/>
  <c r="BV317" i="4"/>
  <c r="BV318" i="4"/>
  <c r="BV319" i="4"/>
  <c r="BV320" i="4"/>
  <c r="BV321" i="4"/>
  <c r="BV322" i="4"/>
  <c r="BV323" i="4"/>
  <c r="BV324" i="4"/>
  <c r="BV325" i="4"/>
  <c r="BV326" i="4"/>
  <c r="BV327" i="4"/>
  <c r="BV328" i="4"/>
  <c r="BV329" i="4"/>
  <c r="BV330" i="4"/>
  <c r="BV331" i="4"/>
  <c r="BV332" i="4"/>
  <c r="BV333" i="4"/>
  <c r="BV334" i="4"/>
  <c r="BV335" i="4"/>
  <c r="BV336" i="4"/>
  <c r="BV337" i="4"/>
  <c r="BV338" i="4"/>
  <c r="BV339" i="4"/>
  <c r="BV340" i="4"/>
  <c r="BV341" i="4"/>
  <c r="BV342" i="4"/>
  <c r="BV343" i="4"/>
  <c r="BV344" i="4"/>
  <c r="BV345" i="4"/>
  <c r="BV346" i="4"/>
  <c r="BV347" i="4"/>
  <c r="BV348" i="4"/>
  <c r="BV349" i="4"/>
  <c r="BV350" i="4"/>
  <c r="BV351" i="4"/>
  <c r="BV352" i="4"/>
  <c r="BV353" i="4"/>
  <c r="BV354" i="4"/>
  <c r="BV355" i="4"/>
  <c r="BV356" i="4"/>
  <c r="BV357" i="4"/>
  <c r="BV358" i="4"/>
  <c r="BV359" i="4"/>
  <c r="BV360" i="4"/>
  <c r="BV361" i="4"/>
  <c r="BV362" i="4"/>
  <c r="BV363" i="4"/>
  <c r="BV16" i="4"/>
  <c r="BV15" i="4"/>
  <c r="AF15" i="4"/>
  <c r="AY3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BP365" i="1"/>
  <c r="AB13" i="1" s="1"/>
  <c r="BA365" i="1"/>
  <c r="Y13" i="1" s="1"/>
  <c r="O13" i="1"/>
  <c r="AZ365" i="1"/>
  <c r="S13" i="1"/>
  <c r="AQ365" i="1"/>
  <c r="K13" i="1" s="1"/>
  <c r="Y365" i="1"/>
  <c r="G13" i="1" s="1"/>
  <c r="CJ364" i="1"/>
  <c r="CI364" i="1"/>
  <c r="CH364" i="1"/>
  <c r="CJ363" i="1"/>
  <c r="CI363" i="1"/>
  <c r="CH363" i="1"/>
  <c r="CJ362" i="1"/>
  <c r="CI362" i="1"/>
  <c r="CH362" i="1"/>
  <c r="CJ361" i="1"/>
  <c r="CI361" i="1"/>
  <c r="CH361" i="1"/>
  <c r="CJ360" i="1"/>
  <c r="CI360" i="1"/>
  <c r="CH360" i="1"/>
  <c r="CJ359" i="1"/>
  <c r="CI359" i="1"/>
  <c r="CH359" i="1"/>
  <c r="CJ358" i="1"/>
  <c r="CI358" i="1"/>
  <c r="CH358" i="1"/>
  <c r="CJ357" i="1"/>
  <c r="CI357" i="1"/>
  <c r="CH357" i="1"/>
  <c r="CJ356" i="1"/>
  <c r="CI356" i="1"/>
  <c r="CH356" i="1"/>
  <c r="CJ355" i="1"/>
  <c r="CI355" i="1"/>
  <c r="CH355" i="1"/>
  <c r="CJ354" i="1"/>
  <c r="CI354" i="1"/>
  <c r="CH354" i="1"/>
  <c r="CJ353" i="1"/>
  <c r="CI353" i="1"/>
  <c r="CH353" i="1"/>
  <c r="CJ352" i="1"/>
  <c r="CI352" i="1"/>
  <c r="CH352" i="1"/>
  <c r="CJ351" i="1"/>
  <c r="CI351" i="1"/>
  <c r="CH351" i="1"/>
  <c r="CJ350" i="1"/>
  <c r="CI350" i="1"/>
  <c r="CH350" i="1"/>
  <c r="CJ349" i="1"/>
  <c r="CI349" i="1"/>
  <c r="CH349" i="1"/>
  <c r="CJ348" i="1"/>
  <c r="CI348" i="1"/>
  <c r="CH348" i="1"/>
  <c r="CJ347" i="1"/>
  <c r="CI347" i="1"/>
  <c r="CH347" i="1"/>
  <c r="CJ346" i="1"/>
  <c r="CI346" i="1"/>
  <c r="CH346" i="1"/>
  <c r="CJ345" i="1"/>
  <c r="CI345" i="1"/>
  <c r="CH345" i="1"/>
  <c r="CJ344" i="1"/>
  <c r="CI344" i="1"/>
  <c r="CH344" i="1"/>
  <c r="CJ343" i="1"/>
  <c r="CI343" i="1"/>
  <c r="CH343" i="1"/>
  <c r="CJ342" i="1"/>
  <c r="CI342" i="1"/>
  <c r="CH342" i="1"/>
  <c r="CJ341" i="1"/>
  <c r="CI341" i="1"/>
  <c r="CH341" i="1"/>
  <c r="CJ340" i="1"/>
  <c r="CI340" i="1"/>
  <c r="CH340" i="1"/>
  <c r="CJ339" i="1"/>
  <c r="CI339" i="1"/>
  <c r="CH339" i="1"/>
  <c r="CJ338" i="1"/>
  <c r="CI338" i="1"/>
  <c r="CH338" i="1"/>
  <c r="CJ337" i="1"/>
  <c r="CI337" i="1"/>
  <c r="CH337" i="1"/>
  <c r="CJ336" i="1"/>
  <c r="CI336" i="1"/>
  <c r="CH336" i="1"/>
  <c r="CJ335" i="1"/>
  <c r="CI335" i="1"/>
  <c r="CH335" i="1"/>
  <c r="CJ334" i="1"/>
  <c r="CI334" i="1"/>
  <c r="CH334" i="1"/>
  <c r="CJ333" i="1"/>
  <c r="CI333" i="1"/>
  <c r="CH333" i="1"/>
  <c r="CJ332" i="1"/>
  <c r="CI332" i="1"/>
  <c r="CH332" i="1"/>
  <c r="CJ331" i="1"/>
  <c r="CI331" i="1"/>
  <c r="CH331" i="1"/>
  <c r="CJ330" i="1"/>
  <c r="CI330" i="1"/>
  <c r="CH330" i="1"/>
  <c r="CJ329" i="1"/>
  <c r="CI329" i="1"/>
  <c r="CH329" i="1"/>
  <c r="CJ328" i="1"/>
  <c r="CI328" i="1"/>
  <c r="CH328" i="1"/>
  <c r="CJ327" i="1"/>
  <c r="CI327" i="1"/>
  <c r="CH327" i="1"/>
  <c r="CJ326" i="1"/>
  <c r="CI326" i="1"/>
  <c r="CH326" i="1"/>
  <c r="CJ325" i="1"/>
  <c r="CI325" i="1"/>
  <c r="CH325" i="1"/>
  <c r="CJ324" i="1"/>
  <c r="CI324" i="1"/>
  <c r="CH324" i="1"/>
  <c r="CJ323" i="1"/>
  <c r="CI323" i="1"/>
  <c r="CH323" i="1"/>
  <c r="CJ322" i="1"/>
  <c r="CI322" i="1"/>
  <c r="CH322" i="1"/>
  <c r="CJ321" i="1"/>
  <c r="CI321" i="1"/>
  <c r="CH321" i="1"/>
  <c r="CJ320" i="1"/>
  <c r="CI320" i="1"/>
  <c r="CH320" i="1"/>
  <c r="CJ319" i="1"/>
  <c r="CI319" i="1"/>
  <c r="CH319" i="1"/>
  <c r="CJ318" i="1"/>
  <c r="CI318" i="1"/>
  <c r="CH318" i="1"/>
  <c r="CJ317" i="1"/>
  <c r="CI317" i="1"/>
  <c r="CH317" i="1"/>
  <c r="CJ316" i="1"/>
  <c r="CI316" i="1"/>
  <c r="CH316" i="1"/>
  <c r="CJ315" i="1"/>
  <c r="CI315" i="1"/>
  <c r="CH315" i="1"/>
  <c r="CJ314" i="1"/>
  <c r="CI314" i="1"/>
  <c r="CH314" i="1"/>
  <c r="CJ313" i="1"/>
  <c r="CI313" i="1"/>
  <c r="CH313" i="1"/>
  <c r="CJ312" i="1"/>
  <c r="CI312" i="1"/>
  <c r="CH312" i="1"/>
  <c r="CJ311" i="1"/>
  <c r="CI311" i="1"/>
  <c r="CH311" i="1"/>
  <c r="CJ310" i="1"/>
  <c r="CI310" i="1"/>
  <c r="CH310" i="1"/>
  <c r="CJ309" i="1"/>
  <c r="CI309" i="1"/>
  <c r="CH309" i="1"/>
  <c r="CJ308" i="1"/>
  <c r="CI308" i="1"/>
  <c r="CH308" i="1"/>
  <c r="CJ307" i="1"/>
  <c r="CI307" i="1"/>
  <c r="CH307" i="1"/>
  <c r="CJ306" i="1"/>
  <c r="CI306" i="1"/>
  <c r="CH306" i="1"/>
  <c r="CJ305" i="1"/>
  <c r="CI305" i="1"/>
  <c r="CH305" i="1"/>
  <c r="CJ304" i="1"/>
  <c r="CI304" i="1"/>
  <c r="CH304" i="1"/>
  <c r="CJ303" i="1"/>
  <c r="CI303" i="1"/>
  <c r="CH303" i="1"/>
  <c r="CJ302" i="1"/>
  <c r="CI302" i="1"/>
  <c r="CH302" i="1"/>
  <c r="CJ301" i="1"/>
  <c r="CI301" i="1"/>
  <c r="CH301" i="1"/>
  <c r="CJ300" i="1"/>
  <c r="CI300" i="1"/>
  <c r="CH300" i="1"/>
  <c r="CJ299" i="1"/>
  <c r="CI299" i="1"/>
  <c r="CH299" i="1"/>
  <c r="CJ298" i="1"/>
  <c r="CI298" i="1"/>
  <c r="CH298" i="1"/>
  <c r="CJ297" i="1"/>
  <c r="CI297" i="1"/>
  <c r="CH297" i="1"/>
  <c r="CJ296" i="1"/>
  <c r="CI296" i="1"/>
  <c r="CH296" i="1"/>
  <c r="CJ295" i="1"/>
  <c r="CI295" i="1"/>
  <c r="CH295" i="1"/>
  <c r="CJ294" i="1"/>
  <c r="CI294" i="1"/>
  <c r="CH294" i="1"/>
  <c r="CJ293" i="1"/>
  <c r="CI293" i="1"/>
  <c r="CH293" i="1"/>
  <c r="CJ292" i="1"/>
  <c r="CI292" i="1"/>
  <c r="CH292" i="1"/>
  <c r="CJ291" i="1"/>
  <c r="CI291" i="1"/>
  <c r="CH291" i="1"/>
  <c r="CJ290" i="1"/>
  <c r="CI290" i="1"/>
  <c r="CH290" i="1"/>
  <c r="CJ289" i="1"/>
  <c r="CI289" i="1"/>
  <c r="CH289" i="1"/>
  <c r="CJ288" i="1"/>
  <c r="CI288" i="1"/>
  <c r="CH288" i="1"/>
  <c r="CJ287" i="1"/>
  <c r="CI287" i="1"/>
  <c r="CH287" i="1"/>
  <c r="CJ286" i="1"/>
  <c r="CI286" i="1"/>
  <c r="CH286" i="1"/>
  <c r="CJ285" i="1"/>
  <c r="CI285" i="1"/>
  <c r="CH285" i="1"/>
  <c r="CJ284" i="1"/>
  <c r="CI284" i="1"/>
  <c r="CH284" i="1"/>
  <c r="CJ283" i="1"/>
  <c r="CI283" i="1"/>
  <c r="CH283" i="1"/>
  <c r="CJ282" i="1"/>
  <c r="CI282" i="1"/>
  <c r="CH282" i="1"/>
  <c r="CJ281" i="1"/>
  <c r="CI281" i="1"/>
  <c r="CH281" i="1"/>
  <c r="CJ280" i="1"/>
  <c r="CI280" i="1"/>
  <c r="CH280" i="1"/>
  <c r="CJ279" i="1"/>
  <c r="CI279" i="1"/>
  <c r="CH279" i="1"/>
  <c r="CJ278" i="1"/>
  <c r="CI278" i="1"/>
  <c r="CH278" i="1"/>
  <c r="CJ277" i="1"/>
  <c r="CI277" i="1"/>
  <c r="CH277" i="1"/>
  <c r="CJ276" i="1"/>
  <c r="CI276" i="1"/>
  <c r="CH276" i="1"/>
  <c r="CJ275" i="1"/>
  <c r="CI275" i="1"/>
  <c r="CH275" i="1"/>
  <c r="CJ274" i="1"/>
  <c r="CI274" i="1"/>
  <c r="CH274" i="1"/>
  <c r="CJ273" i="1"/>
  <c r="CI273" i="1"/>
  <c r="CH273" i="1"/>
  <c r="CJ272" i="1"/>
  <c r="CI272" i="1"/>
  <c r="CH272" i="1"/>
  <c r="CJ271" i="1"/>
  <c r="CI271" i="1"/>
  <c r="CH271" i="1"/>
  <c r="CJ270" i="1"/>
  <c r="CI270" i="1"/>
  <c r="CH270" i="1"/>
  <c r="CJ269" i="1"/>
  <c r="CI269" i="1"/>
  <c r="CH269" i="1"/>
  <c r="CJ268" i="1"/>
  <c r="CI268" i="1"/>
  <c r="CH268" i="1"/>
  <c r="CJ267" i="1"/>
  <c r="CI267" i="1"/>
  <c r="CH267" i="1"/>
  <c r="CJ266" i="1"/>
  <c r="CI266" i="1"/>
  <c r="CH266" i="1"/>
  <c r="CJ265" i="1"/>
  <c r="CI265" i="1"/>
  <c r="CH265" i="1"/>
  <c r="CJ264" i="1"/>
  <c r="CI264" i="1"/>
  <c r="CH264" i="1"/>
  <c r="CJ263" i="1"/>
  <c r="CI263" i="1"/>
  <c r="CH263" i="1"/>
  <c r="CJ262" i="1"/>
  <c r="CI262" i="1"/>
  <c r="CH262" i="1"/>
  <c r="CJ261" i="1"/>
  <c r="CI261" i="1"/>
  <c r="CH261" i="1"/>
  <c r="CJ260" i="1"/>
  <c r="CI260" i="1"/>
  <c r="CH260" i="1"/>
  <c r="CJ259" i="1"/>
  <c r="CI259" i="1"/>
  <c r="CH259" i="1"/>
  <c r="CJ258" i="1"/>
  <c r="CI258" i="1"/>
  <c r="CH258" i="1"/>
  <c r="CJ257" i="1"/>
  <c r="CI257" i="1"/>
  <c r="CH257" i="1"/>
  <c r="CJ256" i="1"/>
  <c r="CI256" i="1"/>
  <c r="CH256" i="1"/>
  <c r="CJ255" i="1"/>
  <c r="CI255" i="1"/>
  <c r="CH255" i="1"/>
  <c r="CJ254" i="1"/>
  <c r="CI254" i="1"/>
  <c r="CH254" i="1"/>
  <c r="CJ253" i="1"/>
  <c r="CI253" i="1"/>
  <c r="CH253" i="1"/>
  <c r="CJ252" i="1"/>
  <c r="CI252" i="1"/>
  <c r="CH252" i="1"/>
  <c r="CJ251" i="1"/>
  <c r="CI251" i="1"/>
  <c r="CH251" i="1"/>
  <c r="CJ250" i="1"/>
  <c r="CI250" i="1"/>
  <c r="CH250" i="1"/>
  <c r="CJ249" i="1"/>
  <c r="CI249" i="1"/>
  <c r="CH249" i="1"/>
  <c r="CJ248" i="1"/>
  <c r="CI248" i="1"/>
  <c r="CH248" i="1"/>
  <c r="CJ247" i="1"/>
  <c r="CI247" i="1"/>
  <c r="CH247" i="1"/>
  <c r="CJ246" i="1"/>
  <c r="CI246" i="1"/>
  <c r="CH246" i="1"/>
  <c r="CJ245" i="1"/>
  <c r="CI245" i="1"/>
  <c r="CH245" i="1"/>
  <c r="CJ244" i="1"/>
  <c r="CI244" i="1"/>
  <c r="CH244" i="1"/>
  <c r="CJ243" i="1"/>
  <c r="CI243" i="1"/>
  <c r="CH243" i="1"/>
  <c r="CJ242" i="1"/>
  <c r="CI242" i="1"/>
  <c r="CH242" i="1"/>
  <c r="CJ241" i="1"/>
  <c r="CI241" i="1"/>
  <c r="CH241" i="1"/>
  <c r="CJ240" i="1"/>
  <c r="CI240" i="1"/>
  <c r="CH240" i="1"/>
  <c r="CJ239" i="1"/>
  <c r="CI239" i="1"/>
  <c r="CH239" i="1"/>
  <c r="CJ238" i="1"/>
  <c r="CI238" i="1"/>
  <c r="CH238" i="1"/>
  <c r="CJ237" i="1"/>
  <c r="CI237" i="1"/>
  <c r="CH237" i="1"/>
  <c r="CJ236" i="1"/>
  <c r="CI236" i="1"/>
  <c r="CH236" i="1"/>
  <c r="CJ235" i="1"/>
  <c r="CI235" i="1"/>
  <c r="CH235" i="1"/>
  <c r="CJ234" i="1"/>
  <c r="CI234" i="1"/>
  <c r="CH234" i="1"/>
  <c r="CJ233" i="1"/>
  <c r="CI233" i="1"/>
  <c r="CH233" i="1"/>
  <c r="CJ232" i="1"/>
  <c r="CI232" i="1"/>
  <c r="CH232" i="1"/>
  <c r="CJ231" i="1"/>
  <c r="CI231" i="1"/>
  <c r="CH231" i="1"/>
  <c r="CJ230" i="1"/>
  <c r="CI230" i="1"/>
  <c r="CH230" i="1"/>
  <c r="CJ229" i="1"/>
  <c r="CI229" i="1"/>
  <c r="CH229" i="1"/>
  <c r="CJ228" i="1"/>
  <c r="CI228" i="1"/>
  <c r="CH228" i="1"/>
  <c r="CJ227" i="1"/>
  <c r="CI227" i="1"/>
  <c r="CH227" i="1"/>
  <c r="CJ226" i="1"/>
  <c r="CI226" i="1"/>
  <c r="CH226" i="1"/>
  <c r="CJ225" i="1"/>
  <c r="CI225" i="1"/>
  <c r="CH225" i="1"/>
  <c r="CJ224" i="1"/>
  <c r="CI224" i="1"/>
  <c r="CH224" i="1"/>
  <c r="CJ223" i="1"/>
  <c r="CI223" i="1"/>
  <c r="CH223" i="1"/>
  <c r="CJ222" i="1"/>
  <c r="CI222" i="1"/>
  <c r="CH222" i="1"/>
  <c r="CJ221" i="1"/>
  <c r="CI221" i="1"/>
  <c r="CH221" i="1"/>
  <c r="CJ220" i="1"/>
  <c r="CI220" i="1"/>
  <c r="CH220" i="1"/>
  <c r="CJ219" i="1"/>
  <c r="CI219" i="1"/>
  <c r="CH219" i="1"/>
  <c r="CJ218" i="1"/>
  <c r="CI218" i="1"/>
  <c r="CH218" i="1"/>
  <c r="CJ217" i="1"/>
  <c r="CI217" i="1"/>
  <c r="CH217" i="1"/>
  <c r="CJ216" i="1"/>
  <c r="CI216" i="1"/>
  <c r="CH216" i="1"/>
  <c r="CJ215" i="1"/>
  <c r="CI215" i="1"/>
  <c r="CH215" i="1"/>
  <c r="CJ214" i="1"/>
  <c r="CI214" i="1"/>
  <c r="CH214" i="1"/>
  <c r="CJ213" i="1"/>
  <c r="CI213" i="1"/>
  <c r="CH213" i="1"/>
  <c r="CJ212" i="1"/>
  <c r="CI212" i="1"/>
  <c r="CH212" i="1"/>
  <c r="CJ211" i="1"/>
  <c r="CI211" i="1"/>
  <c r="CH211" i="1"/>
  <c r="CJ210" i="1"/>
  <c r="CI210" i="1"/>
  <c r="CH210" i="1"/>
  <c r="CJ209" i="1"/>
  <c r="CI209" i="1"/>
  <c r="CH209" i="1"/>
  <c r="CJ208" i="1"/>
  <c r="CI208" i="1"/>
  <c r="CH208" i="1"/>
  <c r="CJ207" i="1"/>
  <c r="CI207" i="1"/>
  <c r="CH207" i="1"/>
  <c r="CJ206" i="1"/>
  <c r="CI206" i="1"/>
  <c r="CH206" i="1"/>
  <c r="CJ205" i="1"/>
  <c r="CI205" i="1"/>
  <c r="CH205" i="1"/>
  <c r="CJ204" i="1"/>
  <c r="CI204" i="1"/>
  <c r="CH204" i="1"/>
  <c r="CJ203" i="1"/>
  <c r="CI203" i="1"/>
  <c r="CH203" i="1"/>
  <c r="CJ202" i="1"/>
  <c r="CI202" i="1"/>
  <c r="CH202" i="1"/>
  <c r="CJ201" i="1"/>
  <c r="CI201" i="1"/>
  <c r="CH201" i="1"/>
  <c r="CJ200" i="1"/>
  <c r="CI200" i="1"/>
  <c r="CH200" i="1"/>
  <c r="CJ199" i="1"/>
  <c r="CI199" i="1"/>
  <c r="CH199" i="1"/>
  <c r="CJ198" i="1"/>
  <c r="CI198" i="1"/>
  <c r="CH198" i="1"/>
  <c r="CJ197" i="1"/>
  <c r="CI197" i="1"/>
  <c r="CH197" i="1"/>
  <c r="CJ196" i="1"/>
  <c r="CI196" i="1"/>
  <c r="CH196" i="1"/>
  <c r="CJ195" i="1"/>
  <c r="CI195" i="1"/>
  <c r="CH195" i="1"/>
  <c r="CJ194" i="1"/>
  <c r="CI194" i="1"/>
  <c r="CH194" i="1"/>
  <c r="CJ193" i="1"/>
  <c r="CI193" i="1"/>
  <c r="CH193" i="1"/>
  <c r="CJ192" i="1"/>
  <c r="CI192" i="1"/>
  <c r="CH192" i="1"/>
  <c r="CJ191" i="1"/>
  <c r="CI191" i="1"/>
  <c r="CH191" i="1"/>
  <c r="CJ190" i="1"/>
  <c r="CI190" i="1"/>
  <c r="CH190" i="1"/>
  <c r="CJ189" i="1"/>
  <c r="CI189" i="1"/>
  <c r="CH189" i="1"/>
  <c r="CJ188" i="1"/>
  <c r="CI188" i="1"/>
  <c r="CH188" i="1"/>
  <c r="CJ187" i="1"/>
  <c r="CI187" i="1"/>
  <c r="CH187" i="1"/>
  <c r="CJ186" i="1"/>
  <c r="CI186" i="1"/>
  <c r="CH186" i="1"/>
  <c r="CJ185" i="1"/>
  <c r="CI185" i="1"/>
  <c r="CH185" i="1"/>
  <c r="CJ184" i="1"/>
  <c r="CI184" i="1"/>
  <c r="CH184" i="1"/>
  <c r="CJ183" i="1"/>
  <c r="CI183" i="1"/>
  <c r="CH183" i="1"/>
  <c r="CJ182" i="1"/>
  <c r="CI182" i="1"/>
  <c r="CH182" i="1"/>
  <c r="CJ181" i="1"/>
  <c r="CI181" i="1"/>
  <c r="CH181" i="1"/>
  <c r="CJ180" i="1"/>
  <c r="CI180" i="1"/>
  <c r="CH180" i="1"/>
  <c r="CJ179" i="1"/>
  <c r="CI179" i="1"/>
  <c r="CH179" i="1"/>
  <c r="CJ178" i="1"/>
  <c r="CI178" i="1"/>
  <c r="CH178" i="1"/>
  <c r="CJ177" i="1"/>
  <c r="CI177" i="1"/>
  <c r="CH177" i="1"/>
  <c r="CJ176" i="1"/>
  <c r="CI176" i="1"/>
  <c r="CH176" i="1"/>
  <c r="CJ175" i="1"/>
  <c r="CI175" i="1"/>
  <c r="CH175" i="1"/>
  <c r="CJ174" i="1"/>
  <c r="CI174" i="1"/>
  <c r="CH174" i="1"/>
  <c r="CJ173" i="1"/>
  <c r="CI173" i="1"/>
  <c r="CH173" i="1"/>
  <c r="CJ172" i="1"/>
  <c r="CI172" i="1"/>
  <c r="CH172" i="1"/>
  <c r="CJ171" i="1"/>
  <c r="CI171" i="1"/>
  <c r="CH171" i="1"/>
  <c r="CJ170" i="1"/>
  <c r="CI170" i="1"/>
  <c r="CH170" i="1"/>
  <c r="CJ169" i="1"/>
  <c r="CI169" i="1"/>
  <c r="CH169" i="1"/>
  <c r="CJ168" i="1"/>
  <c r="CI168" i="1"/>
  <c r="CH168" i="1"/>
  <c r="CJ167" i="1"/>
  <c r="CI167" i="1"/>
  <c r="CH167" i="1"/>
  <c r="CJ166" i="1"/>
  <c r="CI166" i="1"/>
  <c r="CH166" i="1"/>
  <c r="CJ165" i="1"/>
  <c r="CI165" i="1"/>
  <c r="CH165" i="1"/>
  <c r="CJ164" i="1"/>
  <c r="CI164" i="1"/>
  <c r="CH164" i="1"/>
  <c r="CJ163" i="1"/>
  <c r="CI163" i="1"/>
  <c r="CH163" i="1"/>
  <c r="CJ162" i="1"/>
  <c r="CI162" i="1"/>
  <c r="CH162" i="1"/>
  <c r="CJ161" i="1"/>
  <c r="CI161" i="1"/>
  <c r="CH161" i="1"/>
  <c r="CJ160" i="1"/>
  <c r="CI160" i="1"/>
  <c r="CH160" i="1"/>
  <c r="CJ159" i="1"/>
  <c r="CI159" i="1"/>
  <c r="CH159" i="1"/>
  <c r="CJ158" i="1"/>
  <c r="CI158" i="1"/>
  <c r="CH158" i="1"/>
  <c r="CJ157" i="1"/>
  <c r="CI157" i="1"/>
  <c r="CH157" i="1"/>
  <c r="CJ156" i="1"/>
  <c r="CI156" i="1"/>
  <c r="CH156" i="1"/>
  <c r="CJ155" i="1"/>
  <c r="CI155" i="1"/>
  <c r="CH155" i="1"/>
  <c r="CJ154" i="1"/>
  <c r="CI154" i="1"/>
  <c r="CH154" i="1"/>
  <c r="CJ153" i="1"/>
  <c r="CI153" i="1"/>
  <c r="CH153" i="1"/>
  <c r="CJ152" i="1"/>
  <c r="CI152" i="1"/>
  <c r="CH152" i="1"/>
  <c r="CJ151" i="1"/>
  <c r="CI151" i="1"/>
  <c r="CH151" i="1"/>
  <c r="CJ150" i="1"/>
  <c r="CI150" i="1"/>
  <c r="CH150" i="1"/>
  <c r="CJ149" i="1"/>
  <c r="CI149" i="1"/>
  <c r="CH149" i="1"/>
  <c r="CJ148" i="1"/>
  <c r="CI148" i="1"/>
  <c r="CH148" i="1"/>
  <c r="CJ147" i="1"/>
  <c r="CI147" i="1"/>
  <c r="CH147" i="1"/>
  <c r="CJ146" i="1"/>
  <c r="CI146" i="1"/>
  <c r="CH146" i="1"/>
  <c r="CJ145" i="1"/>
  <c r="CI145" i="1"/>
  <c r="CH145" i="1"/>
  <c r="CJ144" i="1"/>
  <c r="CI144" i="1"/>
  <c r="CH144" i="1"/>
  <c r="CJ143" i="1"/>
  <c r="CI143" i="1"/>
  <c r="CH143" i="1"/>
  <c r="CJ142" i="1"/>
  <c r="CI142" i="1"/>
  <c r="CH142" i="1"/>
  <c r="CJ141" i="1"/>
  <c r="CI141" i="1"/>
  <c r="CH141" i="1"/>
  <c r="CJ140" i="1"/>
  <c r="CI140" i="1"/>
  <c r="CH140" i="1"/>
  <c r="CJ139" i="1"/>
  <c r="CI139" i="1"/>
  <c r="CH139" i="1"/>
  <c r="CJ138" i="1"/>
  <c r="CI138" i="1"/>
  <c r="CH138" i="1"/>
  <c r="CJ137" i="1"/>
  <c r="CI137" i="1"/>
  <c r="CH137" i="1"/>
  <c r="CJ136" i="1"/>
  <c r="CI136" i="1"/>
  <c r="CH136" i="1"/>
  <c r="CJ135" i="1"/>
  <c r="CI135" i="1"/>
  <c r="CH135" i="1"/>
  <c r="CJ134" i="1"/>
  <c r="CI134" i="1"/>
  <c r="CH134" i="1"/>
  <c r="CJ133" i="1"/>
  <c r="CI133" i="1"/>
  <c r="CH133" i="1"/>
  <c r="CJ132" i="1"/>
  <c r="CI132" i="1"/>
  <c r="CH132" i="1"/>
  <c r="CJ131" i="1"/>
  <c r="CI131" i="1"/>
  <c r="CH131" i="1"/>
  <c r="CJ130" i="1"/>
  <c r="CI130" i="1"/>
  <c r="CH130" i="1"/>
  <c r="CJ129" i="1"/>
  <c r="CI129" i="1"/>
  <c r="CH129" i="1"/>
  <c r="CJ128" i="1"/>
  <c r="CI128" i="1"/>
  <c r="CH128" i="1"/>
  <c r="CJ127" i="1"/>
  <c r="CI127" i="1"/>
  <c r="CH127" i="1"/>
  <c r="CJ126" i="1"/>
  <c r="CI126" i="1"/>
  <c r="CH126" i="1"/>
  <c r="CJ125" i="1"/>
  <c r="CI125" i="1"/>
  <c r="CH125" i="1"/>
  <c r="CJ124" i="1"/>
  <c r="CI124" i="1"/>
  <c r="CH124" i="1"/>
  <c r="CJ123" i="1"/>
  <c r="CI123" i="1"/>
  <c r="CH123" i="1"/>
  <c r="CJ122" i="1"/>
  <c r="CI122" i="1"/>
  <c r="CH122" i="1"/>
  <c r="CJ121" i="1"/>
  <c r="CI121" i="1"/>
  <c r="CH121" i="1"/>
  <c r="CJ120" i="1"/>
  <c r="CI120" i="1"/>
  <c r="CH120" i="1"/>
  <c r="CJ119" i="1"/>
  <c r="CI119" i="1"/>
  <c r="CH119" i="1"/>
  <c r="CJ118" i="1"/>
  <c r="CI118" i="1"/>
  <c r="CH118" i="1"/>
  <c r="CJ117" i="1"/>
  <c r="CI117" i="1"/>
  <c r="CH117" i="1"/>
  <c r="CJ116" i="1"/>
  <c r="CI116" i="1"/>
  <c r="CH116" i="1"/>
  <c r="CJ115" i="1"/>
  <c r="CI115" i="1"/>
  <c r="CH115" i="1"/>
  <c r="CJ114" i="1"/>
  <c r="CI114" i="1"/>
  <c r="CH114" i="1"/>
  <c r="CJ113" i="1"/>
  <c r="CI113" i="1"/>
  <c r="CH113" i="1"/>
  <c r="CJ112" i="1"/>
  <c r="CI112" i="1"/>
  <c r="CH112" i="1"/>
  <c r="CJ111" i="1"/>
  <c r="CI111" i="1"/>
  <c r="CH111" i="1"/>
  <c r="CJ110" i="1"/>
  <c r="CI110" i="1"/>
  <c r="CH110" i="1"/>
  <c r="CJ109" i="1"/>
  <c r="CI109" i="1"/>
  <c r="CH109" i="1"/>
  <c r="CJ108" i="1"/>
  <c r="CI108" i="1"/>
  <c r="CH108" i="1"/>
  <c r="CJ107" i="1"/>
  <c r="CI107" i="1"/>
  <c r="CH107" i="1"/>
  <c r="CJ106" i="1"/>
  <c r="CI106" i="1"/>
  <c r="CH106" i="1"/>
  <c r="CJ105" i="1"/>
  <c r="CI105" i="1"/>
  <c r="CH105" i="1"/>
  <c r="CJ104" i="1"/>
  <c r="CI104" i="1"/>
  <c r="CH104" i="1"/>
  <c r="CJ103" i="1"/>
  <c r="CI103" i="1"/>
  <c r="CH103" i="1"/>
  <c r="CJ102" i="1"/>
  <c r="CI102" i="1"/>
  <c r="CH102" i="1"/>
  <c r="CJ101" i="1"/>
  <c r="CI101" i="1"/>
  <c r="CH101" i="1"/>
  <c r="CJ100" i="1"/>
  <c r="CI100" i="1"/>
  <c r="CH100" i="1"/>
  <c r="CJ99" i="1"/>
  <c r="CI99" i="1"/>
  <c r="CH99" i="1"/>
  <c r="CJ98" i="1"/>
  <c r="CI98" i="1"/>
  <c r="CH98" i="1"/>
  <c r="CJ97" i="1"/>
  <c r="CI97" i="1"/>
  <c r="CH97" i="1"/>
  <c r="CJ96" i="1"/>
  <c r="CI96" i="1"/>
  <c r="CH96" i="1"/>
  <c r="CJ95" i="1"/>
  <c r="CI95" i="1"/>
  <c r="CH95" i="1"/>
  <c r="CJ94" i="1"/>
  <c r="CI94" i="1"/>
  <c r="CH94" i="1"/>
  <c r="CJ93" i="1"/>
  <c r="CI93" i="1"/>
  <c r="CH93" i="1"/>
  <c r="CJ92" i="1"/>
  <c r="CI92" i="1"/>
  <c r="CH92" i="1"/>
  <c r="CJ91" i="1"/>
  <c r="CI91" i="1"/>
  <c r="CH91" i="1"/>
  <c r="CJ90" i="1"/>
  <c r="CI90" i="1"/>
  <c r="CH90" i="1"/>
  <c r="CJ89" i="1"/>
  <c r="CI89" i="1"/>
  <c r="CH89" i="1"/>
  <c r="CJ88" i="1"/>
  <c r="CI88" i="1"/>
  <c r="CH88" i="1"/>
  <c r="CJ87" i="1"/>
  <c r="CI87" i="1"/>
  <c r="CH87" i="1"/>
  <c r="CJ86" i="1"/>
  <c r="CI86" i="1"/>
  <c r="CH86" i="1"/>
  <c r="CJ85" i="1"/>
  <c r="CI85" i="1"/>
  <c r="CH85" i="1"/>
  <c r="CJ84" i="1"/>
  <c r="CI84" i="1"/>
  <c r="CH84" i="1"/>
  <c r="CJ83" i="1"/>
  <c r="CI83" i="1"/>
  <c r="CH83" i="1"/>
  <c r="CJ82" i="1"/>
  <c r="CI82" i="1"/>
  <c r="CH82" i="1"/>
  <c r="CJ81" i="1"/>
  <c r="CI81" i="1"/>
  <c r="CH81" i="1"/>
  <c r="CJ80" i="1"/>
  <c r="CI80" i="1"/>
  <c r="CH80" i="1"/>
  <c r="CJ79" i="1"/>
  <c r="CI79" i="1"/>
  <c r="CH79" i="1"/>
  <c r="CJ78" i="1"/>
  <c r="CI78" i="1"/>
  <c r="CH78" i="1"/>
  <c r="CJ77" i="1"/>
  <c r="CI77" i="1"/>
  <c r="CH77" i="1"/>
  <c r="CJ76" i="1"/>
  <c r="CI76" i="1"/>
  <c r="CH76" i="1"/>
  <c r="CJ75" i="1"/>
  <c r="CI75" i="1"/>
  <c r="CH75" i="1"/>
  <c r="CJ74" i="1"/>
  <c r="CI74" i="1"/>
  <c r="CH74" i="1"/>
  <c r="CJ73" i="1"/>
  <c r="CI73" i="1"/>
  <c r="CH73" i="1"/>
  <c r="CJ72" i="1"/>
  <c r="CI72" i="1"/>
  <c r="CH72" i="1"/>
  <c r="CJ71" i="1"/>
  <c r="CI71" i="1"/>
  <c r="CH71" i="1"/>
  <c r="CJ70" i="1"/>
  <c r="CI70" i="1"/>
  <c r="CH70" i="1"/>
  <c r="CJ69" i="1"/>
  <c r="CI69" i="1"/>
  <c r="CH69" i="1"/>
  <c r="CJ68" i="1"/>
  <c r="CI68" i="1"/>
  <c r="CH68" i="1"/>
  <c r="CJ67" i="1"/>
  <c r="CI67" i="1"/>
  <c r="CH67" i="1"/>
  <c r="CJ66" i="1"/>
  <c r="CI66" i="1"/>
  <c r="CH66" i="1"/>
  <c r="CJ65" i="1"/>
  <c r="CI65" i="1"/>
  <c r="CH65" i="1"/>
  <c r="CJ64" i="1"/>
  <c r="CI64" i="1"/>
  <c r="CH64" i="1"/>
  <c r="CJ63" i="1"/>
  <c r="CI63" i="1"/>
  <c r="CH63" i="1"/>
  <c r="CJ62" i="1"/>
  <c r="CI62" i="1"/>
  <c r="CH62" i="1"/>
  <c r="CJ61" i="1"/>
  <c r="CI61" i="1"/>
  <c r="CH61" i="1"/>
  <c r="CJ60" i="1"/>
  <c r="CI60" i="1"/>
  <c r="CH60" i="1"/>
  <c r="CJ59" i="1"/>
  <c r="CI59" i="1"/>
  <c r="CH59" i="1"/>
  <c r="CJ58" i="1"/>
  <c r="CI58" i="1"/>
  <c r="CH58" i="1"/>
  <c r="CJ57" i="1"/>
  <c r="CI57" i="1"/>
  <c r="CH57" i="1"/>
  <c r="CJ56" i="1"/>
  <c r="CI56" i="1"/>
  <c r="CH56" i="1"/>
  <c r="CJ55" i="1"/>
  <c r="CI55" i="1"/>
  <c r="CH55" i="1"/>
  <c r="CJ54" i="1"/>
  <c r="CI54" i="1"/>
  <c r="CH54" i="1"/>
  <c r="CJ53" i="1"/>
  <c r="CI53" i="1"/>
  <c r="CH53" i="1"/>
  <c r="CJ52" i="1"/>
  <c r="CI52" i="1"/>
  <c r="CH52" i="1"/>
  <c r="CJ51" i="1"/>
  <c r="CI51" i="1"/>
  <c r="CH51" i="1"/>
  <c r="CJ50" i="1"/>
  <c r="CI50" i="1"/>
  <c r="CH50" i="1"/>
  <c r="CJ49" i="1"/>
  <c r="CI49" i="1"/>
  <c r="CH49" i="1"/>
  <c r="CJ48" i="1"/>
  <c r="CI48" i="1"/>
  <c r="CH48" i="1"/>
  <c r="CJ47" i="1"/>
  <c r="CI47" i="1"/>
  <c r="CH47" i="1"/>
  <c r="CJ46" i="1"/>
  <c r="CI46" i="1"/>
  <c r="CH46" i="1"/>
  <c r="CJ45" i="1"/>
  <c r="CI45" i="1"/>
  <c r="CH45" i="1"/>
  <c r="CJ44" i="1"/>
  <c r="CI44" i="1"/>
  <c r="CH44" i="1"/>
  <c r="CJ43" i="1"/>
  <c r="CI43" i="1"/>
  <c r="CH43" i="1"/>
  <c r="CJ42" i="1"/>
  <c r="CI42" i="1"/>
  <c r="CH42" i="1"/>
  <c r="CJ41" i="1"/>
  <c r="CI41" i="1"/>
  <c r="CH41" i="1"/>
  <c r="CJ40" i="1"/>
  <c r="CI40" i="1"/>
  <c r="CH40" i="1"/>
  <c r="CJ39" i="1"/>
  <c r="CI39" i="1"/>
  <c r="CH39" i="1"/>
  <c r="CJ38" i="1"/>
  <c r="CI38" i="1"/>
  <c r="CH38" i="1"/>
  <c r="CJ37" i="1"/>
  <c r="CI37" i="1"/>
  <c r="CH37" i="1"/>
  <c r="CJ36" i="1"/>
  <c r="CI36" i="1"/>
  <c r="CH36" i="1"/>
  <c r="CJ35" i="1"/>
  <c r="CI35" i="1"/>
  <c r="CH35" i="1"/>
  <c r="CJ34" i="1"/>
  <c r="CI34" i="1"/>
  <c r="CH34" i="1"/>
  <c r="CJ33" i="1"/>
  <c r="CI33" i="1"/>
  <c r="CH33" i="1"/>
  <c r="CJ32" i="1"/>
  <c r="CI32" i="1"/>
  <c r="CH32" i="1"/>
  <c r="CJ31" i="1"/>
  <c r="CI31" i="1"/>
  <c r="CH31" i="1"/>
  <c r="CJ30" i="1"/>
  <c r="CI30" i="1"/>
  <c r="CH30" i="1"/>
  <c r="CJ29" i="1"/>
  <c r="CI29" i="1"/>
  <c r="CH29" i="1"/>
  <c r="CJ28" i="1"/>
  <c r="CI28" i="1"/>
  <c r="CH28" i="1"/>
  <c r="CJ27" i="1"/>
  <c r="CI27" i="1"/>
  <c r="CH27" i="1"/>
  <c r="CJ26" i="1"/>
  <c r="CI26" i="1"/>
  <c r="CH26" i="1"/>
  <c r="CJ25" i="1"/>
  <c r="CI25" i="1"/>
  <c r="CH25" i="1"/>
  <c r="CJ24" i="1"/>
  <c r="CI24" i="1"/>
  <c r="CH24" i="1"/>
  <c r="CJ23" i="1"/>
  <c r="CI23" i="1"/>
  <c r="CH23" i="1"/>
  <c r="CJ22" i="1"/>
  <c r="CI22" i="1"/>
  <c r="CH22" i="1"/>
  <c r="CJ21" i="1"/>
  <c r="CI21" i="1"/>
  <c r="CH21" i="1"/>
  <c r="CJ20" i="1"/>
  <c r="CI20" i="1"/>
  <c r="CH20" i="1"/>
  <c r="CJ19" i="1"/>
  <c r="CI19" i="1"/>
  <c r="CH19" i="1"/>
  <c r="CJ18" i="1"/>
  <c r="CI18" i="1"/>
  <c r="CH18" i="1"/>
  <c r="CJ17" i="1"/>
  <c r="CI17" i="1"/>
  <c r="CH17" i="1"/>
  <c r="CJ16" i="1"/>
  <c r="CI16" i="1"/>
  <c r="CH16" i="1"/>
  <c r="CJ15" i="1"/>
  <c r="CI15" i="1"/>
  <c r="CH15" i="1"/>
  <c r="B63" i="7"/>
  <c r="A63" i="7"/>
  <c r="B62" i="7"/>
  <c r="A62" i="7"/>
  <c r="B61" i="7"/>
  <c r="A61" i="7"/>
  <c r="B60" i="7"/>
  <c r="A60" i="7"/>
  <c r="B59" i="7"/>
  <c r="A59" i="7"/>
  <c r="B58" i="7"/>
  <c r="A58" i="7"/>
  <c r="B57" i="7"/>
  <c r="A57" i="7"/>
  <c r="B56" i="7"/>
  <c r="A56" i="7"/>
  <c r="B55" i="7"/>
  <c r="A55" i="7"/>
  <c r="B54" i="7"/>
  <c r="A54" i="7"/>
  <c r="B53" i="7"/>
  <c r="A53" i="7"/>
  <c r="B52" i="7"/>
  <c r="A52" i="7"/>
  <c r="B51" i="7"/>
  <c r="A51" i="7"/>
  <c r="B50" i="7"/>
  <c r="A50" i="7"/>
  <c r="B49" i="7"/>
  <c r="A49" i="7"/>
  <c r="B48" i="7"/>
  <c r="A48" i="7"/>
  <c r="B47" i="7"/>
  <c r="A47" i="7"/>
  <c r="B46" i="7"/>
  <c r="A46" i="7"/>
  <c r="B45" i="7"/>
  <c r="A45" i="7"/>
  <c r="B44" i="7"/>
  <c r="A44" i="7"/>
  <c r="B43" i="7"/>
  <c r="A43" i="7"/>
  <c r="B42" i="7"/>
  <c r="A42" i="7"/>
  <c r="B41" i="7"/>
  <c r="A41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A14" i="7"/>
  <c r="B14" i="7"/>
  <c r="J8" i="5"/>
  <c r="N63" i="5"/>
  <c r="M63" i="5"/>
  <c r="L63" i="5"/>
  <c r="K63" i="5"/>
  <c r="N62" i="5"/>
  <c r="M62" i="5"/>
  <c r="L62" i="5"/>
  <c r="K62" i="5"/>
  <c r="N61" i="5"/>
  <c r="M61" i="5"/>
  <c r="L61" i="5"/>
  <c r="K61" i="5"/>
  <c r="N60" i="5"/>
  <c r="M60" i="5"/>
  <c r="L60" i="5"/>
  <c r="K60" i="5"/>
  <c r="N59" i="5"/>
  <c r="M59" i="5"/>
  <c r="L59" i="5"/>
  <c r="K59" i="5"/>
  <c r="N58" i="5"/>
  <c r="M58" i="5"/>
  <c r="L58" i="5"/>
  <c r="K58" i="5"/>
  <c r="N57" i="5"/>
  <c r="M57" i="5"/>
  <c r="L57" i="5"/>
  <c r="K57" i="5"/>
  <c r="N56" i="5"/>
  <c r="M56" i="5"/>
  <c r="L56" i="5"/>
  <c r="K56" i="5"/>
  <c r="N55" i="5"/>
  <c r="M55" i="5"/>
  <c r="L55" i="5"/>
  <c r="K55" i="5"/>
  <c r="N54" i="5"/>
  <c r="M54" i="5"/>
  <c r="L54" i="5"/>
  <c r="K54" i="5"/>
  <c r="N53" i="5"/>
  <c r="M53" i="5"/>
  <c r="L53" i="5"/>
  <c r="K53" i="5"/>
  <c r="N52" i="5"/>
  <c r="M52" i="5"/>
  <c r="L52" i="5"/>
  <c r="K52" i="5"/>
  <c r="N51" i="5"/>
  <c r="M51" i="5"/>
  <c r="L51" i="5"/>
  <c r="K51" i="5"/>
  <c r="N50" i="5"/>
  <c r="M50" i="5"/>
  <c r="L50" i="5"/>
  <c r="K50" i="5"/>
  <c r="N49" i="5"/>
  <c r="M49" i="5"/>
  <c r="L49" i="5"/>
  <c r="K49" i="5"/>
  <c r="N48" i="5"/>
  <c r="M48" i="5"/>
  <c r="L48" i="5"/>
  <c r="K48" i="5"/>
  <c r="N47" i="5"/>
  <c r="M47" i="5"/>
  <c r="L47" i="5"/>
  <c r="K47" i="5"/>
  <c r="N46" i="5"/>
  <c r="M46" i="5"/>
  <c r="L46" i="5"/>
  <c r="K46" i="5"/>
  <c r="N45" i="5"/>
  <c r="M45" i="5"/>
  <c r="L45" i="5"/>
  <c r="K45" i="5"/>
  <c r="N44" i="5"/>
  <c r="M44" i="5"/>
  <c r="L44" i="5"/>
  <c r="K44" i="5"/>
  <c r="N43" i="5"/>
  <c r="M43" i="5"/>
  <c r="L43" i="5"/>
  <c r="K43" i="5"/>
  <c r="N42" i="5"/>
  <c r="M42" i="5"/>
  <c r="L42" i="5"/>
  <c r="K42" i="5"/>
  <c r="N41" i="5"/>
  <c r="M41" i="5"/>
  <c r="L41" i="5"/>
  <c r="K41" i="5"/>
  <c r="N40" i="5"/>
  <c r="M40" i="5"/>
  <c r="L40" i="5"/>
  <c r="K40" i="5"/>
  <c r="N39" i="5"/>
  <c r="M39" i="5"/>
  <c r="L39" i="5"/>
  <c r="K39" i="5"/>
  <c r="N38" i="5"/>
  <c r="M38" i="5"/>
  <c r="L38" i="5"/>
  <c r="K38" i="5"/>
  <c r="N37" i="5"/>
  <c r="M37" i="5"/>
  <c r="L37" i="5"/>
  <c r="K37" i="5"/>
  <c r="N36" i="5"/>
  <c r="M36" i="5"/>
  <c r="L36" i="5"/>
  <c r="K36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M32" i="5"/>
  <c r="L32" i="5"/>
  <c r="K32" i="5"/>
  <c r="N31" i="5"/>
  <c r="M31" i="5"/>
  <c r="L31" i="5"/>
  <c r="K31" i="5"/>
  <c r="N30" i="5"/>
  <c r="M30" i="5"/>
  <c r="L30" i="5"/>
  <c r="K30" i="5"/>
  <c r="N29" i="5"/>
  <c r="M29" i="5"/>
  <c r="L29" i="5"/>
  <c r="K29" i="5"/>
  <c r="N28" i="5"/>
  <c r="M28" i="5"/>
  <c r="L28" i="5"/>
  <c r="K28" i="5"/>
  <c r="N27" i="5"/>
  <c r="M27" i="5"/>
  <c r="L27" i="5"/>
  <c r="K27" i="5"/>
  <c r="M15" i="5"/>
  <c r="M16" i="5"/>
  <c r="M17" i="5"/>
  <c r="M18" i="5"/>
  <c r="M19" i="5"/>
  <c r="M20" i="5"/>
  <c r="M21" i="5"/>
  <c r="M22" i="5"/>
  <c r="M23" i="5"/>
  <c r="M24" i="5"/>
  <c r="M25" i="5"/>
  <c r="M26" i="5"/>
  <c r="M14" i="5"/>
  <c r="L15" i="5"/>
  <c r="L16" i="5"/>
  <c r="L17" i="5"/>
  <c r="L18" i="5"/>
  <c r="L19" i="5"/>
  <c r="L20" i="5"/>
  <c r="L21" i="5"/>
  <c r="L22" i="5"/>
  <c r="L23" i="5"/>
  <c r="L24" i="5"/>
  <c r="L25" i="5"/>
  <c r="L26" i="5"/>
  <c r="L14" i="5"/>
  <c r="N26" i="5"/>
  <c r="K26" i="5"/>
  <c r="N15" i="5"/>
  <c r="N16" i="5"/>
  <c r="N17" i="5"/>
  <c r="N18" i="5"/>
  <c r="N19" i="5"/>
  <c r="N20" i="5"/>
  <c r="N21" i="5"/>
  <c r="N22" i="5"/>
  <c r="N23" i="5"/>
  <c r="N24" i="5"/>
  <c r="N25" i="5"/>
  <c r="N14" i="5"/>
  <c r="K15" i="5"/>
  <c r="K16" i="5"/>
  <c r="K17" i="5"/>
  <c r="K18" i="5"/>
  <c r="K19" i="5"/>
  <c r="K20" i="5"/>
  <c r="K21" i="5"/>
  <c r="K22" i="5"/>
  <c r="K23" i="5"/>
  <c r="K24" i="5"/>
  <c r="K25" i="5"/>
  <c r="K14" i="5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J235" i="4"/>
  <c r="BJ236" i="4"/>
  <c r="BJ237" i="4"/>
  <c r="BJ238" i="4"/>
  <c r="BJ239" i="4"/>
  <c r="BJ240" i="4"/>
  <c r="BJ241" i="4"/>
  <c r="BJ242" i="4"/>
  <c r="BJ243" i="4"/>
  <c r="BJ244" i="4"/>
  <c r="BJ245" i="4"/>
  <c r="BJ246" i="4"/>
  <c r="BJ247" i="4"/>
  <c r="BJ248" i="4"/>
  <c r="BJ249" i="4"/>
  <c r="BJ250" i="4"/>
  <c r="BJ251" i="4"/>
  <c r="BJ252" i="4"/>
  <c r="BJ253" i="4"/>
  <c r="BJ254" i="4"/>
  <c r="BJ255" i="4"/>
  <c r="BJ256" i="4"/>
  <c r="BJ257" i="4"/>
  <c r="BJ258" i="4"/>
  <c r="BJ259" i="4"/>
  <c r="BJ260" i="4"/>
  <c r="BJ261" i="4"/>
  <c r="BJ262" i="4"/>
  <c r="BJ263" i="4"/>
  <c r="BJ264" i="4"/>
  <c r="BJ265" i="4"/>
  <c r="BJ266" i="4"/>
  <c r="BJ267" i="4"/>
  <c r="BJ268" i="4"/>
  <c r="BJ269" i="4"/>
  <c r="BJ270" i="4"/>
  <c r="BJ271" i="4"/>
  <c r="BJ272" i="4"/>
  <c r="BJ273" i="4"/>
  <c r="BJ274" i="4"/>
  <c r="BJ275" i="4"/>
  <c r="BJ276" i="4"/>
  <c r="BJ277" i="4"/>
  <c r="BJ278" i="4"/>
  <c r="BJ279" i="4"/>
  <c r="BJ280" i="4"/>
  <c r="BJ281" i="4"/>
  <c r="BJ282" i="4"/>
  <c r="BJ283" i="4"/>
  <c r="BJ284" i="4"/>
  <c r="BJ285" i="4"/>
  <c r="BJ286" i="4"/>
  <c r="BJ287" i="4"/>
  <c r="BJ288" i="4"/>
  <c r="BJ289" i="4"/>
  <c r="BJ290" i="4"/>
  <c r="BJ291" i="4"/>
  <c r="BJ292" i="4"/>
  <c r="BJ293" i="4"/>
  <c r="BJ294" i="4"/>
  <c r="BJ295" i="4"/>
  <c r="BJ296" i="4"/>
  <c r="BJ297" i="4"/>
  <c r="BJ298" i="4"/>
  <c r="BJ299" i="4"/>
  <c r="BJ300" i="4"/>
  <c r="BJ301" i="4"/>
  <c r="BJ302" i="4"/>
  <c r="BJ303" i="4"/>
  <c r="BJ304" i="4"/>
  <c r="BJ305" i="4"/>
  <c r="BJ306" i="4"/>
  <c r="BJ307" i="4"/>
  <c r="BJ308" i="4"/>
  <c r="BJ309" i="4"/>
  <c r="BJ310" i="4"/>
  <c r="BJ311" i="4"/>
  <c r="BJ312" i="4"/>
  <c r="BJ313" i="4"/>
  <c r="BJ314" i="4"/>
  <c r="BJ315" i="4"/>
  <c r="BJ316" i="4"/>
  <c r="BJ317" i="4"/>
  <c r="BJ318" i="4"/>
  <c r="BJ319" i="4"/>
  <c r="BJ320" i="4"/>
  <c r="BJ321" i="4"/>
  <c r="BJ322" i="4"/>
  <c r="BJ323" i="4"/>
  <c r="BJ324" i="4"/>
  <c r="BJ325" i="4"/>
  <c r="BJ326" i="4"/>
  <c r="BJ327" i="4"/>
  <c r="BJ328" i="4"/>
  <c r="BJ329" i="4"/>
  <c r="BJ330" i="4"/>
  <c r="BJ331" i="4"/>
  <c r="BJ332" i="4"/>
  <c r="BJ333" i="4"/>
  <c r="BJ334" i="4"/>
  <c r="BJ335" i="4"/>
  <c r="BJ336" i="4"/>
  <c r="BJ337" i="4"/>
  <c r="BJ338" i="4"/>
  <c r="BJ339" i="4"/>
  <c r="BJ340" i="4"/>
  <c r="BJ341" i="4"/>
  <c r="BJ342" i="4"/>
  <c r="BJ343" i="4"/>
  <c r="BJ344" i="4"/>
  <c r="BJ345" i="4"/>
  <c r="BJ346" i="4"/>
  <c r="BJ347" i="4"/>
  <c r="BJ348" i="4"/>
  <c r="BJ349" i="4"/>
  <c r="BJ350" i="4"/>
  <c r="BJ351" i="4"/>
  <c r="BJ352" i="4"/>
  <c r="BJ353" i="4"/>
  <c r="BJ354" i="4"/>
  <c r="BJ355" i="4"/>
  <c r="BJ356" i="4"/>
  <c r="BJ357" i="4"/>
  <c r="BJ358" i="4"/>
  <c r="BJ359" i="4"/>
  <c r="BJ360" i="4"/>
  <c r="BJ361" i="4"/>
  <c r="BJ362" i="4"/>
  <c r="BJ363" i="4"/>
  <c r="BJ364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L233" i="4"/>
  <c r="BL234" i="4"/>
  <c r="BL235" i="4"/>
  <c r="BL236" i="4"/>
  <c r="BL237" i="4"/>
  <c r="BL238" i="4"/>
  <c r="BL239" i="4"/>
  <c r="BL240" i="4"/>
  <c r="BL241" i="4"/>
  <c r="BL242" i="4"/>
  <c r="BL243" i="4"/>
  <c r="BL244" i="4"/>
  <c r="BL245" i="4"/>
  <c r="BL246" i="4"/>
  <c r="BL247" i="4"/>
  <c r="BL248" i="4"/>
  <c r="BL249" i="4"/>
  <c r="BL250" i="4"/>
  <c r="BL251" i="4"/>
  <c r="BL252" i="4"/>
  <c r="BL253" i="4"/>
  <c r="BL254" i="4"/>
  <c r="BL255" i="4"/>
  <c r="BL256" i="4"/>
  <c r="BL257" i="4"/>
  <c r="BL258" i="4"/>
  <c r="BL259" i="4"/>
  <c r="BL260" i="4"/>
  <c r="BL261" i="4"/>
  <c r="BL262" i="4"/>
  <c r="BL263" i="4"/>
  <c r="BL264" i="4"/>
  <c r="BL265" i="4"/>
  <c r="BL266" i="4"/>
  <c r="BL267" i="4"/>
  <c r="BL268" i="4"/>
  <c r="BL269" i="4"/>
  <c r="BL270" i="4"/>
  <c r="BL271" i="4"/>
  <c r="BL272" i="4"/>
  <c r="BL273" i="4"/>
  <c r="BL274" i="4"/>
  <c r="BL275" i="4"/>
  <c r="BL276" i="4"/>
  <c r="BL277" i="4"/>
  <c r="BL278" i="4"/>
  <c r="BL279" i="4"/>
  <c r="BL280" i="4"/>
  <c r="BL281" i="4"/>
  <c r="BL282" i="4"/>
  <c r="BL283" i="4"/>
  <c r="BL284" i="4"/>
  <c r="BL285" i="4"/>
  <c r="BL286" i="4"/>
  <c r="BL287" i="4"/>
  <c r="BL288" i="4"/>
  <c r="BL289" i="4"/>
  <c r="BL290" i="4"/>
  <c r="BL291" i="4"/>
  <c r="BL292" i="4"/>
  <c r="BL293" i="4"/>
  <c r="BL294" i="4"/>
  <c r="BL295" i="4"/>
  <c r="BL296" i="4"/>
  <c r="BL297" i="4"/>
  <c r="BL298" i="4"/>
  <c r="BL299" i="4"/>
  <c r="BL300" i="4"/>
  <c r="BL301" i="4"/>
  <c r="BL302" i="4"/>
  <c r="BL303" i="4"/>
  <c r="BL304" i="4"/>
  <c r="BL305" i="4"/>
  <c r="BL306" i="4"/>
  <c r="BL307" i="4"/>
  <c r="BL308" i="4"/>
  <c r="BL309" i="4"/>
  <c r="BL310" i="4"/>
  <c r="BL311" i="4"/>
  <c r="BL312" i="4"/>
  <c r="BL313" i="4"/>
  <c r="BL314" i="4"/>
  <c r="BL315" i="4"/>
  <c r="BL316" i="4"/>
  <c r="BL317" i="4"/>
  <c r="BL318" i="4"/>
  <c r="BL319" i="4"/>
  <c r="BL320" i="4"/>
  <c r="BL321" i="4"/>
  <c r="BL322" i="4"/>
  <c r="BL323" i="4"/>
  <c r="BL324" i="4"/>
  <c r="BL325" i="4"/>
  <c r="BL326" i="4"/>
  <c r="BL327" i="4"/>
  <c r="BL328" i="4"/>
  <c r="BL329" i="4"/>
  <c r="BL330" i="4"/>
  <c r="BL331" i="4"/>
  <c r="BL332" i="4"/>
  <c r="BL333" i="4"/>
  <c r="BL334" i="4"/>
  <c r="BL335" i="4"/>
  <c r="BL336" i="4"/>
  <c r="BL337" i="4"/>
  <c r="BL338" i="4"/>
  <c r="BL339" i="4"/>
  <c r="BL340" i="4"/>
  <c r="BL341" i="4"/>
  <c r="BL342" i="4"/>
  <c r="BL343" i="4"/>
  <c r="BL344" i="4"/>
  <c r="BL345" i="4"/>
  <c r="BL346" i="4"/>
  <c r="BL347" i="4"/>
  <c r="BL348" i="4"/>
  <c r="BL349" i="4"/>
  <c r="BL350" i="4"/>
  <c r="BL351" i="4"/>
  <c r="BL352" i="4"/>
  <c r="BL353" i="4"/>
  <c r="BL354" i="4"/>
  <c r="BL355" i="4"/>
  <c r="BL356" i="4"/>
  <c r="BL357" i="4"/>
  <c r="BL358" i="4"/>
  <c r="BL359" i="4"/>
  <c r="BL360" i="4"/>
  <c r="BL361" i="4"/>
  <c r="BL362" i="4"/>
  <c r="BL363" i="4"/>
  <c r="BL364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N231" i="4"/>
  <c r="BN232" i="4"/>
  <c r="BN233" i="4"/>
  <c r="BN234" i="4"/>
  <c r="BN235" i="4"/>
  <c r="BN236" i="4"/>
  <c r="BN237" i="4"/>
  <c r="BN238" i="4"/>
  <c r="BN239" i="4"/>
  <c r="BN240" i="4"/>
  <c r="BN241" i="4"/>
  <c r="BN242" i="4"/>
  <c r="BN243" i="4"/>
  <c r="BN244" i="4"/>
  <c r="BN245" i="4"/>
  <c r="BN246" i="4"/>
  <c r="BN247" i="4"/>
  <c r="BN248" i="4"/>
  <c r="BN249" i="4"/>
  <c r="BN250" i="4"/>
  <c r="BN251" i="4"/>
  <c r="BN252" i="4"/>
  <c r="BN253" i="4"/>
  <c r="BN254" i="4"/>
  <c r="BN255" i="4"/>
  <c r="BN256" i="4"/>
  <c r="BN257" i="4"/>
  <c r="BN258" i="4"/>
  <c r="BN259" i="4"/>
  <c r="BN260" i="4"/>
  <c r="BN261" i="4"/>
  <c r="BN262" i="4"/>
  <c r="BN263" i="4"/>
  <c r="BN264" i="4"/>
  <c r="BN265" i="4"/>
  <c r="BN266" i="4"/>
  <c r="BN267" i="4"/>
  <c r="BN268" i="4"/>
  <c r="BN269" i="4"/>
  <c r="BN270" i="4"/>
  <c r="BN271" i="4"/>
  <c r="BN272" i="4"/>
  <c r="BN273" i="4"/>
  <c r="BN274" i="4"/>
  <c r="BN275" i="4"/>
  <c r="BN276" i="4"/>
  <c r="BN277" i="4"/>
  <c r="BN278" i="4"/>
  <c r="BN279" i="4"/>
  <c r="BN280" i="4"/>
  <c r="BN281" i="4"/>
  <c r="BN282" i="4"/>
  <c r="BN283" i="4"/>
  <c r="BN284" i="4"/>
  <c r="BN285" i="4"/>
  <c r="BN286" i="4"/>
  <c r="BN287" i="4"/>
  <c r="BN288" i="4"/>
  <c r="BN289" i="4"/>
  <c r="BN290" i="4"/>
  <c r="BN291" i="4"/>
  <c r="BN292" i="4"/>
  <c r="BN293" i="4"/>
  <c r="BN294" i="4"/>
  <c r="BN295" i="4"/>
  <c r="BN296" i="4"/>
  <c r="BN297" i="4"/>
  <c r="BN298" i="4"/>
  <c r="BN299" i="4"/>
  <c r="BN300" i="4"/>
  <c r="BN301" i="4"/>
  <c r="BN302" i="4"/>
  <c r="BN303" i="4"/>
  <c r="BN304" i="4"/>
  <c r="BN305" i="4"/>
  <c r="BN306" i="4"/>
  <c r="BN307" i="4"/>
  <c r="BN308" i="4"/>
  <c r="BN309" i="4"/>
  <c r="BN310" i="4"/>
  <c r="BN311" i="4"/>
  <c r="BN312" i="4"/>
  <c r="BN313" i="4"/>
  <c r="BN314" i="4"/>
  <c r="BN315" i="4"/>
  <c r="BN316" i="4"/>
  <c r="BN317" i="4"/>
  <c r="BN318" i="4"/>
  <c r="BN319" i="4"/>
  <c r="BN320" i="4"/>
  <c r="BN321" i="4"/>
  <c r="BN322" i="4"/>
  <c r="BN323" i="4"/>
  <c r="BN324" i="4"/>
  <c r="BN325" i="4"/>
  <c r="BN326" i="4"/>
  <c r="BN327" i="4"/>
  <c r="BN328" i="4"/>
  <c r="BN329" i="4"/>
  <c r="BN330" i="4"/>
  <c r="BN331" i="4"/>
  <c r="BN332" i="4"/>
  <c r="BN333" i="4"/>
  <c r="BN334" i="4"/>
  <c r="BN335" i="4"/>
  <c r="BN336" i="4"/>
  <c r="BN337" i="4"/>
  <c r="BN338" i="4"/>
  <c r="BN339" i="4"/>
  <c r="BN340" i="4"/>
  <c r="BN341" i="4"/>
  <c r="BN342" i="4"/>
  <c r="BN343" i="4"/>
  <c r="BN344" i="4"/>
  <c r="BN345" i="4"/>
  <c r="BN346" i="4"/>
  <c r="BN347" i="4"/>
  <c r="BN348" i="4"/>
  <c r="BN349" i="4"/>
  <c r="BN350" i="4"/>
  <c r="BN351" i="4"/>
  <c r="BN352" i="4"/>
  <c r="BN353" i="4"/>
  <c r="BN354" i="4"/>
  <c r="BN355" i="4"/>
  <c r="BN356" i="4"/>
  <c r="BN357" i="4"/>
  <c r="BN358" i="4"/>
  <c r="BN359" i="4"/>
  <c r="BN360" i="4"/>
  <c r="BN361" i="4"/>
  <c r="BN362" i="4"/>
  <c r="BN363" i="4"/>
  <c r="BN364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43" i="4"/>
  <c r="BP44" i="4"/>
  <c r="BP45" i="4"/>
  <c r="BP46" i="4"/>
  <c r="BP47" i="4"/>
  <c r="BP48" i="4"/>
  <c r="BP49" i="4"/>
  <c r="BP50" i="4"/>
  <c r="BP51" i="4"/>
  <c r="BP52" i="4"/>
  <c r="BP53" i="4"/>
  <c r="BP54" i="4"/>
  <c r="BP55" i="4"/>
  <c r="BP56" i="4"/>
  <c r="BP57" i="4"/>
  <c r="BP58" i="4"/>
  <c r="BP59" i="4"/>
  <c r="BP60" i="4"/>
  <c r="BP61" i="4"/>
  <c r="BP62" i="4"/>
  <c r="BP63" i="4"/>
  <c r="BP64" i="4"/>
  <c r="BP65" i="4"/>
  <c r="BP66" i="4"/>
  <c r="BP67" i="4"/>
  <c r="BP68" i="4"/>
  <c r="BP69" i="4"/>
  <c r="BP70" i="4"/>
  <c r="BP71" i="4"/>
  <c r="BP72" i="4"/>
  <c r="BP73" i="4"/>
  <c r="BP74" i="4"/>
  <c r="BP75" i="4"/>
  <c r="BP76" i="4"/>
  <c r="BP77" i="4"/>
  <c r="BP78" i="4"/>
  <c r="BP79" i="4"/>
  <c r="BP80" i="4"/>
  <c r="BP81" i="4"/>
  <c r="BP82" i="4"/>
  <c r="BP83" i="4"/>
  <c r="BP84" i="4"/>
  <c r="BP85" i="4"/>
  <c r="BP86" i="4"/>
  <c r="BP87" i="4"/>
  <c r="BP88" i="4"/>
  <c r="BP89" i="4"/>
  <c r="BP90" i="4"/>
  <c r="BP91" i="4"/>
  <c r="BP92" i="4"/>
  <c r="BP93" i="4"/>
  <c r="BP94" i="4"/>
  <c r="BP95" i="4"/>
  <c r="BP96" i="4"/>
  <c r="BP97" i="4"/>
  <c r="BP98" i="4"/>
  <c r="BP99" i="4"/>
  <c r="BP100" i="4"/>
  <c r="BP101" i="4"/>
  <c r="BP102" i="4"/>
  <c r="BP103" i="4"/>
  <c r="BP104" i="4"/>
  <c r="BP105" i="4"/>
  <c r="BP106" i="4"/>
  <c r="BP107" i="4"/>
  <c r="BP108" i="4"/>
  <c r="BP109" i="4"/>
  <c r="BP110" i="4"/>
  <c r="BP111" i="4"/>
  <c r="BP112" i="4"/>
  <c r="BP113" i="4"/>
  <c r="BP114" i="4"/>
  <c r="BP115" i="4"/>
  <c r="BP116" i="4"/>
  <c r="BP117" i="4"/>
  <c r="BP118" i="4"/>
  <c r="BP119" i="4"/>
  <c r="BP120" i="4"/>
  <c r="BP121" i="4"/>
  <c r="BP122" i="4"/>
  <c r="BP123" i="4"/>
  <c r="BP124" i="4"/>
  <c r="BP125" i="4"/>
  <c r="BP126" i="4"/>
  <c r="BP127" i="4"/>
  <c r="BP128" i="4"/>
  <c r="BP129" i="4"/>
  <c r="BP130" i="4"/>
  <c r="BP131" i="4"/>
  <c r="BP132" i="4"/>
  <c r="BP133" i="4"/>
  <c r="BP134" i="4"/>
  <c r="BP135" i="4"/>
  <c r="BP136" i="4"/>
  <c r="BP137" i="4"/>
  <c r="BP138" i="4"/>
  <c r="BP139" i="4"/>
  <c r="BP140" i="4"/>
  <c r="BP141" i="4"/>
  <c r="BP142" i="4"/>
  <c r="BP143" i="4"/>
  <c r="BP144" i="4"/>
  <c r="BP145" i="4"/>
  <c r="BP146" i="4"/>
  <c r="BP147" i="4"/>
  <c r="BP148" i="4"/>
  <c r="BP149" i="4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P187" i="4"/>
  <c r="BP188" i="4"/>
  <c r="BP189" i="4"/>
  <c r="BP190" i="4"/>
  <c r="BP191" i="4"/>
  <c r="BP192" i="4"/>
  <c r="BP193" i="4"/>
  <c r="BP194" i="4"/>
  <c r="BP195" i="4"/>
  <c r="BP196" i="4"/>
  <c r="BP197" i="4"/>
  <c r="BP198" i="4"/>
  <c r="BP199" i="4"/>
  <c r="BP200" i="4"/>
  <c r="BP201" i="4"/>
  <c r="BP202" i="4"/>
  <c r="BP203" i="4"/>
  <c r="BP204" i="4"/>
  <c r="BP205" i="4"/>
  <c r="BP206" i="4"/>
  <c r="BP207" i="4"/>
  <c r="BP208" i="4"/>
  <c r="BP209" i="4"/>
  <c r="BP210" i="4"/>
  <c r="BP211" i="4"/>
  <c r="BP212" i="4"/>
  <c r="BP213" i="4"/>
  <c r="BP214" i="4"/>
  <c r="BP215" i="4"/>
  <c r="BP216" i="4"/>
  <c r="BP217" i="4"/>
  <c r="BP218" i="4"/>
  <c r="BP219" i="4"/>
  <c r="BP220" i="4"/>
  <c r="BP221" i="4"/>
  <c r="BP222" i="4"/>
  <c r="BP223" i="4"/>
  <c r="BP224" i="4"/>
  <c r="BP225" i="4"/>
  <c r="BP226" i="4"/>
  <c r="BP227" i="4"/>
  <c r="BP228" i="4"/>
  <c r="BP229" i="4"/>
  <c r="BP230" i="4"/>
  <c r="BP231" i="4"/>
  <c r="BP232" i="4"/>
  <c r="BP233" i="4"/>
  <c r="BP234" i="4"/>
  <c r="BP235" i="4"/>
  <c r="BP236" i="4"/>
  <c r="BP237" i="4"/>
  <c r="BP238" i="4"/>
  <c r="BP239" i="4"/>
  <c r="BP240" i="4"/>
  <c r="BP241" i="4"/>
  <c r="BP242" i="4"/>
  <c r="BP243" i="4"/>
  <c r="BP244" i="4"/>
  <c r="BP245" i="4"/>
  <c r="BP246" i="4"/>
  <c r="BP247" i="4"/>
  <c r="BP248" i="4"/>
  <c r="BP249" i="4"/>
  <c r="BP250" i="4"/>
  <c r="BP251" i="4"/>
  <c r="BP252" i="4"/>
  <c r="BP253" i="4"/>
  <c r="BP254" i="4"/>
  <c r="BP255" i="4"/>
  <c r="BP256" i="4"/>
  <c r="BP257" i="4"/>
  <c r="BP258" i="4"/>
  <c r="BP259" i="4"/>
  <c r="BP260" i="4"/>
  <c r="BP261" i="4"/>
  <c r="BP262" i="4"/>
  <c r="BP263" i="4"/>
  <c r="BP264" i="4"/>
  <c r="BP265" i="4"/>
  <c r="BP266" i="4"/>
  <c r="BP267" i="4"/>
  <c r="BP268" i="4"/>
  <c r="BP269" i="4"/>
  <c r="BP270" i="4"/>
  <c r="BP271" i="4"/>
  <c r="BP272" i="4"/>
  <c r="BP273" i="4"/>
  <c r="BP274" i="4"/>
  <c r="BP275" i="4"/>
  <c r="BP276" i="4"/>
  <c r="BP277" i="4"/>
  <c r="BP278" i="4"/>
  <c r="BP279" i="4"/>
  <c r="BP280" i="4"/>
  <c r="BP281" i="4"/>
  <c r="BP282" i="4"/>
  <c r="BP283" i="4"/>
  <c r="BP284" i="4"/>
  <c r="BP285" i="4"/>
  <c r="BP286" i="4"/>
  <c r="BP287" i="4"/>
  <c r="BP288" i="4"/>
  <c r="BP289" i="4"/>
  <c r="BP290" i="4"/>
  <c r="BP291" i="4"/>
  <c r="BP292" i="4"/>
  <c r="BP293" i="4"/>
  <c r="BP294" i="4"/>
  <c r="BP295" i="4"/>
  <c r="BP296" i="4"/>
  <c r="BP297" i="4"/>
  <c r="BP298" i="4"/>
  <c r="BP299" i="4"/>
  <c r="BP300" i="4"/>
  <c r="BP301" i="4"/>
  <c r="BP302" i="4"/>
  <c r="BP303" i="4"/>
  <c r="BP304" i="4"/>
  <c r="BP305" i="4"/>
  <c r="BP306" i="4"/>
  <c r="BP307" i="4"/>
  <c r="BP308" i="4"/>
  <c r="BP309" i="4"/>
  <c r="BP310" i="4"/>
  <c r="BP311" i="4"/>
  <c r="BP312" i="4"/>
  <c r="BP313" i="4"/>
  <c r="BP314" i="4"/>
  <c r="BP315" i="4"/>
  <c r="BP316" i="4"/>
  <c r="BP317" i="4"/>
  <c r="BP318" i="4"/>
  <c r="BP319" i="4"/>
  <c r="BP320" i="4"/>
  <c r="BP321" i="4"/>
  <c r="BP322" i="4"/>
  <c r="BP323" i="4"/>
  <c r="BP324" i="4"/>
  <c r="BP325" i="4"/>
  <c r="BP326" i="4"/>
  <c r="BP327" i="4"/>
  <c r="BP328" i="4"/>
  <c r="BP329" i="4"/>
  <c r="BP330" i="4"/>
  <c r="BP331" i="4"/>
  <c r="BP332" i="4"/>
  <c r="BP333" i="4"/>
  <c r="BP334" i="4"/>
  <c r="BP335" i="4"/>
  <c r="BP336" i="4"/>
  <c r="BP337" i="4"/>
  <c r="BP338" i="4"/>
  <c r="BP339" i="4"/>
  <c r="BP340" i="4"/>
  <c r="BP341" i="4"/>
  <c r="BP342" i="4"/>
  <c r="BP343" i="4"/>
  <c r="BP344" i="4"/>
  <c r="BP345" i="4"/>
  <c r="BP346" i="4"/>
  <c r="BP347" i="4"/>
  <c r="BP348" i="4"/>
  <c r="BP349" i="4"/>
  <c r="BP350" i="4"/>
  <c r="BP351" i="4"/>
  <c r="BP352" i="4"/>
  <c r="BP353" i="4"/>
  <c r="BP354" i="4"/>
  <c r="BP355" i="4"/>
  <c r="BP356" i="4"/>
  <c r="BP357" i="4"/>
  <c r="BP358" i="4"/>
  <c r="BP359" i="4"/>
  <c r="BP360" i="4"/>
  <c r="BP361" i="4"/>
  <c r="BP362" i="4"/>
  <c r="BP363" i="4"/>
  <c r="BP364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R258" i="4"/>
  <c r="BR259" i="4"/>
  <c r="BR260" i="4"/>
  <c r="BR261" i="4"/>
  <c r="BR262" i="4"/>
  <c r="BR263" i="4"/>
  <c r="BR264" i="4"/>
  <c r="BR265" i="4"/>
  <c r="BR266" i="4"/>
  <c r="BR267" i="4"/>
  <c r="BR268" i="4"/>
  <c r="BR269" i="4"/>
  <c r="BR270" i="4"/>
  <c r="BR271" i="4"/>
  <c r="BR272" i="4"/>
  <c r="BR273" i="4"/>
  <c r="BR274" i="4"/>
  <c r="BR275" i="4"/>
  <c r="BR276" i="4"/>
  <c r="BR277" i="4"/>
  <c r="BR278" i="4"/>
  <c r="BR279" i="4"/>
  <c r="BR280" i="4"/>
  <c r="BR281" i="4"/>
  <c r="BR282" i="4"/>
  <c r="BR283" i="4"/>
  <c r="BR284" i="4"/>
  <c r="BR285" i="4"/>
  <c r="BR286" i="4"/>
  <c r="BR287" i="4"/>
  <c r="BR288" i="4"/>
  <c r="BR289" i="4"/>
  <c r="BR290" i="4"/>
  <c r="BR291" i="4"/>
  <c r="BR292" i="4"/>
  <c r="BR293" i="4"/>
  <c r="BR294" i="4"/>
  <c r="BR295" i="4"/>
  <c r="BR296" i="4"/>
  <c r="BR297" i="4"/>
  <c r="BR298" i="4"/>
  <c r="BR299" i="4"/>
  <c r="BR300" i="4"/>
  <c r="BR301" i="4"/>
  <c r="BR302" i="4"/>
  <c r="BR303" i="4"/>
  <c r="BR304" i="4"/>
  <c r="BR305" i="4"/>
  <c r="BR306" i="4"/>
  <c r="BR307" i="4"/>
  <c r="BR308" i="4"/>
  <c r="BR309" i="4"/>
  <c r="BR310" i="4"/>
  <c r="BR311" i="4"/>
  <c r="BR312" i="4"/>
  <c r="BR313" i="4"/>
  <c r="BR314" i="4"/>
  <c r="BR315" i="4"/>
  <c r="BR316" i="4"/>
  <c r="BR317" i="4"/>
  <c r="BR318" i="4"/>
  <c r="BR319" i="4"/>
  <c r="BR320" i="4"/>
  <c r="BR321" i="4"/>
  <c r="BR322" i="4"/>
  <c r="BR323" i="4"/>
  <c r="BR324" i="4"/>
  <c r="BR325" i="4"/>
  <c r="BR326" i="4"/>
  <c r="BR327" i="4"/>
  <c r="BR328" i="4"/>
  <c r="BR329" i="4"/>
  <c r="BR330" i="4"/>
  <c r="BR331" i="4"/>
  <c r="BR332" i="4"/>
  <c r="BR333" i="4"/>
  <c r="BR334" i="4"/>
  <c r="BR335" i="4"/>
  <c r="BR336" i="4"/>
  <c r="BR337" i="4"/>
  <c r="BR338" i="4"/>
  <c r="BR339" i="4"/>
  <c r="BR340" i="4"/>
  <c r="BR341" i="4"/>
  <c r="BR342" i="4"/>
  <c r="BR343" i="4"/>
  <c r="BR344" i="4"/>
  <c r="BR345" i="4"/>
  <c r="BR346" i="4"/>
  <c r="BR347" i="4"/>
  <c r="BR348" i="4"/>
  <c r="BR349" i="4"/>
  <c r="BR350" i="4"/>
  <c r="BR351" i="4"/>
  <c r="BR352" i="4"/>
  <c r="BR353" i="4"/>
  <c r="BR354" i="4"/>
  <c r="BR355" i="4"/>
  <c r="BR356" i="4"/>
  <c r="BR357" i="4"/>
  <c r="BR358" i="4"/>
  <c r="BR359" i="4"/>
  <c r="BR360" i="4"/>
  <c r="BR361" i="4"/>
  <c r="BR362" i="4"/>
  <c r="BR363" i="4"/>
  <c r="BR364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4"/>
  <c r="BT265" i="4"/>
  <c r="BT266" i="4"/>
  <c r="BT267" i="4"/>
  <c r="BT268" i="4"/>
  <c r="BT269" i="4"/>
  <c r="BT270" i="4"/>
  <c r="BT271" i="4"/>
  <c r="BT272" i="4"/>
  <c r="BT273" i="4"/>
  <c r="BT274" i="4"/>
  <c r="BT275" i="4"/>
  <c r="BT276" i="4"/>
  <c r="BT277" i="4"/>
  <c r="BT278" i="4"/>
  <c r="BT279" i="4"/>
  <c r="BT280" i="4"/>
  <c r="BT281" i="4"/>
  <c r="BT282" i="4"/>
  <c r="BT283" i="4"/>
  <c r="BT284" i="4"/>
  <c r="BT285" i="4"/>
  <c r="BT286" i="4"/>
  <c r="BT287" i="4"/>
  <c r="BT288" i="4"/>
  <c r="BT289" i="4"/>
  <c r="BT290" i="4"/>
  <c r="BT291" i="4"/>
  <c r="BT292" i="4"/>
  <c r="BT293" i="4"/>
  <c r="BT294" i="4"/>
  <c r="BT295" i="4"/>
  <c r="BT296" i="4"/>
  <c r="BT297" i="4"/>
  <c r="BT298" i="4"/>
  <c r="BT299" i="4"/>
  <c r="BT300" i="4"/>
  <c r="BT301" i="4"/>
  <c r="BT302" i="4"/>
  <c r="BT303" i="4"/>
  <c r="BT304" i="4"/>
  <c r="BT305" i="4"/>
  <c r="BT306" i="4"/>
  <c r="BT307" i="4"/>
  <c r="BT308" i="4"/>
  <c r="BT309" i="4"/>
  <c r="BT310" i="4"/>
  <c r="BT311" i="4"/>
  <c r="BT312" i="4"/>
  <c r="BT313" i="4"/>
  <c r="BT314" i="4"/>
  <c r="BT315" i="4"/>
  <c r="BT316" i="4"/>
  <c r="BT317" i="4"/>
  <c r="BT318" i="4"/>
  <c r="BT319" i="4"/>
  <c r="BT320" i="4"/>
  <c r="BT321" i="4"/>
  <c r="BT322" i="4"/>
  <c r="BT323" i="4"/>
  <c r="BT324" i="4"/>
  <c r="BT325" i="4"/>
  <c r="BT326" i="4"/>
  <c r="BT327" i="4"/>
  <c r="BT328" i="4"/>
  <c r="BT329" i="4"/>
  <c r="BT330" i="4"/>
  <c r="BT331" i="4"/>
  <c r="BT332" i="4"/>
  <c r="BT333" i="4"/>
  <c r="BT334" i="4"/>
  <c r="BT335" i="4"/>
  <c r="BT336" i="4"/>
  <c r="BT337" i="4"/>
  <c r="BT338" i="4"/>
  <c r="BT339" i="4"/>
  <c r="BT340" i="4"/>
  <c r="BT341" i="4"/>
  <c r="BT342" i="4"/>
  <c r="BT343" i="4"/>
  <c r="BT344" i="4"/>
  <c r="BT345" i="4"/>
  <c r="BT346" i="4"/>
  <c r="BT347" i="4"/>
  <c r="BT348" i="4"/>
  <c r="BT349" i="4"/>
  <c r="BT350" i="4"/>
  <c r="BT351" i="4"/>
  <c r="BT352" i="4"/>
  <c r="BT353" i="4"/>
  <c r="BT354" i="4"/>
  <c r="BT355" i="4"/>
  <c r="BT356" i="4"/>
  <c r="BT357" i="4"/>
  <c r="BT358" i="4"/>
  <c r="BT359" i="4"/>
  <c r="BT360" i="4"/>
  <c r="BT361" i="4"/>
  <c r="BT362" i="4"/>
  <c r="BT363" i="4"/>
  <c r="BT364" i="4"/>
  <c r="BT15" i="4"/>
  <c r="BR15" i="4"/>
  <c r="BP15" i="4"/>
  <c r="BN15" i="4"/>
  <c r="BL15" i="4"/>
  <c r="BJ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84" i="4"/>
  <c r="BH85" i="4"/>
  <c r="BH86" i="4"/>
  <c r="BH87" i="4"/>
  <c r="BH88" i="4"/>
  <c r="BH89" i="4"/>
  <c r="BH90" i="4"/>
  <c r="BH91" i="4"/>
  <c r="BH92" i="4"/>
  <c r="BH93" i="4"/>
  <c r="BH94" i="4"/>
  <c r="BH95" i="4"/>
  <c r="BH96" i="4"/>
  <c r="BH97" i="4"/>
  <c r="BH98" i="4"/>
  <c r="BH99" i="4"/>
  <c r="BH100" i="4"/>
  <c r="BH101" i="4"/>
  <c r="BH102" i="4"/>
  <c r="BH103" i="4"/>
  <c r="BH104" i="4"/>
  <c r="BH105" i="4"/>
  <c r="BH106" i="4"/>
  <c r="BH107" i="4"/>
  <c r="BH108" i="4"/>
  <c r="BH109" i="4"/>
  <c r="BH110" i="4"/>
  <c r="BH111" i="4"/>
  <c r="BH112" i="4"/>
  <c r="BH113" i="4"/>
  <c r="BH114" i="4"/>
  <c r="BH115" i="4"/>
  <c r="BH116" i="4"/>
  <c r="BH117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3" i="4"/>
  <c r="BH134" i="4"/>
  <c r="BH135" i="4"/>
  <c r="BH136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49" i="4"/>
  <c r="BH150" i="4"/>
  <c r="BH151" i="4"/>
  <c r="BH152" i="4"/>
  <c r="BH153" i="4"/>
  <c r="BH154" i="4"/>
  <c r="BH155" i="4"/>
  <c r="BH156" i="4"/>
  <c r="BH157" i="4"/>
  <c r="BH158" i="4"/>
  <c r="BH159" i="4"/>
  <c r="BH160" i="4"/>
  <c r="BH161" i="4"/>
  <c r="BH162" i="4"/>
  <c r="BH163" i="4"/>
  <c r="BH164" i="4"/>
  <c r="BH165" i="4"/>
  <c r="BH166" i="4"/>
  <c r="BH167" i="4"/>
  <c r="BH168" i="4"/>
  <c r="BH169" i="4"/>
  <c r="BH170" i="4"/>
  <c r="BH171" i="4"/>
  <c r="BH172" i="4"/>
  <c r="BH173" i="4"/>
  <c r="BH174" i="4"/>
  <c r="BH175" i="4"/>
  <c r="BH176" i="4"/>
  <c r="BH177" i="4"/>
  <c r="BH178" i="4"/>
  <c r="BH179" i="4"/>
  <c r="BH180" i="4"/>
  <c r="BH181" i="4"/>
  <c r="BH182" i="4"/>
  <c r="BH183" i="4"/>
  <c r="BH184" i="4"/>
  <c r="BH185" i="4"/>
  <c r="BH186" i="4"/>
  <c r="BH187" i="4"/>
  <c r="BH188" i="4"/>
  <c r="BH189" i="4"/>
  <c r="BH190" i="4"/>
  <c r="BH191" i="4"/>
  <c r="BH192" i="4"/>
  <c r="BH193" i="4"/>
  <c r="BH194" i="4"/>
  <c r="BH195" i="4"/>
  <c r="BH196" i="4"/>
  <c r="BH197" i="4"/>
  <c r="BH198" i="4"/>
  <c r="BH199" i="4"/>
  <c r="BH200" i="4"/>
  <c r="BH201" i="4"/>
  <c r="BH202" i="4"/>
  <c r="BH203" i="4"/>
  <c r="BH204" i="4"/>
  <c r="BH205" i="4"/>
  <c r="BH206" i="4"/>
  <c r="BH207" i="4"/>
  <c r="BH208" i="4"/>
  <c r="BH209" i="4"/>
  <c r="BH210" i="4"/>
  <c r="BH211" i="4"/>
  <c r="BH212" i="4"/>
  <c r="BH213" i="4"/>
  <c r="BH214" i="4"/>
  <c r="BH215" i="4"/>
  <c r="BH216" i="4"/>
  <c r="BH217" i="4"/>
  <c r="BH218" i="4"/>
  <c r="BH219" i="4"/>
  <c r="BH220" i="4"/>
  <c r="BH221" i="4"/>
  <c r="BH222" i="4"/>
  <c r="BH223" i="4"/>
  <c r="BH224" i="4"/>
  <c r="BH225" i="4"/>
  <c r="BH226" i="4"/>
  <c r="BH227" i="4"/>
  <c r="BH228" i="4"/>
  <c r="BH229" i="4"/>
  <c r="BH230" i="4"/>
  <c r="BH231" i="4"/>
  <c r="BH232" i="4"/>
  <c r="BH233" i="4"/>
  <c r="BH234" i="4"/>
  <c r="BH235" i="4"/>
  <c r="BH236" i="4"/>
  <c r="BH237" i="4"/>
  <c r="BH238" i="4"/>
  <c r="BH239" i="4"/>
  <c r="BH240" i="4"/>
  <c r="BH241" i="4"/>
  <c r="BH242" i="4"/>
  <c r="BH243" i="4"/>
  <c r="BH244" i="4"/>
  <c r="BH245" i="4"/>
  <c r="BH246" i="4"/>
  <c r="BH247" i="4"/>
  <c r="BH248" i="4"/>
  <c r="BH249" i="4"/>
  <c r="BH250" i="4"/>
  <c r="BH251" i="4"/>
  <c r="BH252" i="4"/>
  <c r="BH253" i="4"/>
  <c r="BH254" i="4"/>
  <c r="BH255" i="4"/>
  <c r="BH256" i="4"/>
  <c r="BH257" i="4"/>
  <c r="BH258" i="4"/>
  <c r="BH259" i="4"/>
  <c r="BH260" i="4"/>
  <c r="BH261" i="4"/>
  <c r="BH262" i="4"/>
  <c r="BH263" i="4"/>
  <c r="BH264" i="4"/>
  <c r="BH265" i="4"/>
  <c r="BH266" i="4"/>
  <c r="BH267" i="4"/>
  <c r="BH268" i="4"/>
  <c r="BH269" i="4"/>
  <c r="BH270" i="4"/>
  <c r="BH271" i="4"/>
  <c r="BH272" i="4"/>
  <c r="BH273" i="4"/>
  <c r="BH274" i="4"/>
  <c r="BH275" i="4"/>
  <c r="BH276" i="4"/>
  <c r="BH277" i="4"/>
  <c r="BH278" i="4"/>
  <c r="BH279" i="4"/>
  <c r="BH280" i="4"/>
  <c r="BH281" i="4"/>
  <c r="BH282" i="4"/>
  <c r="BH283" i="4"/>
  <c r="BH284" i="4"/>
  <c r="BH285" i="4"/>
  <c r="BH286" i="4"/>
  <c r="BH287" i="4"/>
  <c r="BH288" i="4"/>
  <c r="BH289" i="4"/>
  <c r="BH290" i="4"/>
  <c r="BH291" i="4"/>
  <c r="BH292" i="4"/>
  <c r="BH293" i="4"/>
  <c r="BH294" i="4"/>
  <c r="BH295" i="4"/>
  <c r="BH296" i="4"/>
  <c r="BH297" i="4"/>
  <c r="BH298" i="4"/>
  <c r="BH299" i="4"/>
  <c r="BH300" i="4"/>
  <c r="BH301" i="4"/>
  <c r="BH302" i="4"/>
  <c r="BH303" i="4"/>
  <c r="BH304" i="4"/>
  <c r="BH305" i="4"/>
  <c r="BH306" i="4"/>
  <c r="BH307" i="4"/>
  <c r="BH308" i="4"/>
  <c r="BH309" i="4"/>
  <c r="BH310" i="4"/>
  <c r="BH311" i="4"/>
  <c r="BH312" i="4"/>
  <c r="BH313" i="4"/>
  <c r="BH314" i="4"/>
  <c r="BH315" i="4"/>
  <c r="BH316" i="4"/>
  <c r="BH317" i="4"/>
  <c r="BH318" i="4"/>
  <c r="BH319" i="4"/>
  <c r="BH320" i="4"/>
  <c r="BH321" i="4"/>
  <c r="BH322" i="4"/>
  <c r="BH323" i="4"/>
  <c r="BH324" i="4"/>
  <c r="BH325" i="4"/>
  <c r="BH326" i="4"/>
  <c r="BH327" i="4"/>
  <c r="BH328" i="4"/>
  <c r="BH329" i="4"/>
  <c r="BH330" i="4"/>
  <c r="BH331" i="4"/>
  <c r="BH332" i="4"/>
  <c r="BH333" i="4"/>
  <c r="BH334" i="4"/>
  <c r="BH335" i="4"/>
  <c r="BH336" i="4"/>
  <c r="BH337" i="4"/>
  <c r="BH338" i="4"/>
  <c r="BH339" i="4"/>
  <c r="BH340" i="4"/>
  <c r="BH341" i="4"/>
  <c r="BH342" i="4"/>
  <c r="BH343" i="4"/>
  <c r="BH344" i="4"/>
  <c r="BH345" i="4"/>
  <c r="BH346" i="4"/>
  <c r="BH347" i="4"/>
  <c r="BH348" i="4"/>
  <c r="BH349" i="4"/>
  <c r="BH350" i="4"/>
  <c r="BH351" i="4"/>
  <c r="BH352" i="4"/>
  <c r="BH353" i="4"/>
  <c r="BH354" i="4"/>
  <c r="BH355" i="4"/>
  <c r="BH356" i="4"/>
  <c r="BH357" i="4"/>
  <c r="BH358" i="4"/>
  <c r="BH359" i="4"/>
  <c r="BH360" i="4"/>
  <c r="BH361" i="4"/>
  <c r="BH362" i="4"/>
  <c r="BH363" i="4"/>
  <c r="BH364" i="4"/>
  <c r="BH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84" i="4"/>
  <c r="BF85" i="4"/>
  <c r="BF86" i="4"/>
  <c r="BF87" i="4"/>
  <c r="BF88" i="4"/>
  <c r="BF89" i="4"/>
  <c r="BF90" i="4"/>
  <c r="BF91" i="4"/>
  <c r="BF92" i="4"/>
  <c r="BF93" i="4"/>
  <c r="BF94" i="4"/>
  <c r="BF95" i="4"/>
  <c r="BF96" i="4"/>
  <c r="BF97" i="4"/>
  <c r="BF98" i="4"/>
  <c r="BF99" i="4"/>
  <c r="BF100" i="4"/>
  <c r="BF101" i="4"/>
  <c r="BF102" i="4"/>
  <c r="BF103" i="4"/>
  <c r="BF104" i="4"/>
  <c r="BF105" i="4"/>
  <c r="BF106" i="4"/>
  <c r="BF107" i="4"/>
  <c r="BF108" i="4"/>
  <c r="BF109" i="4"/>
  <c r="BF110" i="4"/>
  <c r="BF111" i="4"/>
  <c r="BF112" i="4"/>
  <c r="BF113" i="4"/>
  <c r="BF114" i="4"/>
  <c r="BF115" i="4"/>
  <c r="BF116" i="4"/>
  <c r="BF117" i="4"/>
  <c r="BF118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6" i="4"/>
  <c r="BF137" i="4"/>
  <c r="BF138" i="4"/>
  <c r="BF139" i="4"/>
  <c r="BF140" i="4"/>
  <c r="BF141" i="4"/>
  <c r="BF142" i="4"/>
  <c r="BF143" i="4"/>
  <c r="BF144" i="4"/>
  <c r="BF145" i="4"/>
  <c r="BF146" i="4"/>
  <c r="BF147" i="4"/>
  <c r="BF148" i="4"/>
  <c r="BF149" i="4"/>
  <c r="BF150" i="4"/>
  <c r="BF151" i="4"/>
  <c r="BF152" i="4"/>
  <c r="BF153" i="4"/>
  <c r="BF154" i="4"/>
  <c r="BF155" i="4"/>
  <c r="BF156" i="4"/>
  <c r="BF157" i="4"/>
  <c r="BF158" i="4"/>
  <c r="BF159" i="4"/>
  <c r="BF160" i="4"/>
  <c r="BF161" i="4"/>
  <c r="BF162" i="4"/>
  <c r="BF163" i="4"/>
  <c r="BF164" i="4"/>
  <c r="BF165" i="4"/>
  <c r="BF166" i="4"/>
  <c r="BF167" i="4"/>
  <c r="BF168" i="4"/>
  <c r="BF169" i="4"/>
  <c r="BF170" i="4"/>
  <c r="BF171" i="4"/>
  <c r="BF172" i="4"/>
  <c r="BF173" i="4"/>
  <c r="BF174" i="4"/>
  <c r="BF175" i="4"/>
  <c r="BF176" i="4"/>
  <c r="BF177" i="4"/>
  <c r="BF178" i="4"/>
  <c r="BF179" i="4"/>
  <c r="BF180" i="4"/>
  <c r="BF181" i="4"/>
  <c r="BF182" i="4"/>
  <c r="BF183" i="4"/>
  <c r="BF184" i="4"/>
  <c r="BF185" i="4"/>
  <c r="BF186" i="4"/>
  <c r="BF187" i="4"/>
  <c r="BF188" i="4"/>
  <c r="BF189" i="4"/>
  <c r="BF190" i="4"/>
  <c r="BF191" i="4"/>
  <c r="BF192" i="4"/>
  <c r="BF193" i="4"/>
  <c r="BF194" i="4"/>
  <c r="BF195" i="4"/>
  <c r="BF196" i="4"/>
  <c r="BF197" i="4"/>
  <c r="BF198" i="4"/>
  <c r="BF199" i="4"/>
  <c r="BF200" i="4"/>
  <c r="BF201" i="4"/>
  <c r="BF202" i="4"/>
  <c r="BF203" i="4"/>
  <c r="BF204" i="4"/>
  <c r="BF205" i="4"/>
  <c r="BF206" i="4"/>
  <c r="BF207" i="4"/>
  <c r="BF208" i="4"/>
  <c r="BF209" i="4"/>
  <c r="BF210" i="4"/>
  <c r="BF211" i="4"/>
  <c r="BF212" i="4"/>
  <c r="BF213" i="4"/>
  <c r="BF214" i="4"/>
  <c r="BF215" i="4"/>
  <c r="BF216" i="4"/>
  <c r="BF217" i="4"/>
  <c r="BF218" i="4"/>
  <c r="BF219" i="4"/>
  <c r="BF220" i="4"/>
  <c r="BF221" i="4"/>
  <c r="BF222" i="4"/>
  <c r="BF223" i="4"/>
  <c r="BF224" i="4"/>
  <c r="BF225" i="4"/>
  <c r="BF226" i="4"/>
  <c r="BF227" i="4"/>
  <c r="BF228" i="4"/>
  <c r="BF229" i="4"/>
  <c r="BF230" i="4"/>
  <c r="BF231" i="4"/>
  <c r="BF232" i="4"/>
  <c r="BF233" i="4"/>
  <c r="BF234" i="4"/>
  <c r="BF235" i="4"/>
  <c r="BF236" i="4"/>
  <c r="BF237" i="4"/>
  <c r="BF238" i="4"/>
  <c r="BF239" i="4"/>
  <c r="BF240" i="4"/>
  <c r="BF241" i="4"/>
  <c r="BF242" i="4"/>
  <c r="BF243" i="4"/>
  <c r="BF244" i="4"/>
  <c r="BF245" i="4"/>
  <c r="BF246" i="4"/>
  <c r="BF247" i="4"/>
  <c r="BF248" i="4"/>
  <c r="BF249" i="4"/>
  <c r="BF250" i="4"/>
  <c r="BF251" i="4"/>
  <c r="BF252" i="4"/>
  <c r="BF253" i="4"/>
  <c r="BF254" i="4"/>
  <c r="BF255" i="4"/>
  <c r="BF256" i="4"/>
  <c r="BF257" i="4"/>
  <c r="BF258" i="4"/>
  <c r="BF259" i="4"/>
  <c r="BF260" i="4"/>
  <c r="BF261" i="4"/>
  <c r="BF262" i="4"/>
  <c r="BF263" i="4"/>
  <c r="BF264" i="4"/>
  <c r="BF265" i="4"/>
  <c r="BF266" i="4"/>
  <c r="BF267" i="4"/>
  <c r="BF268" i="4"/>
  <c r="BF269" i="4"/>
  <c r="BF270" i="4"/>
  <c r="BF271" i="4"/>
  <c r="BF272" i="4"/>
  <c r="BF273" i="4"/>
  <c r="BF274" i="4"/>
  <c r="BF275" i="4"/>
  <c r="BF276" i="4"/>
  <c r="BF277" i="4"/>
  <c r="BF278" i="4"/>
  <c r="BF279" i="4"/>
  <c r="BF280" i="4"/>
  <c r="BF281" i="4"/>
  <c r="BF282" i="4"/>
  <c r="BF283" i="4"/>
  <c r="BF284" i="4"/>
  <c r="BF285" i="4"/>
  <c r="BF286" i="4"/>
  <c r="BF287" i="4"/>
  <c r="BF288" i="4"/>
  <c r="BF289" i="4"/>
  <c r="BF290" i="4"/>
  <c r="BF291" i="4"/>
  <c r="BF292" i="4"/>
  <c r="BF293" i="4"/>
  <c r="BF294" i="4"/>
  <c r="BF295" i="4"/>
  <c r="BF296" i="4"/>
  <c r="BF297" i="4"/>
  <c r="BF298" i="4"/>
  <c r="BF299" i="4"/>
  <c r="BF300" i="4"/>
  <c r="BF301" i="4"/>
  <c r="BF302" i="4"/>
  <c r="BF303" i="4"/>
  <c r="BF304" i="4"/>
  <c r="BF305" i="4"/>
  <c r="BF306" i="4"/>
  <c r="BF307" i="4"/>
  <c r="BF308" i="4"/>
  <c r="BF309" i="4"/>
  <c r="BF310" i="4"/>
  <c r="BF311" i="4"/>
  <c r="BF312" i="4"/>
  <c r="BF313" i="4"/>
  <c r="BF314" i="4"/>
  <c r="BF315" i="4"/>
  <c r="BF316" i="4"/>
  <c r="BF317" i="4"/>
  <c r="BF318" i="4"/>
  <c r="BF319" i="4"/>
  <c r="BF320" i="4"/>
  <c r="BF321" i="4"/>
  <c r="BF322" i="4"/>
  <c r="BF323" i="4"/>
  <c r="BF324" i="4"/>
  <c r="BF325" i="4"/>
  <c r="BF326" i="4"/>
  <c r="BF327" i="4"/>
  <c r="BF328" i="4"/>
  <c r="BF329" i="4"/>
  <c r="BF330" i="4"/>
  <c r="BF331" i="4"/>
  <c r="BF332" i="4"/>
  <c r="BF333" i="4"/>
  <c r="BF334" i="4"/>
  <c r="BF335" i="4"/>
  <c r="BF336" i="4"/>
  <c r="BF337" i="4"/>
  <c r="BF338" i="4"/>
  <c r="BF339" i="4"/>
  <c r="BF340" i="4"/>
  <c r="BF341" i="4"/>
  <c r="BF342" i="4"/>
  <c r="BF343" i="4"/>
  <c r="BF344" i="4"/>
  <c r="BF345" i="4"/>
  <c r="BF346" i="4"/>
  <c r="BF347" i="4"/>
  <c r="BF348" i="4"/>
  <c r="BF349" i="4"/>
  <c r="BF350" i="4"/>
  <c r="BF351" i="4"/>
  <c r="BF352" i="4"/>
  <c r="BF353" i="4"/>
  <c r="BF354" i="4"/>
  <c r="BF355" i="4"/>
  <c r="BF356" i="4"/>
  <c r="BF357" i="4"/>
  <c r="BF358" i="4"/>
  <c r="BF359" i="4"/>
  <c r="BF360" i="4"/>
  <c r="BF361" i="4"/>
  <c r="BF362" i="4"/>
  <c r="BF363" i="4"/>
  <c r="BF364" i="4"/>
  <c r="BF15" i="4"/>
  <c r="AU365" i="1"/>
  <c r="AD12" i="1" s="1"/>
  <c r="BE15" i="4"/>
  <c r="BG15" i="4"/>
  <c r="BI15" i="4"/>
  <c r="BK15" i="4"/>
  <c r="BM15" i="4"/>
  <c r="BO15" i="4"/>
  <c r="BQ15" i="4"/>
  <c r="BS15" i="4"/>
  <c r="BE16" i="4"/>
  <c r="BG16" i="4"/>
  <c r="BI16" i="4"/>
  <c r="BK16" i="4"/>
  <c r="BM16" i="4"/>
  <c r="BO16" i="4"/>
  <c r="BQ16" i="4"/>
  <c r="BS16" i="4"/>
  <c r="BE17" i="4"/>
  <c r="BG17" i="4"/>
  <c r="BI17" i="4"/>
  <c r="BK17" i="4"/>
  <c r="BM17" i="4"/>
  <c r="BO17" i="4"/>
  <c r="BQ17" i="4"/>
  <c r="BS17" i="4"/>
  <c r="BE18" i="4"/>
  <c r="BG18" i="4"/>
  <c r="BI18" i="4"/>
  <c r="BK18" i="4"/>
  <c r="BM18" i="4"/>
  <c r="BO18" i="4"/>
  <c r="BQ18" i="4"/>
  <c r="BS18" i="4"/>
  <c r="BE19" i="4"/>
  <c r="BG19" i="4"/>
  <c r="BI19" i="4"/>
  <c r="BK19" i="4"/>
  <c r="BM19" i="4"/>
  <c r="BO19" i="4"/>
  <c r="BQ19" i="4"/>
  <c r="BS19" i="4"/>
  <c r="BE20" i="4"/>
  <c r="BG20" i="4"/>
  <c r="BI20" i="4"/>
  <c r="BK20" i="4"/>
  <c r="BM20" i="4"/>
  <c r="BO20" i="4"/>
  <c r="BQ20" i="4"/>
  <c r="BS20" i="4"/>
  <c r="BE21" i="4"/>
  <c r="BG21" i="4"/>
  <c r="BI21" i="4"/>
  <c r="BK21" i="4"/>
  <c r="BM21" i="4"/>
  <c r="BO21" i="4"/>
  <c r="BQ21" i="4"/>
  <c r="BS21" i="4"/>
  <c r="BE22" i="4"/>
  <c r="BG22" i="4"/>
  <c r="BI22" i="4"/>
  <c r="BK22" i="4"/>
  <c r="BM22" i="4"/>
  <c r="BO22" i="4"/>
  <c r="BQ22" i="4"/>
  <c r="BS22" i="4"/>
  <c r="BE23" i="4"/>
  <c r="BG23" i="4"/>
  <c r="BI23" i="4"/>
  <c r="BK23" i="4"/>
  <c r="BM23" i="4"/>
  <c r="BO23" i="4"/>
  <c r="BQ23" i="4"/>
  <c r="BS23" i="4"/>
  <c r="BE24" i="4"/>
  <c r="BG24" i="4"/>
  <c r="BI24" i="4"/>
  <c r="BK24" i="4"/>
  <c r="BM24" i="4"/>
  <c r="BO24" i="4"/>
  <c r="BQ24" i="4"/>
  <c r="BS24" i="4"/>
  <c r="BE25" i="4"/>
  <c r="BG25" i="4"/>
  <c r="BI25" i="4"/>
  <c r="BK25" i="4"/>
  <c r="BM25" i="4"/>
  <c r="BO25" i="4"/>
  <c r="BQ25" i="4"/>
  <c r="BS25" i="4"/>
  <c r="BE26" i="4"/>
  <c r="BG26" i="4"/>
  <c r="BI26" i="4"/>
  <c r="BK26" i="4"/>
  <c r="BM26" i="4"/>
  <c r="BO26" i="4"/>
  <c r="BQ26" i="4"/>
  <c r="BS26" i="4"/>
  <c r="BE27" i="4"/>
  <c r="BG27" i="4"/>
  <c r="BI27" i="4"/>
  <c r="BK27" i="4"/>
  <c r="BM27" i="4"/>
  <c r="BO27" i="4"/>
  <c r="BQ27" i="4"/>
  <c r="BS27" i="4"/>
  <c r="BE28" i="4"/>
  <c r="BG28" i="4"/>
  <c r="BI28" i="4"/>
  <c r="BK28" i="4"/>
  <c r="BM28" i="4"/>
  <c r="BO28" i="4"/>
  <c r="BQ28" i="4"/>
  <c r="BS28" i="4"/>
  <c r="BE29" i="4"/>
  <c r="BG29" i="4"/>
  <c r="BI29" i="4"/>
  <c r="BK29" i="4"/>
  <c r="BM29" i="4"/>
  <c r="BO29" i="4"/>
  <c r="BQ29" i="4"/>
  <c r="BS29" i="4"/>
  <c r="BE30" i="4"/>
  <c r="BG30" i="4"/>
  <c r="BI30" i="4"/>
  <c r="BK30" i="4"/>
  <c r="BM30" i="4"/>
  <c r="BO30" i="4"/>
  <c r="BQ30" i="4"/>
  <c r="BS30" i="4"/>
  <c r="BE31" i="4"/>
  <c r="BG31" i="4"/>
  <c r="BI31" i="4"/>
  <c r="BK31" i="4"/>
  <c r="BM31" i="4"/>
  <c r="BO31" i="4"/>
  <c r="BQ31" i="4"/>
  <c r="BS31" i="4"/>
  <c r="BE32" i="4"/>
  <c r="BG32" i="4"/>
  <c r="BI32" i="4"/>
  <c r="BK32" i="4"/>
  <c r="BM32" i="4"/>
  <c r="BO32" i="4"/>
  <c r="BQ32" i="4"/>
  <c r="BS32" i="4"/>
  <c r="BE33" i="4"/>
  <c r="BG33" i="4"/>
  <c r="BI33" i="4"/>
  <c r="BK33" i="4"/>
  <c r="BM33" i="4"/>
  <c r="BO33" i="4"/>
  <c r="BQ33" i="4"/>
  <c r="BS33" i="4"/>
  <c r="BE34" i="4"/>
  <c r="BG34" i="4"/>
  <c r="BI34" i="4"/>
  <c r="BK34" i="4"/>
  <c r="BM34" i="4"/>
  <c r="BO34" i="4"/>
  <c r="BQ34" i="4"/>
  <c r="BS34" i="4"/>
  <c r="BE35" i="4"/>
  <c r="BG35" i="4"/>
  <c r="BI35" i="4"/>
  <c r="BK35" i="4"/>
  <c r="BM35" i="4"/>
  <c r="BO35" i="4"/>
  <c r="BQ35" i="4"/>
  <c r="BS35" i="4"/>
  <c r="BE36" i="4"/>
  <c r="BG36" i="4"/>
  <c r="BI36" i="4"/>
  <c r="BK36" i="4"/>
  <c r="BM36" i="4"/>
  <c r="BO36" i="4"/>
  <c r="BQ36" i="4"/>
  <c r="BS36" i="4"/>
  <c r="BE37" i="4"/>
  <c r="BG37" i="4"/>
  <c r="BI37" i="4"/>
  <c r="BK37" i="4"/>
  <c r="BM37" i="4"/>
  <c r="BO37" i="4"/>
  <c r="BQ37" i="4"/>
  <c r="BS37" i="4"/>
  <c r="BE38" i="4"/>
  <c r="BG38" i="4"/>
  <c r="BI38" i="4"/>
  <c r="BK38" i="4"/>
  <c r="BM38" i="4"/>
  <c r="BO38" i="4"/>
  <c r="BQ38" i="4"/>
  <c r="BS38" i="4"/>
  <c r="BE39" i="4"/>
  <c r="BG39" i="4"/>
  <c r="BI39" i="4"/>
  <c r="BK39" i="4"/>
  <c r="BM39" i="4"/>
  <c r="BO39" i="4"/>
  <c r="BQ39" i="4"/>
  <c r="BS39" i="4"/>
  <c r="BE40" i="4"/>
  <c r="BG40" i="4"/>
  <c r="BI40" i="4"/>
  <c r="BK40" i="4"/>
  <c r="BM40" i="4"/>
  <c r="BO40" i="4"/>
  <c r="BQ40" i="4"/>
  <c r="BS40" i="4"/>
  <c r="BE41" i="4"/>
  <c r="BG41" i="4"/>
  <c r="BI41" i="4"/>
  <c r="BK41" i="4"/>
  <c r="BM41" i="4"/>
  <c r="BO41" i="4"/>
  <c r="BQ41" i="4"/>
  <c r="BS41" i="4"/>
  <c r="BE42" i="4"/>
  <c r="BG42" i="4"/>
  <c r="BI42" i="4"/>
  <c r="BK42" i="4"/>
  <c r="BM42" i="4"/>
  <c r="BO42" i="4"/>
  <c r="BQ42" i="4"/>
  <c r="BS42" i="4"/>
  <c r="BE43" i="4"/>
  <c r="BG43" i="4"/>
  <c r="BI43" i="4"/>
  <c r="BK43" i="4"/>
  <c r="BM43" i="4"/>
  <c r="BO43" i="4"/>
  <c r="BQ43" i="4"/>
  <c r="BS43" i="4"/>
  <c r="BE44" i="4"/>
  <c r="BG44" i="4"/>
  <c r="BI44" i="4"/>
  <c r="BK44" i="4"/>
  <c r="BM44" i="4"/>
  <c r="BO44" i="4"/>
  <c r="BQ44" i="4"/>
  <c r="BS44" i="4"/>
  <c r="BE45" i="4"/>
  <c r="BG45" i="4"/>
  <c r="BI45" i="4"/>
  <c r="BK45" i="4"/>
  <c r="BM45" i="4"/>
  <c r="BO45" i="4"/>
  <c r="BQ45" i="4"/>
  <c r="BS45" i="4"/>
  <c r="BE46" i="4"/>
  <c r="BG46" i="4"/>
  <c r="BI46" i="4"/>
  <c r="BK46" i="4"/>
  <c r="BM46" i="4"/>
  <c r="BO46" i="4"/>
  <c r="BQ46" i="4"/>
  <c r="BS46" i="4"/>
  <c r="BE47" i="4"/>
  <c r="BG47" i="4"/>
  <c r="BI47" i="4"/>
  <c r="BK47" i="4"/>
  <c r="BM47" i="4"/>
  <c r="BO47" i="4"/>
  <c r="BQ47" i="4"/>
  <c r="BS47" i="4"/>
  <c r="BE48" i="4"/>
  <c r="BG48" i="4"/>
  <c r="BI48" i="4"/>
  <c r="BK48" i="4"/>
  <c r="BM48" i="4"/>
  <c r="BO48" i="4"/>
  <c r="BQ48" i="4"/>
  <c r="BS48" i="4"/>
  <c r="BE49" i="4"/>
  <c r="BG49" i="4"/>
  <c r="BI49" i="4"/>
  <c r="BK49" i="4"/>
  <c r="BM49" i="4"/>
  <c r="BO49" i="4"/>
  <c r="BQ49" i="4"/>
  <c r="BS49" i="4"/>
  <c r="BE50" i="4"/>
  <c r="BG50" i="4"/>
  <c r="BI50" i="4"/>
  <c r="BK50" i="4"/>
  <c r="BM50" i="4"/>
  <c r="BO50" i="4"/>
  <c r="BQ50" i="4"/>
  <c r="BS50" i="4"/>
  <c r="BE51" i="4"/>
  <c r="BG51" i="4"/>
  <c r="BI51" i="4"/>
  <c r="BK51" i="4"/>
  <c r="BM51" i="4"/>
  <c r="BO51" i="4"/>
  <c r="BQ51" i="4"/>
  <c r="BS51" i="4"/>
  <c r="BE52" i="4"/>
  <c r="BG52" i="4"/>
  <c r="BI52" i="4"/>
  <c r="BK52" i="4"/>
  <c r="BM52" i="4"/>
  <c r="BO52" i="4"/>
  <c r="BQ52" i="4"/>
  <c r="BS52" i="4"/>
  <c r="BE53" i="4"/>
  <c r="BG53" i="4"/>
  <c r="BI53" i="4"/>
  <c r="BK53" i="4"/>
  <c r="BM53" i="4"/>
  <c r="BO53" i="4"/>
  <c r="BQ53" i="4"/>
  <c r="BS53" i="4"/>
  <c r="BE54" i="4"/>
  <c r="BG54" i="4"/>
  <c r="BI54" i="4"/>
  <c r="BK54" i="4"/>
  <c r="BM54" i="4"/>
  <c r="BO54" i="4"/>
  <c r="BQ54" i="4"/>
  <c r="BS54" i="4"/>
  <c r="BE55" i="4"/>
  <c r="BG55" i="4"/>
  <c r="BI55" i="4"/>
  <c r="BK55" i="4"/>
  <c r="BM55" i="4"/>
  <c r="BO55" i="4"/>
  <c r="BQ55" i="4"/>
  <c r="BS55" i="4"/>
  <c r="BE56" i="4"/>
  <c r="BG56" i="4"/>
  <c r="BI56" i="4"/>
  <c r="BK56" i="4"/>
  <c r="BM56" i="4"/>
  <c r="BO56" i="4"/>
  <c r="BQ56" i="4"/>
  <c r="BS56" i="4"/>
  <c r="BE57" i="4"/>
  <c r="BG57" i="4"/>
  <c r="BI57" i="4"/>
  <c r="BK57" i="4"/>
  <c r="BM57" i="4"/>
  <c r="BO57" i="4"/>
  <c r="BQ57" i="4"/>
  <c r="BS57" i="4"/>
  <c r="BE58" i="4"/>
  <c r="BG58" i="4"/>
  <c r="BI58" i="4"/>
  <c r="BK58" i="4"/>
  <c r="BM58" i="4"/>
  <c r="BO58" i="4"/>
  <c r="BQ58" i="4"/>
  <c r="BS58" i="4"/>
  <c r="BE59" i="4"/>
  <c r="BG59" i="4"/>
  <c r="BI59" i="4"/>
  <c r="BK59" i="4"/>
  <c r="BM59" i="4"/>
  <c r="BO59" i="4"/>
  <c r="BQ59" i="4"/>
  <c r="BS59" i="4"/>
  <c r="BE60" i="4"/>
  <c r="BG60" i="4"/>
  <c r="BI60" i="4"/>
  <c r="BK60" i="4"/>
  <c r="BM60" i="4"/>
  <c r="BO60" i="4"/>
  <c r="BQ60" i="4"/>
  <c r="BS60" i="4"/>
  <c r="BE61" i="4"/>
  <c r="BG61" i="4"/>
  <c r="BI61" i="4"/>
  <c r="BK61" i="4"/>
  <c r="BM61" i="4"/>
  <c r="BO61" i="4"/>
  <c r="BQ61" i="4"/>
  <c r="BS61" i="4"/>
  <c r="BE62" i="4"/>
  <c r="BG62" i="4"/>
  <c r="BI62" i="4"/>
  <c r="BK62" i="4"/>
  <c r="BM62" i="4"/>
  <c r="BO62" i="4"/>
  <c r="BQ62" i="4"/>
  <c r="BS62" i="4"/>
  <c r="BE63" i="4"/>
  <c r="BG63" i="4"/>
  <c r="BI63" i="4"/>
  <c r="BK63" i="4"/>
  <c r="BM63" i="4"/>
  <c r="BO63" i="4"/>
  <c r="BQ63" i="4"/>
  <c r="BS63" i="4"/>
  <c r="BE64" i="4"/>
  <c r="BG64" i="4"/>
  <c r="BI64" i="4"/>
  <c r="BK64" i="4"/>
  <c r="BM64" i="4"/>
  <c r="BO64" i="4"/>
  <c r="BQ64" i="4"/>
  <c r="BS64" i="4"/>
  <c r="BE65" i="4"/>
  <c r="BG65" i="4"/>
  <c r="BI65" i="4"/>
  <c r="BK65" i="4"/>
  <c r="BM65" i="4"/>
  <c r="BO65" i="4"/>
  <c r="BQ65" i="4"/>
  <c r="BS65" i="4"/>
  <c r="BE66" i="4"/>
  <c r="BG66" i="4"/>
  <c r="BI66" i="4"/>
  <c r="BK66" i="4"/>
  <c r="BM66" i="4"/>
  <c r="BO66" i="4"/>
  <c r="BQ66" i="4"/>
  <c r="BS66" i="4"/>
  <c r="BE67" i="4"/>
  <c r="BG67" i="4"/>
  <c r="BI67" i="4"/>
  <c r="BK67" i="4"/>
  <c r="BM67" i="4"/>
  <c r="BO67" i="4"/>
  <c r="BQ67" i="4"/>
  <c r="BS67" i="4"/>
  <c r="BE68" i="4"/>
  <c r="BG68" i="4"/>
  <c r="BI68" i="4"/>
  <c r="BK68" i="4"/>
  <c r="BM68" i="4"/>
  <c r="BO68" i="4"/>
  <c r="BQ68" i="4"/>
  <c r="BS68" i="4"/>
  <c r="BE69" i="4"/>
  <c r="BG69" i="4"/>
  <c r="BI69" i="4"/>
  <c r="BK69" i="4"/>
  <c r="BM69" i="4"/>
  <c r="BO69" i="4"/>
  <c r="BQ69" i="4"/>
  <c r="BS69" i="4"/>
  <c r="BE70" i="4"/>
  <c r="BG70" i="4"/>
  <c r="BI70" i="4"/>
  <c r="BK70" i="4"/>
  <c r="BM70" i="4"/>
  <c r="BO70" i="4"/>
  <c r="BQ70" i="4"/>
  <c r="BS70" i="4"/>
  <c r="BE71" i="4"/>
  <c r="BG71" i="4"/>
  <c r="BI71" i="4"/>
  <c r="BK71" i="4"/>
  <c r="BM71" i="4"/>
  <c r="BO71" i="4"/>
  <c r="BQ71" i="4"/>
  <c r="BS71" i="4"/>
  <c r="BE72" i="4"/>
  <c r="BG72" i="4"/>
  <c r="BI72" i="4"/>
  <c r="BK72" i="4"/>
  <c r="BM72" i="4"/>
  <c r="BO72" i="4"/>
  <c r="BQ72" i="4"/>
  <c r="BS72" i="4"/>
  <c r="BE73" i="4"/>
  <c r="BG73" i="4"/>
  <c r="BI73" i="4"/>
  <c r="BK73" i="4"/>
  <c r="BM73" i="4"/>
  <c r="BO73" i="4"/>
  <c r="BQ73" i="4"/>
  <c r="BS73" i="4"/>
  <c r="BE74" i="4"/>
  <c r="BG74" i="4"/>
  <c r="BI74" i="4"/>
  <c r="BK74" i="4"/>
  <c r="BM74" i="4"/>
  <c r="BO74" i="4"/>
  <c r="BQ74" i="4"/>
  <c r="BS74" i="4"/>
  <c r="BE75" i="4"/>
  <c r="BG75" i="4"/>
  <c r="BI75" i="4"/>
  <c r="BK75" i="4"/>
  <c r="BM75" i="4"/>
  <c r="BO75" i="4"/>
  <c r="BQ75" i="4"/>
  <c r="BS75" i="4"/>
  <c r="BE76" i="4"/>
  <c r="BG76" i="4"/>
  <c r="BI76" i="4"/>
  <c r="BK76" i="4"/>
  <c r="BM76" i="4"/>
  <c r="BO76" i="4"/>
  <c r="BQ76" i="4"/>
  <c r="BS76" i="4"/>
  <c r="BE77" i="4"/>
  <c r="BG77" i="4"/>
  <c r="BI77" i="4"/>
  <c r="BK77" i="4"/>
  <c r="BM77" i="4"/>
  <c r="BO77" i="4"/>
  <c r="BQ77" i="4"/>
  <c r="BS77" i="4"/>
  <c r="BE78" i="4"/>
  <c r="BG78" i="4"/>
  <c r="BI78" i="4"/>
  <c r="BK78" i="4"/>
  <c r="BM78" i="4"/>
  <c r="BO78" i="4"/>
  <c r="BQ78" i="4"/>
  <c r="BS78" i="4"/>
  <c r="BE79" i="4"/>
  <c r="BG79" i="4"/>
  <c r="BI79" i="4"/>
  <c r="BK79" i="4"/>
  <c r="BM79" i="4"/>
  <c r="BO79" i="4"/>
  <c r="BQ79" i="4"/>
  <c r="BS79" i="4"/>
  <c r="BE80" i="4"/>
  <c r="BG80" i="4"/>
  <c r="BI80" i="4"/>
  <c r="BK80" i="4"/>
  <c r="BM80" i="4"/>
  <c r="BO80" i="4"/>
  <c r="BQ80" i="4"/>
  <c r="BS80" i="4"/>
  <c r="BE81" i="4"/>
  <c r="BG81" i="4"/>
  <c r="BI81" i="4"/>
  <c r="BK81" i="4"/>
  <c r="BM81" i="4"/>
  <c r="BO81" i="4"/>
  <c r="BQ81" i="4"/>
  <c r="BS81" i="4"/>
  <c r="BE82" i="4"/>
  <c r="BG82" i="4"/>
  <c r="BI82" i="4"/>
  <c r="BK82" i="4"/>
  <c r="BM82" i="4"/>
  <c r="BO82" i="4"/>
  <c r="BQ82" i="4"/>
  <c r="BS82" i="4"/>
  <c r="BE83" i="4"/>
  <c r="BG83" i="4"/>
  <c r="BI83" i="4"/>
  <c r="BK83" i="4"/>
  <c r="BM83" i="4"/>
  <c r="BO83" i="4"/>
  <c r="BQ83" i="4"/>
  <c r="BS83" i="4"/>
  <c r="BE84" i="4"/>
  <c r="BG84" i="4"/>
  <c r="BI84" i="4"/>
  <c r="BK84" i="4"/>
  <c r="BM84" i="4"/>
  <c r="BO84" i="4"/>
  <c r="BQ84" i="4"/>
  <c r="BS84" i="4"/>
  <c r="BE85" i="4"/>
  <c r="BG85" i="4"/>
  <c r="BI85" i="4"/>
  <c r="BK85" i="4"/>
  <c r="BM85" i="4"/>
  <c r="BO85" i="4"/>
  <c r="BQ85" i="4"/>
  <c r="BS85" i="4"/>
  <c r="AF85" i="1"/>
  <c r="AG85" i="1"/>
  <c r="AH85" i="1"/>
  <c r="AI85" i="1"/>
  <c r="AJ85" i="1"/>
  <c r="AK85" i="1"/>
  <c r="AL85" i="1"/>
  <c r="E39" i="4"/>
  <c r="F39" i="4" s="1"/>
  <c r="E40" i="4"/>
  <c r="E41" i="4"/>
  <c r="E42" i="4"/>
  <c r="E43" i="4"/>
  <c r="F43" i="4" s="1"/>
  <c r="E44" i="4"/>
  <c r="E45" i="4"/>
  <c r="E46" i="4"/>
  <c r="E47" i="4"/>
  <c r="F47" i="4" s="1"/>
  <c r="E48" i="4"/>
  <c r="E49" i="4"/>
  <c r="E50" i="4"/>
  <c r="E51" i="4"/>
  <c r="F51" i="4" s="1"/>
  <c r="E52" i="4"/>
  <c r="E53" i="4"/>
  <c r="E54" i="4"/>
  <c r="E55" i="4"/>
  <c r="F55" i="4" s="1"/>
  <c r="E56" i="4"/>
  <c r="E57" i="4"/>
  <c r="E58" i="4"/>
  <c r="E59" i="4"/>
  <c r="F59" i="4" s="1"/>
  <c r="E60" i="4"/>
  <c r="E61" i="4"/>
  <c r="E62" i="4"/>
  <c r="E63" i="4"/>
  <c r="F63" i="4" s="1"/>
  <c r="E64" i="4"/>
  <c r="E65" i="4"/>
  <c r="E66" i="4"/>
  <c r="E67" i="4"/>
  <c r="F67" i="4" s="1"/>
  <c r="E68" i="4"/>
  <c r="E69" i="4"/>
  <c r="E70" i="4"/>
  <c r="E71" i="4"/>
  <c r="F71" i="4" s="1"/>
  <c r="E72" i="4"/>
  <c r="E73" i="4"/>
  <c r="E74" i="4"/>
  <c r="E75" i="4"/>
  <c r="F75" i="4" s="1"/>
  <c r="E76" i="4"/>
  <c r="E77" i="4"/>
  <c r="E78" i="4"/>
  <c r="E79" i="4"/>
  <c r="F79" i="4" s="1"/>
  <c r="E80" i="4"/>
  <c r="E81" i="4"/>
  <c r="E82" i="4"/>
  <c r="E83" i="4"/>
  <c r="F83" i="4" s="1"/>
  <c r="E84" i="4"/>
  <c r="E85" i="4"/>
  <c r="E86" i="4"/>
  <c r="E87" i="4"/>
  <c r="F87" i="4" s="1"/>
  <c r="E88" i="4"/>
  <c r="E89" i="4"/>
  <c r="E90" i="4"/>
  <c r="E91" i="4"/>
  <c r="F91" i="4" s="1"/>
  <c r="E92" i="4"/>
  <c r="E93" i="4"/>
  <c r="E94" i="4"/>
  <c r="E95" i="4"/>
  <c r="F95" i="4" s="1"/>
  <c r="E96" i="4"/>
  <c r="E97" i="4"/>
  <c r="E98" i="4"/>
  <c r="F98" i="4" s="1"/>
  <c r="E99" i="4"/>
  <c r="F99" i="4" s="1"/>
  <c r="E100" i="4"/>
  <c r="E101" i="4"/>
  <c r="E102" i="4"/>
  <c r="F102" i="4" s="1"/>
  <c r="E103" i="4"/>
  <c r="F103" i="4" s="1"/>
  <c r="E104" i="4"/>
  <c r="E105" i="4"/>
  <c r="E106" i="4"/>
  <c r="F106" i="4" s="1"/>
  <c r="E107" i="4"/>
  <c r="E108" i="4"/>
  <c r="E109" i="4"/>
  <c r="E110" i="4"/>
  <c r="F110" i="4" s="1"/>
  <c r="E111" i="4"/>
  <c r="E112" i="4"/>
  <c r="E113" i="4"/>
  <c r="E114" i="4"/>
  <c r="F114" i="4" s="1"/>
  <c r="E115" i="4"/>
  <c r="E116" i="4"/>
  <c r="E117" i="4"/>
  <c r="E118" i="4"/>
  <c r="F118" i="4" s="1"/>
  <c r="E119" i="4"/>
  <c r="E120" i="4"/>
  <c r="E121" i="4"/>
  <c r="E122" i="4"/>
  <c r="F122" i="4" s="1"/>
  <c r="E123" i="4"/>
  <c r="E124" i="4"/>
  <c r="E125" i="4"/>
  <c r="E126" i="4"/>
  <c r="F126" i="4" s="1"/>
  <c r="E127" i="4"/>
  <c r="E128" i="4"/>
  <c r="E129" i="4"/>
  <c r="E130" i="4"/>
  <c r="F130" i="4" s="1"/>
  <c r="E131" i="4"/>
  <c r="E132" i="4"/>
  <c r="E133" i="4"/>
  <c r="E134" i="4"/>
  <c r="F134" i="4" s="1"/>
  <c r="E135" i="4"/>
  <c r="E136" i="4"/>
  <c r="E137" i="4"/>
  <c r="E138" i="4"/>
  <c r="F138" i="4" s="1"/>
  <c r="E139" i="4"/>
  <c r="E140" i="4"/>
  <c r="E141" i="4"/>
  <c r="E142" i="4"/>
  <c r="F142" i="4" s="1"/>
  <c r="E143" i="4"/>
  <c r="E144" i="4"/>
  <c r="E145" i="4"/>
  <c r="E146" i="4"/>
  <c r="F146" i="4" s="1"/>
  <c r="E147" i="4"/>
  <c r="E148" i="4"/>
  <c r="E149" i="4"/>
  <c r="E150" i="4"/>
  <c r="F150" i="4" s="1"/>
  <c r="E151" i="4"/>
  <c r="E152" i="4"/>
  <c r="E153" i="4"/>
  <c r="E154" i="4"/>
  <c r="F154" i="4" s="1"/>
  <c r="E155" i="4"/>
  <c r="E156" i="4"/>
  <c r="E157" i="4"/>
  <c r="E158" i="4"/>
  <c r="F158" i="4" s="1"/>
  <c r="E159" i="4"/>
  <c r="E160" i="4"/>
  <c r="E161" i="4"/>
  <c r="E162" i="4"/>
  <c r="F162" i="4" s="1"/>
  <c r="E163" i="4"/>
  <c r="E164" i="4"/>
  <c r="E165" i="4"/>
  <c r="E166" i="4"/>
  <c r="F166" i="4" s="1"/>
  <c r="E167" i="4"/>
  <c r="E168" i="4"/>
  <c r="E169" i="4"/>
  <c r="E170" i="4"/>
  <c r="F170" i="4" s="1"/>
  <c r="E171" i="4"/>
  <c r="E172" i="4"/>
  <c r="E173" i="4"/>
  <c r="E174" i="4"/>
  <c r="F174" i="4" s="1"/>
  <c r="E175" i="4"/>
  <c r="E176" i="4"/>
  <c r="E177" i="4"/>
  <c r="E178" i="4"/>
  <c r="F178" i="4" s="1"/>
  <c r="E179" i="4"/>
  <c r="E180" i="4"/>
  <c r="E181" i="4"/>
  <c r="E182" i="4"/>
  <c r="F182" i="4" s="1"/>
  <c r="E183" i="4"/>
  <c r="E184" i="4"/>
  <c r="E185" i="4"/>
  <c r="E186" i="4"/>
  <c r="F186" i="4" s="1"/>
  <c r="E187" i="4"/>
  <c r="E188" i="4"/>
  <c r="E189" i="4"/>
  <c r="E190" i="4"/>
  <c r="F190" i="4" s="1"/>
  <c r="E191" i="4"/>
  <c r="E192" i="4"/>
  <c r="E193" i="4"/>
  <c r="E194" i="4"/>
  <c r="F194" i="4" s="1"/>
  <c r="E195" i="4"/>
  <c r="E196" i="4"/>
  <c r="E197" i="4"/>
  <c r="E198" i="4"/>
  <c r="F198" i="4" s="1"/>
  <c r="E199" i="4"/>
  <c r="E200" i="4"/>
  <c r="E201" i="4"/>
  <c r="E202" i="4"/>
  <c r="F202" i="4" s="1"/>
  <c r="E203" i="4"/>
  <c r="E204" i="4"/>
  <c r="E205" i="4"/>
  <c r="E206" i="4"/>
  <c r="F206" i="4" s="1"/>
  <c r="E207" i="4"/>
  <c r="E208" i="4"/>
  <c r="E209" i="4"/>
  <c r="E210" i="4"/>
  <c r="F210" i="4" s="1"/>
  <c r="E211" i="4"/>
  <c r="E212" i="4"/>
  <c r="E213" i="4"/>
  <c r="E214" i="4"/>
  <c r="F214" i="4" s="1"/>
  <c r="E215" i="4"/>
  <c r="E216" i="4"/>
  <c r="E217" i="4"/>
  <c r="E218" i="4"/>
  <c r="F218" i="4" s="1"/>
  <c r="E219" i="4"/>
  <c r="E220" i="4"/>
  <c r="E221" i="4"/>
  <c r="E222" i="4"/>
  <c r="F222" i="4" s="1"/>
  <c r="E223" i="4"/>
  <c r="E224" i="4"/>
  <c r="E225" i="4"/>
  <c r="E226" i="4"/>
  <c r="F226" i="4" s="1"/>
  <c r="E227" i="4"/>
  <c r="E228" i="4"/>
  <c r="E229" i="4"/>
  <c r="E230" i="4"/>
  <c r="F230" i="4" s="1"/>
  <c r="E231" i="4"/>
  <c r="E232" i="4"/>
  <c r="E233" i="4"/>
  <c r="E234" i="4"/>
  <c r="F234" i="4" s="1"/>
  <c r="E235" i="4"/>
  <c r="E236" i="4"/>
  <c r="E237" i="4"/>
  <c r="E238" i="4"/>
  <c r="F238" i="4" s="1"/>
  <c r="E239" i="4"/>
  <c r="E240" i="4"/>
  <c r="E241" i="4"/>
  <c r="E242" i="4"/>
  <c r="F242" i="4" s="1"/>
  <c r="E243" i="4"/>
  <c r="E244" i="4"/>
  <c r="E245" i="4"/>
  <c r="E246" i="4"/>
  <c r="F246" i="4" s="1"/>
  <c r="E247" i="4"/>
  <c r="E248" i="4"/>
  <c r="E249" i="4"/>
  <c r="E250" i="4"/>
  <c r="F250" i="4" s="1"/>
  <c r="E251" i="4"/>
  <c r="E252" i="4"/>
  <c r="E253" i="4"/>
  <c r="E254" i="4"/>
  <c r="F254" i="4" s="1"/>
  <c r="E255" i="4"/>
  <c r="E256" i="4"/>
  <c r="E257" i="4"/>
  <c r="E258" i="4"/>
  <c r="F258" i="4" s="1"/>
  <c r="E259" i="4"/>
  <c r="E260" i="4"/>
  <c r="E261" i="4"/>
  <c r="E262" i="4"/>
  <c r="F262" i="4" s="1"/>
  <c r="E263" i="4"/>
  <c r="E264" i="4"/>
  <c r="E265" i="4"/>
  <c r="E266" i="4"/>
  <c r="F266" i="4" s="1"/>
  <c r="E267" i="4"/>
  <c r="E268" i="4"/>
  <c r="E269" i="4"/>
  <c r="E270" i="4"/>
  <c r="F270" i="4" s="1"/>
  <c r="E271" i="4"/>
  <c r="E272" i="4"/>
  <c r="E273" i="4"/>
  <c r="E274" i="4"/>
  <c r="F274" i="4" s="1"/>
  <c r="E275" i="4"/>
  <c r="E276" i="4"/>
  <c r="E277" i="4"/>
  <c r="E278" i="4"/>
  <c r="F278" i="4" s="1"/>
  <c r="E279" i="4"/>
  <c r="E280" i="4"/>
  <c r="E281" i="4"/>
  <c r="E282" i="4"/>
  <c r="F282" i="4" s="1"/>
  <c r="E283" i="4"/>
  <c r="E284" i="4"/>
  <c r="E285" i="4"/>
  <c r="E286" i="4"/>
  <c r="F286" i="4" s="1"/>
  <c r="E287" i="4"/>
  <c r="E288" i="4"/>
  <c r="E289" i="4"/>
  <c r="E290" i="4"/>
  <c r="F290" i="4" s="1"/>
  <c r="E291" i="4"/>
  <c r="E292" i="4"/>
  <c r="E293" i="4"/>
  <c r="E294" i="4"/>
  <c r="F294" i="4" s="1"/>
  <c r="E295" i="4"/>
  <c r="E296" i="4"/>
  <c r="E297" i="4"/>
  <c r="E298" i="4"/>
  <c r="F298" i="4" s="1"/>
  <c r="E299" i="4"/>
  <c r="E300" i="4"/>
  <c r="E301" i="4"/>
  <c r="E302" i="4"/>
  <c r="F302" i="4" s="1"/>
  <c r="E303" i="4"/>
  <c r="E304" i="4"/>
  <c r="E305" i="4"/>
  <c r="E306" i="4"/>
  <c r="F306" i="4" s="1"/>
  <c r="E307" i="4"/>
  <c r="E308" i="4"/>
  <c r="E309" i="4"/>
  <c r="E310" i="4"/>
  <c r="F310" i="4" s="1"/>
  <c r="E311" i="4"/>
  <c r="E312" i="4"/>
  <c r="E313" i="4"/>
  <c r="E314" i="4"/>
  <c r="F314" i="4" s="1"/>
  <c r="E315" i="4"/>
  <c r="E316" i="4"/>
  <c r="E317" i="4"/>
  <c r="E318" i="4"/>
  <c r="F318" i="4" s="1"/>
  <c r="E319" i="4"/>
  <c r="E320" i="4"/>
  <c r="E321" i="4"/>
  <c r="E322" i="4"/>
  <c r="F322" i="4" s="1"/>
  <c r="E323" i="4"/>
  <c r="E324" i="4"/>
  <c r="E325" i="4"/>
  <c r="E326" i="4"/>
  <c r="F326" i="4" s="1"/>
  <c r="E327" i="4"/>
  <c r="E328" i="4"/>
  <c r="E329" i="4"/>
  <c r="E330" i="4"/>
  <c r="F330" i="4" s="1"/>
  <c r="E331" i="4"/>
  <c r="E332" i="4"/>
  <c r="E333" i="4"/>
  <c r="E334" i="4"/>
  <c r="F334" i="4" s="1"/>
  <c r="E335" i="4"/>
  <c r="E336" i="4"/>
  <c r="E337" i="4"/>
  <c r="E338" i="4"/>
  <c r="F338" i="4" s="1"/>
  <c r="E339" i="4"/>
  <c r="E340" i="4"/>
  <c r="E341" i="4"/>
  <c r="E342" i="4"/>
  <c r="F342" i="4" s="1"/>
  <c r="E343" i="4"/>
  <c r="E344" i="4"/>
  <c r="E345" i="4"/>
  <c r="E346" i="4"/>
  <c r="F346" i="4" s="1"/>
  <c r="E347" i="4"/>
  <c r="E348" i="4"/>
  <c r="E349" i="4"/>
  <c r="E350" i="4"/>
  <c r="F350" i="4" s="1"/>
  <c r="E351" i="4"/>
  <c r="E352" i="4"/>
  <c r="E353" i="4"/>
  <c r="E354" i="4"/>
  <c r="F354" i="4" s="1"/>
  <c r="E355" i="4"/>
  <c r="E356" i="4"/>
  <c r="E357" i="4"/>
  <c r="E358" i="4"/>
  <c r="F358" i="4" s="1"/>
  <c r="E359" i="4"/>
  <c r="E360" i="4"/>
  <c r="E361" i="4"/>
  <c r="E362" i="4"/>
  <c r="F362" i="4" s="1"/>
  <c r="E363" i="4"/>
  <c r="E364" i="4"/>
  <c r="BS333" i="4"/>
  <c r="I364" i="1"/>
  <c r="I16" i="1"/>
  <c r="I17" i="1"/>
  <c r="J17" i="4" s="1"/>
  <c r="I18" i="1"/>
  <c r="J18" i="4" s="1"/>
  <c r="I19" i="1"/>
  <c r="J19" i="4" s="1"/>
  <c r="I20" i="1"/>
  <c r="J20" i="4" s="1"/>
  <c r="I21" i="1"/>
  <c r="J21" i="4" s="1"/>
  <c r="I22" i="1"/>
  <c r="J22" i="4" s="1"/>
  <c r="I23" i="1"/>
  <c r="J23" i="4" s="1"/>
  <c r="I24" i="1"/>
  <c r="I25" i="1"/>
  <c r="J25" i="4" s="1"/>
  <c r="I26" i="1"/>
  <c r="J26" i="4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J80" i="4"/>
  <c r="I81" i="1"/>
  <c r="I82" i="1"/>
  <c r="I83" i="1"/>
  <c r="J83" i="4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15" i="1"/>
  <c r="J15" i="4" s="1"/>
  <c r="BG86" i="4"/>
  <c r="BI86" i="4"/>
  <c r="BK86" i="4"/>
  <c r="BM86" i="4"/>
  <c r="BO86" i="4"/>
  <c r="BQ86" i="4"/>
  <c r="BS86" i="4"/>
  <c r="BG87" i="4"/>
  <c r="BI87" i="4"/>
  <c r="BK87" i="4"/>
  <c r="BM87" i="4"/>
  <c r="BO87" i="4"/>
  <c r="BQ87" i="4"/>
  <c r="BS87" i="4"/>
  <c r="BG88" i="4"/>
  <c r="BI88" i="4"/>
  <c r="BK88" i="4"/>
  <c r="BM88" i="4"/>
  <c r="BO88" i="4"/>
  <c r="BQ88" i="4"/>
  <c r="BS88" i="4"/>
  <c r="BG89" i="4"/>
  <c r="BI89" i="4"/>
  <c r="BK89" i="4"/>
  <c r="BM89" i="4"/>
  <c r="BO89" i="4"/>
  <c r="BQ89" i="4"/>
  <c r="BS89" i="4"/>
  <c r="BG90" i="4"/>
  <c r="BI90" i="4"/>
  <c r="BK90" i="4"/>
  <c r="BM90" i="4"/>
  <c r="BO90" i="4"/>
  <c r="BQ90" i="4"/>
  <c r="BS90" i="4"/>
  <c r="BG91" i="4"/>
  <c r="BI91" i="4"/>
  <c r="BK91" i="4"/>
  <c r="BM91" i="4"/>
  <c r="BO91" i="4"/>
  <c r="BQ91" i="4"/>
  <c r="BS91" i="4"/>
  <c r="BG92" i="4"/>
  <c r="BI92" i="4"/>
  <c r="BK92" i="4"/>
  <c r="BM92" i="4"/>
  <c r="BO92" i="4"/>
  <c r="BQ92" i="4"/>
  <c r="BS92" i="4"/>
  <c r="BG93" i="4"/>
  <c r="BI93" i="4"/>
  <c r="BK93" i="4"/>
  <c r="BM93" i="4"/>
  <c r="BO93" i="4"/>
  <c r="BQ93" i="4"/>
  <c r="BS93" i="4"/>
  <c r="BG94" i="4"/>
  <c r="BI94" i="4"/>
  <c r="BK94" i="4"/>
  <c r="BM94" i="4"/>
  <c r="BO94" i="4"/>
  <c r="BQ94" i="4"/>
  <c r="BS94" i="4"/>
  <c r="BG95" i="4"/>
  <c r="BI95" i="4"/>
  <c r="BK95" i="4"/>
  <c r="BM95" i="4"/>
  <c r="BO95" i="4"/>
  <c r="BQ95" i="4"/>
  <c r="BS95" i="4"/>
  <c r="BG96" i="4"/>
  <c r="BI96" i="4"/>
  <c r="BK96" i="4"/>
  <c r="BM96" i="4"/>
  <c r="BO96" i="4"/>
  <c r="BQ96" i="4"/>
  <c r="BS96" i="4"/>
  <c r="BG97" i="4"/>
  <c r="BI97" i="4"/>
  <c r="BK97" i="4"/>
  <c r="BM97" i="4"/>
  <c r="BO97" i="4"/>
  <c r="BQ97" i="4"/>
  <c r="BS97" i="4"/>
  <c r="BG98" i="4"/>
  <c r="BI98" i="4"/>
  <c r="BK98" i="4"/>
  <c r="BM98" i="4"/>
  <c r="BO98" i="4"/>
  <c r="BQ98" i="4"/>
  <c r="BS98" i="4"/>
  <c r="BG99" i="4"/>
  <c r="BI99" i="4"/>
  <c r="BK99" i="4"/>
  <c r="BM99" i="4"/>
  <c r="BO99" i="4"/>
  <c r="BQ99" i="4"/>
  <c r="BS99" i="4"/>
  <c r="BG100" i="4"/>
  <c r="BI100" i="4"/>
  <c r="BK100" i="4"/>
  <c r="BM100" i="4"/>
  <c r="BO100" i="4"/>
  <c r="BQ100" i="4"/>
  <c r="BS100" i="4"/>
  <c r="BG101" i="4"/>
  <c r="BI101" i="4"/>
  <c r="BK101" i="4"/>
  <c r="BM101" i="4"/>
  <c r="BO101" i="4"/>
  <c r="BQ101" i="4"/>
  <c r="BS101" i="4"/>
  <c r="BG102" i="4"/>
  <c r="BI102" i="4"/>
  <c r="BK102" i="4"/>
  <c r="BM102" i="4"/>
  <c r="BO102" i="4"/>
  <c r="BQ102" i="4"/>
  <c r="BS102" i="4"/>
  <c r="BG103" i="4"/>
  <c r="BI103" i="4"/>
  <c r="BK103" i="4"/>
  <c r="BM103" i="4"/>
  <c r="BO103" i="4"/>
  <c r="BQ103" i="4"/>
  <c r="BS103" i="4"/>
  <c r="BG104" i="4"/>
  <c r="BI104" i="4"/>
  <c r="BK104" i="4"/>
  <c r="BM104" i="4"/>
  <c r="BO104" i="4"/>
  <c r="BQ104" i="4"/>
  <c r="BS104" i="4"/>
  <c r="BG105" i="4"/>
  <c r="BI105" i="4"/>
  <c r="BK105" i="4"/>
  <c r="BM105" i="4"/>
  <c r="BO105" i="4"/>
  <c r="BQ105" i="4"/>
  <c r="BS105" i="4"/>
  <c r="BG106" i="4"/>
  <c r="BI106" i="4"/>
  <c r="BK106" i="4"/>
  <c r="BM106" i="4"/>
  <c r="BO106" i="4"/>
  <c r="BQ106" i="4"/>
  <c r="BS106" i="4"/>
  <c r="BG107" i="4"/>
  <c r="BI107" i="4"/>
  <c r="BK107" i="4"/>
  <c r="BM107" i="4"/>
  <c r="BO107" i="4"/>
  <c r="BQ107" i="4"/>
  <c r="BS107" i="4"/>
  <c r="BG108" i="4"/>
  <c r="BI108" i="4"/>
  <c r="BK108" i="4"/>
  <c r="BM108" i="4"/>
  <c r="BO108" i="4"/>
  <c r="BQ108" i="4"/>
  <c r="BS108" i="4"/>
  <c r="BG109" i="4"/>
  <c r="BI109" i="4"/>
  <c r="BK109" i="4"/>
  <c r="BM109" i="4"/>
  <c r="BO109" i="4"/>
  <c r="BQ109" i="4"/>
  <c r="BS109" i="4"/>
  <c r="BG110" i="4"/>
  <c r="BI110" i="4"/>
  <c r="BK110" i="4"/>
  <c r="BM110" i="4"/>
  <c r="BO110" i="4"/>
  <c r="BQ110" i="4"/>
  <c r="BS110" i="4"/>
  <c r="BG111" i="4"/>
  <c r="BI111" i="4"/>
  <c r="BK111" i="4"/>
  <c r="BM111" i="4"/>
  <c r="BO111" i="4"/>
  <c r="BQ111" i="4"/>
  <c r="BS111" i="4"/>
  <c r="BG112" i="4"/>
  <c r="BI112" i="4"/>
  <c r="BK112" i="4"/>
  <c r="BM112" i="4"/>
  <c r="BO112" i="4"/>
  <c r="BQ112" i="4"/>
  <c r="BS112" i="4"/>
  <c r="BG113" i="4"/>
  <c r="BI113" i="4"/>
  <c r="BK113" i="4"/>
  <c r="BM113" i="4"/>
  <c r="BO113" i="4"/>
  <c r="BQ113" i="4"/>
  <c r="BS113" i="4"/>
  <c r="BG114" i="4"/>
  <c r="BI114" i="4"/>
  <c r="BK114" i="4"/>
  <c r="BM114" i="4"/>
  <c r="BO114" i="4"/>
  <c r="BQ114" i="4"/>
  <c r="BS114" i="4"/>
  <c r="BG115" i="4"/>
  <c r="BI115" i="4"/>
  <c r="BK115" i="4"/>
  <c r="BM115" i="4"/>
  <c r="BO115" i="4"/>
  <c r="BQ115" i="4"/>
  <c r="BS115" i="4"/>
  <c r="BG116" i="4"/>
  <c r="BI116" i="4"/>
  <c r="BK116" i="4"/>
  <c r="BM116" i="4"/>
  <c r="BO116" i="4"/>
  <c r="BQ116" i="4"/>
  <c r="BS116" i="4"/>
  <c r="BG117" i="4"/>
  <c r="BI117" i="4"/>
  <c r="BK117" i="4"/>
  <c r="BM117" i="4"/>
  <c r="BO117" i="4"/>
  <c r="BQ117" i="4"/>
  <c r="BS117" i="4"/>
  <c r="BG118" i="4"/>
  <c r="BI118" i="4"/>
  <c r="BK118" i="4"/>
  <c r="BM118" i="4"/>
  <c r="BO118" i="4"/>
  <c r="BQ118" i="4"/>
  <c r="BS118" i="4"/>
  <c r="BG119" i="4"/>
  <c r="BI119" i="4"/>
  <c r="BK119" i="4"/>
  <c r="BM119" i="4"/>
  <c r="BO119" i="4"/>
  <c r="BQ119" i="4"/>
  <c r="BS119" i="4"/>
  <c r="BG120" i="4"/>
  <c r="BI120" i="4"/>
  <c r="BK120" i="4"/>
  <c r="BM120" i="4"/>
  <c r="BO120" i="4"/>
  <c r="BQ120" i="4"/>
  <c r="BS120" i="4"/>
  <c r="BG121" i="4"/>
  <c r="BI121" i="4"/>
  <c r="BK121" i="4"/>
  <c r="BM121" i="4"/>
  <c r="BO121" i="4"/>
  <c r="BQ121" i="4"/>
  <c r="BS121" i="4"/>
  <c r="BG122" i="4"/>
  <c r="BI122" i="4"/>
  <c r="BK122" i="4"/>
  <c r="BM122" i="4"/>
  <c r="BO122" i="4"/>
  <c r="BQ122" i="4"/>
  <c r="BS122" i="4"/>
  <c r="BG123" i="4"/>
  <c r="BI123" i="4"/>
  <c r="BK123" i="4"/>
  <c r="BM123" i="4"/>
  <c r="BO123" i="4"/>
  <c r="BQ123" i="4"/>
  <c r="BS123" i="4"/>
  <c r="BG124" i="4"/>
  <c r="BI124" i="4"/>
  <c r="BK124" i="4"/>
  <c r="BM124" i="4"/>
  <c r="BO124" i="4"/>
  <c r="BQ124" i="4"/>
  <c r="BS124" i="4"/>
  <c r="BG125" i="4"/>
  <c r="BI125" i="4"/>
  <c r="BK125" i="4"/>
  <c r="BM125" i="4"/>
  <c r="BO125" i="4"/>
  <c r="BQ125" i="4"/>
  <c r="BS125" i="4"/>
  <c r="BG126" i="4"/>
  <c r="BI126" i="4"/>
  <c r="BK126" i="4"/>
  <c r="BM126" i="4"/>
  <c r="BO126" i="4"/>
  <c r="BQ126" i="4"/>
  <c r="BS126" i="4"/>
  <c r="BG127" i="4"/>
  <c r="BI127" i="4"/>
  <c r="BK127" i="4"/>
  <c r="BM127" i="4"/>
  <c r="BO127" i="4"/>
  <c r="BQ127" i="4"/>
  <c r="BS127" i="4"/>
  <c r="BG128" i="4"/>
  <c r="BI128" i="4"/>
  <c r="BK128" i="4"/>
  <c r="BM128" i="4"/>
  <c r="BO128" i="4"/>
  <c r="BQ128" i="4"/>
  <c r="BS128" i="4"/>
  <c r="BG129" i="4"/>
  <c r="BI129" i="4"/>
  <c r="BK129" i="4"/>
  <c r="BM129" i="4"/>
  <c r="BO129" i="4"/>
  <c r="BQ129" i="4"/>
  <c r="BS129" i="4"/>
  <c r="BG130" i="4"/>
  <c r="BI130" i="4"/>
  <c r="BK130" i="4"/>
  <c r="BM130" i="4"/>
  <c r="BO130" i="4"/>
  <c r="BQ130" i="4"/>
  <c r="BS130" i="4"/>
  <c r="BG131" i="4"/>
  <c r="BI131" i="4"/>
  <c r="BK131" i="4"/>
  <c r="BM131" i="4"/>
  <c r="BO131" i="4"/>
  <c r="BQ131" i="4"/>
  <c r="BS131" i="4"/>
  <c r="BG132" i="4"/>
  <c r="BI132" i="4"/>
  <c r="BK132" i="4"/>
  <c r="BM132" i="4"/>
  <c r="BO132" i="4"/>
  <c r="BQ132" i="4"/>
  <c r="BS132" i="4"/>
  <c r="BG133" i="4"/>
  <c r="BI133" i="4"/>
  <c r="BK133" i="4"/>
  <c r="BM133" i="4"/>
  <c r="BO133" i="4"/>
  <c r="BQ133" i="4"/>
  <c r="BS133" i="4"/>
  <c r="BG134" i="4"/>
  <c r="BI134" i="4"/>
  <c r="BK134" i="4"/>
  <c r="BM134" i="4"/>
  <c r="BO134" i="4"/>
  <c r="BQ134" i="4"/>
  <c r="BS134" i="4"/>
  <c r="BG135" i="4"/>
  <c r="BI135" i="4"/>
  <c r="BK135" i="4"/>
  <c r="BM135" i="4"/>
  <c r="BO135" i="4"/>
  <c r="BQ135" i="4"/>
  <c r="BS135" i="4"/>
  <c r="BG136" i="4"/>
  <c r="BI136" i="4"/>
  <c r="BK136" i="4"/>
  <c r="BM136" i="4"/>
  <c r="BO136" i="4"/>
  <c r="BQ136" i="4"/>
  <c r="BS136" i="4"/>
  <c r="BG137" i="4"/>
  <c r="BI137" i="4"/>
  <c r="BK137" i="4"/>
  <c r="BM137" i="4"/>
  <c r="BO137" i="4"/>
  <c r="BQ137" i="4"/>
  <c r="BS137" i="4"/>
  <c r="BG138" i="4"/>
  <c r="BI138" i="4"/>
  <c r="BK138" i="4"/>
  <c r="BM138" i="4"/>
  <c r="BO138" i="4"/>
  <c r="BQ138" i="4"/>
  <c r="BS138" i="4"/>
  <c r="BG139" i="4"/>
  <c r="BI139" i="4"/>
  <c r="BK139" i="4"/>
  <c r="BM139" i="4"/>
  <c r="BO139" i="4"/>
  <c r="BQ139" i="4"/>
  <c r="BS139" i="4"/>
  <c r="BG140" i="4"/>
  <c r="BI140" i="4"/>
  <c r="BK140" i="4"/>
  <c r="BM140" i="4"/>
  <c r="BO140" i="4"/>
  <c r="BQ140" i="4"/>
  <c r="BS140" i="4"/>
  <c r="BG141" i="4"/>
  <c r="BI141" i="4"/>
  <c r="BK141" i="4"/>
  <c r="BM141" i="4"/>
  <c r="BO141" i="4"/>
  <c r="BQ141" i="4"/>
  <c r="BS141" i="4"/>
  <c r="BG142" i="4"/>
  <c r="BI142" i="4"/>
  <c r="BK142" i="4"/>
  <c r="BM142" i="4"/>
  <c r="BO142" i="4"/>
  <c r="BQ142" i="4"/>
  <c r="BS142" i="4"/>
  <c r="BG143" i="4"/>
  <c r="BI143" i="4"/>
  <c r="BK143" i="4"/>
  <c r="BM143" i="4"/>
  <c r="BO143" i="4"/>
  <c r="BQ143" i="4"/>
  <c r="BS143" i="4"/>
  <c r="BG144" i="4"/>
  <c r="BI144" i="4"/>
  <c r="BK144" i="4"/>
  <c r="BM144" i="4"/>
  <c r="BO144" i="4"/>
  <c r="BQ144" i="4"/>
  <c r="BS144" i="4"/>
  <c r="BG145" i="4"/>
  <c r="BI145" i="4"/>
  <c r="BK145" i="4"/>
  <c r="BM145" i="4"/>
  <c r="BO145" i="4"/>
  <c r="BQ145" i="4"/>
  <c r="BS145" i="4"/>
  <c r="BG146" i="4"/>
  <c r="BI146" i="4"/>
  <c r="BK146" i="4"/>
  <c r="BM146" i="4"/>
  <c r="BO146" i="4"/>
  <c r="BQ146" i="4"/>
  <c r="BS146" i="4"/>
  <c r="BG147" i="4"/>
  <c r="BI147" i="4"/>
  <c r="BK147" i="4"/>
  <c r="BM147" i="4"/>
  <c r="BO147" i="4"/>
  <c r="BQ147" i="4"/>
  <c r="BS147" i="4"/>
  <c r="BG148" i="4"/>
  <c r="BI148" i="4"/>
  <c r="BK148" i="4"/>
  <c r="BM148" i="4"/>
  <c r="BO148" i="4"/>
  <c r="BQ148" i="4"/>
  <c r="BS148" i="4"/>
  <c r="BG149" i="4"/>
  <c r="BI149" i="4"/>
  <c r="BK149" i="4"/>
  <c r="BM149" i="4"/>
  <c r="BO149" i="4"/>
  <c r="BQ149" i="4"/>
  <c r="BS149" i="4"/>
  <c r="BG150" i="4"/>
  <c r="BI150" i="4"/>
  <c r="BK150" i="4"/>
  <c r="BM150" i="4"/>
  <c r="BO150" i="4"/>
  <c r="BQ150" i="4"/>
  <c r="BS150" i="4"/>
  <c r="BG151" i="4"/>
  <c r="BI151" i="4"/>
  <c r="BK151" i="4"/>
  <c r="BM151" i="4"/>
  <c r="BO151" i="4"/>
  <c r="BQ151" i="4"/>
  <c r="BS151" i="4"/>
  <c r="BG152" i="4"/>
  <c r="BI152" i="4"/>
  <c r="BK152" i="4"/>
  <c r="BM152" i="4"/>
  <c r="BO152" i="4"/>
  <c r="BQ152" i="4"/>
  <c r="BS152" i="4"/>
  <c r="BG153" i="4"/>
  <c r="BI153" i="4"/>
  <c r="BK153" i="4"/>
  <c r="BM153" i="4"/>
  <c r="BO153" i="4"/>
  <c r="BQ153" i="4"/>
  <c r="BS153" i="4"/>
  <c r="BG154" i="4"/>
  <c r="BI154" i="4"/>
  <c r="BK154" i="4"/>
  <c r="BM154" i="4"/>
  <c r="BO154" i="4"/>
  <c r="BQ154" i="4"/>
  <c r="BS154" i="4"/>
  <c r="BG155" i="4"/>
  <c r="BI155" i="4"/>
  <c r="BK155" i="4"/>
  <c r="BM155" i="4"/>
  <c r="BO155" i="4"/>
  <c r="BQ155" i="4"/>
  <c r="BS155" i="4"/>
  <c r="BG156" i="4"/>
  <c r="BI156" i="4"/>
  <c r="BK156" i="4"/>
  <c r="BM156" i="4"/>
  <c r="BO156" i="4"/>
  <c r="BQ156" i="4"/>
  <c r="BS156" i="4"/>
  <c r="BG157" i="4"/>
  <c r="BI157" i="4"/>
  <c r="BK157" i="4"/>
  <c r="BM157" i="4"/>
  <c r="BO157" i="4"/>
  <c r="BQ157" i="4"/>
  <c r="BS157" i="4"/>
  <c r="BG158" i="4"/>
  <c r="BI158" i="4"/>
  <c r="BK158" i="4"/>
  <c r="BM158" i="4"/>
  <c r="BO158" i="4"/>
  <c r="BQ158" i="4"/>
  <c r="BS158" i="4"/>
  <c r="BG159" i="4"/>
  <c r="BI159" i="4"/>
  <c r="BK159" i="4"/>
  <c r="BM159" i="4"/>
  <c r="BO159" i="4"/>
  <c r="BQ159" i="4"/>
  <c r="BS159" i="4"/>
  <c r="BG160" i="4"/>
  <c r="BI160" i="4"/>
  <c r="BK160" i="4"/>
  <c r="BM160" i="4"/>
  <c r="BO160" i="4"/>
  <c r="BQ160" i="4"/>
  <c r="BS160" i="4"/>
  <c r="BG161" i="4"/>
  <c r="BI161" i="4"/>
  <c r="BK161" i="4"/>
  <c r="BM161" i="4"/>
  <c r="BO161" i="4"/>
  <c r="BQ161" i="4"/>
  <c r="BS161" i="4"/>
  <c r="BG162" i="4"/>
  <c r="BI162" i="4"/>
  <c r="BK162" i="4"/>
  <c r="BM162" i="4"/>
  <c r="BO162" i="4"/>
  <c r="BQ162" i="4"/>
  <c r="BS162" i="4"/>
  <c r="BG163" i="4"/>
  <c r="BI163" i="4"/>
  <c r="BK163" i="4"/>
  <c r="BM163" i="4"/>
  <c r="BO163" i="4"/>
  <c r="BQ163" i="4"/>
  <c r="BS163" i="4"/>
  <c r="BG164" i="4"/>
  <c r="BI164" i="4"/>
  <c r="BK164" i="4"/>
  <c r="BM164" i="4"/>
  <c r="BO164" i="4"/>
  <c r="BQ164" i="4"/>
  <c r="BS164" i="4"/>
  <c r="BG165" i="4"/>
  <c r="BI165" i="4"/>
  <c r="BK165" i="4"/>
  <c r="BM165" i="4"/>
  <c r="BO165" i="4"/>
  <c r="BQ165" i="4"/>
  <c r="BS165" i="4"/>
  <c r="BG166" i="4"/>
  <c r="BI166" i="4"/>
  <c r="BK166" i="4"/>
  <c r="BM166" i="4"/>
  <c r="BO166" i="4"/>
  <c r="BQ166" i="4"/>
  <c r="BS166" i="4"/>
  <c r="BG167" i="4"/>
  <c r="BI167" i="4"/>
  <c r="BK167" i="4"/>
  <c r="BM167" i="4"/>
  <c r="BO167" i="4"/>
  <c r="BQ167" i="4"/>
  <c r="BS167" i="4"/>
  <c r="BG168" i="4"/>
  <c r="BI168" i="4"/>
  <c r="BK168" i="4"/>
  <c r="BM168" i="4"/>
  <c r="BO168" i="4"/>
  <c r="BQ168" i="4"/>
  <c r="BS168" i="4"/>
  <c r="BG169" i="4"/>
  <c r="BI169" i="4"/>
  <c r="BK169" i="4"/>
  <c r="BM169" i="4"/>
  <c r="BO169" i="4"/>
  <c r="BQ169" i="4"/>
  <c r="BS169" i="4"/>
  <c r="BG170" i="4"/>
  <c r="BI170" i="4"/>
  <c r="BK170" i="4"/>
  <c r="BM170" i="4"/>
  <c r="BO170" i="4"/>
  <c r="BQ170" i="4"/>
  <c r="BS170" i="4"/>
  <c r="BG171" i="4"/>
  <c r="BI171" i="4"/>
  <c r="BK171" i="4"/>
  <c r="BM171" i="4"/>
  <c r="BO171" i="4"/>
  <c r="BQ171" i="4"/>
  <c r="BS171" i="4"/>
  <c r="BG172" i="4"/>
  <c r="BI172" i="4"/>
  <c r="BK172" i="4"/>
  <c r="BM172" i="4"/>
  <c r="BO172" i="4"/>
  <c r="BQ172" i="4"/>
  <c r="BS172" i="4"/>
  <c r="BG173" i="4"/>
  <c r="BI173" i="4"/>
  <c r="BK173" i="4"/>
  <c r="BM173" i="4"/>
  <c r="BO173" i="4"/>
  <c r="BQ173" i="4"/>
  <c r="BS173" i="4"/>
  <c r="BG174" i="4"/>
  <c r="BI174" i="4"/>
  <c r="BK174" i="4"/>
  <c r="BM174" i="4"/>
  <c r="BO174" i="4"/>
  <c r="BQ174" i="4"/>
  <c r="BS174" i="4"/>
  <c r="BG175" i="4"/>
  <c r="BI175" i="4"/>
  <c r="BK175" i="4"/>
  <c r="BM175" i="4"/>
  <c r="BO175" i="4"/>
  <c r="BQ175" i="4"/>
  <c r="BS175" i="4"/>
  <c r="BG176" i="4"/>
  <c r="BI176" i="4"/>
  <c r="BK176" i="4"/>
  <c r="BM176" i="4"/>
  <c r="BO176" i="4"/>
  <c r="BQ176" i="4"/>
  <c r="BS176" i="4"/>
  <c r="BG177" i="4"/>
  <c r="BI177" i="4"/>
  <c r="BK177" i="4"/>
  <c r="BM177" i="4"/>
  <c r="BO177" i="4"/>
  <c r="BQ177" i="4"/>
  <c r="BS177" i="4"/>
  <c r="BG178" i="4"/>
  <c r="BI178" i="4"/>
  <c r="BK178" i="4"/>
  <c r="BM178" i="4"/>
  <c r="BO178" i="4"/>
  <c r="BQ178" i="4"/>
  <c r="BS178" i="4"/>
  <c r="BG179" i="4"/>
  <c r="BI179" i="4"/>
  <c r="BK179" i="4"/>
  <c r="BM179" i="4"/>
  <c r="BO179" i="4"/>
  <c r="BQ179" i="4"/>
  <c r="BS179" i="4"/>
  <c r="BG180" i="4"/>
  <c r="BI180" i="4"/>
  <c r="BK180" i="4"/>
  <c r="BM180" i="4"/>
  <c r="BO180" i="4"/>
  <c r="BQ180" i="4"/>
  <c r="BS180" i="4"/>
  <c r="BG181" i="4"/>
  <c r="BI181" i="4"/>
  <c r="BK181" i="4"/>
  <c r="BM181" i="4"/>
  <c r="BO181" i="4"/>
  <c r="BQ181" i="4"/>
  <c r="BS181" i="4"/>
  <c r="BG182" i="4"/>
  <c r="BI182" i="4"/>
  <c r="BK182" i="4"/>
  <c r="BM182" i="4"/>
  <c r="BO182" i="4"/>
  <c r="BQ182" i="4"/>
  <c r="BS182" i="4"/>
  <c r="BG183" i="4"/>
  <c r="BI183" i="4"/>
  <c r="BK183" i="4"/>
  <c r="BM183" i="4"/>
  <c r="BO183" i="4"/>
  <c r="BQ183" i="4"/>
  <c r="BS183" i="4"/>
  <c r="BG184" i="4"/>
  <c r="BI184" i="4"/>
  <c r="BK184" i="4"/>
  <c r="BM184" i="4"/>
  <c r="BO184" i="4"/>
  <c r="BQ184" i="4"/>
  <c r="BS184" i="4"/>
  <c r="BG185" i="4"/>
  <c r="BI185" i="4"/>
  <c r="BK185" i="4"/>
  <c r="BM185" i="4"/>
  <c r="BO185" i="4"/>
  <c r="BQ185" i="4"/>
  <c r="BS185" i="4"/>
  <c r="BG186" i="4"/>
  <c r="BI186" i="4"/>
  <c r="BK186" i="4"/>
  <c r="BM186" i="4"/>
  <c r="BO186" i="4"/>
  <c r="BQ186" i="4"/>
  <c r="BS186" i="4"/>
  <c r="BG187" i="4"/>
  <c r="BI187" i="4"/>
  <c r="BK187" i="4"/>
  <c r="BM187" i="4"/>
  <c r="BO187" i="4"/>
  <c r="BQ187" i="4"/>
  <c r="BS187" i="4"/>
  <c r="BG188" i="4"/>
  <c r="BI188" i="4"/>
  <c r="BK188" i="4"/>
  <c r="BM188" i="4"/>
  <c r="BO188" i="4"/>
  <c r="BQ188" i="4"/>
  <c r="BS188" i="4"/>
  <c r="BG189" i="4"/>
  <c r="BI189" i="4"/>
  <c r="BK189" i="4"/>
  <c r="BM189" i="4"/>
  <c r="BO189" i="4"/>
  <c r="BQ189" i="4"/>
  <c r="BS189" i="4"/>
  <c r="BG190" i="4"/>
  <c r="BI190" i="4"/>
  <c r="BK190" i="4"/>
  <c r="BM190" i="4"/>
  <c r="BO190" i="4"/>
  <c r="BQ190" i="4"/>
  <c r="BS190" i="4"/>
  <c r="BG191" i="4"/>
  <c r="BI191" i="4"/>
  <c r="BK191" i="4"/>
  <c r="BM191" i="4"/>
  <c r="BO191" i="4"/>
  <c r="BQ191" i="4"/>
  <c r="BS191" i="4"/>
  <c r="BG192" i="4"/>
  <c r="BI192" i="4"/>
  <c r="BK192" i="4"/>
  <c r="BM192" i="4"/>
  <c r="BO192" i="4"/>
  <c r="BQ192" i="4"/>
  <c r="BS192" i="4"/>
  <c r="BG193" i="4"/>
  <c r="BI193" i="4"/>
  <c r="BK193" i="4"/>
  <c r="BM193" i="4"/>
  <c r="BO193" i="4"/>
  <c r="BQ193" i="4"/>
  <c r="BS193" i="4"/>
  <c r="BG194" i="4"/>
  <c r="BI194" i="4"/>
  <c r="BK194" i="4"/>
  <c r="BM194" i="4"/>
  <c r="BO194" i="4"/>
  <c r="BQ194" i="4"/>
  <c r="BS194" i="4"/>
  <c r="BG195" i="4"/>
  <c r="BI195" i="4"/>
  <c r="BK195" i="4"/>
  <c r="BM195" i="4"/>
  <c r="BO195" i="4"/>
  <c r="BQ195" i="4"/>
  <c r="BS195" i="4"/>
  <c r="BG196" i="4"/>
  <c r="BI196" i="4"/>
  <c r="BK196" i="4"/>
  <c r="BM196" i="4"/>
  <c r="BO196" i="4"/>
  <c r="BQ196" i="4"/>
  <c r="BS196" i="4"/>
  <c r="BG197" i="4"/>
  <c r="BI197" i="4"/>
  <c r="BK197" i="4"/>
  <c r="BM197" i="4"/>
  <c r="BO197" i="4"/>
  <c r="BQ197" i="4"/>
  <c r="BS197" i="4"/>
  <c r="BG198" i="4"/>
  <c r="BI198" i="4"/>
  <c r="BK198" i="4"/>
  <c r="BM198" i="4"/>
  <c r="BO198" i="4"/>
  <c r="BQ198" i="4"/>
  <c r="BS198" i="4"/>
  <c r="BG199" i="4"/>
  <c r="BI199" i="4"/>
  <c r="BK199" i="4"/>
  <c r="BM199" i="4"/>
  <c r="BO199" i="4"/>
  <c r="BQ199" i="4"/>
  <c r="BS199" i="4"/>
  <c r="BG200" i="4"/>
  <c r="BI200" i="4"/>
  <c r="BK200" i="4"/>
  <c r="BM200" i="4"/>
  <c r="BO200" i="4"/>
  <c r="BQ200" i="4"/>
  <c r="BS200" i="4"/>
  <c r="BG201" i="4"/>
  <c r="BI201" i="4"/>
  <c r="BK201" i="4"/>
  <c r="BM201" i="4"/>
  <c r="BO201" i="4"/>
  <c r="BQ201" i="4"/>
  <c r="BS201" i="4"/>
  <c r="BG202" i="4"/>
  <c r="BI202" i="4"/>
  <c r="BK202" i="4"/>
  <c r="BM202" i="4"/>
  <c r="BO202" i="4"/>
  <c r="BQ202" i="4"/>
  <c r="BS202" i="4"/>
  <c r="BG203" i="4"/>
  <c r="BI203" i="4"/>
  <c r="BK203" i="4"/>
  <c r="BM203" i="4"/>
  <c r="BO203" i="4"/>
  <c r="BQ203" i="4"/>
  <c r="BS203" i="4"/>
  <c r="BG204" i="4"/>
  <c r="BI204" i="4"/>
  <c r="BK204" i="4"/>
  <c r="BM204" i="4"/>
  <c r="BO204" i="4"/>
  <c r="BQ204" i="4"/>
  <c r="BS204" i="4"/>
  <c r="BG205" i="4"/>
  <c r="BI205" i="4"/>
  <c r="BK205" i="4"/>
  <c r="BM205" i="4"/>
  <c r="BO205" i="4"/>
  <c r="BQ205" i="4"/>
  <c r="BS205" i="4"/>
  <c r="BG206" i="4"/>
  <c r="BI206" i="4"/>
  <c r="BK206" i="4"/>
  <c r="BM206" i="4"/>
  <c r="BO206" i="4"/>
  <c r="BQ206" i="4"/>
  <c r="BS206" i="4"/>
  <c r="BG207" i="4"/>
  <c r="BI207" i="4"/>
  <c r="BK207" i="4"/>
  <c r="BM207" i="4"/>
  <c r="BO207" i="4"/>
  <c r="BQ207" i="4"/>
  <c r="BS207" i="4"/>
  <c r="BG208" i="4"/>
  <c r="BI208" i="4"/>
  <c r="BK208" i="4"/>
  <c r="BM208" i="4"/>
  <c r="BO208" i="4"/>
  <c r="BQ208" i="4"/>
  <c r="BS208" i="4"/>
  <c r="BG209" i="4"/>
  <c r="BI209" i="4"/>
  <c r="BK209" i="4"/>
  <c r="BM209" i="4"/>
  <c r="BO209" i="4"/>
  <c r="BQ209" i="4"/>
  <c r="BS209" i="4"/>
  <c r="BG210" i="4"/>
  <c r="BI210" i="4"/>
  <c r="BK210" i="4"/>
  <c r="BM210" i="4"/>
  <c r="BO210" i="4"/>
  <c r="BQ210" i="4"/>
  <c r="BS210" i="4"/>
  <c r="BG211" i="4"/>
  <c r="BI211" i="4"/>
  <c r="BK211" i="4"/>
  <c r="BM211" i="4"/>
  <c r="BO211" i="4"/>
  <c r="BQ211" i="4"/>
  <c r="BS211" i="4"/>
  <c r="BG212" i="4"/>
  <c r="BI212" i="4"/>
  <c r="BK212" i="4"/>
  <c r="BM212" i="4"/>
  <c r="BO212" i="4"/>
  <c r="BQ212" i="4"/>
  <c r="BS212" i="4"/>
  <c r="BG213" i="4"/>
  <c r="BI213" i="4"/>
  <c r="BK213" i="4"/>
  <c r="BM213" i="4"/>
  <c r="BO213" i="4"/>
  <c r="BQ213" i="4"/>
  <c r="BS213" i="4"/>
  <c r="BG214" i="4"/>
  <c r="BI214" i="4"/>
  <c r="BK214" i="4"/>
  <c r="BM214" i="4"/>
  <c r="BO214" i="4"/>
  <c r="BQ214" i="4"/>
  <c r="BS214" i="4"/>
  <c r="BG215" i="4"/>
  <c r="BI215" i="4"/>
  <c r="BK215" i="4"/>
  <c r="BM215" i="4"/>
  <c r="BO215" i="4"/>
  <c r="BQ215" i="4"/>
  <c r="BS215" i="4"/>
  <c r="BG216" i="4"/>
  <c r="BI216" i="4"/>
  <c r="BK216" i="4"/>
  <c r="BM216" i="4"/>
  <c r="BO216" i="4"/>
  <c r="BQ216" i="4"/>
  <c r="BS216" i="4"/>
  <c r="BG217" i="4"/>
  <c r="BI217" i="4"/>
  <c r="BK217" i="4"/>
  <c r="BM217" i="4"/>
  <c r="BO217" i="4"/>
  <c r="BQ217" i="4"/>
  <c r="BS217" i="4"/>
  <c r="BG218" i="4"/>
  <c r="BI218" i="4"/>
  <c r="BK218" i="4"/>
  <c r="BM218" i="4"/>
  <c r="BO218" i="4"/>
  <c r="BQ218" i="4"/>
  <c r="BS218" i="4"/>
  <c r="BG219" i="4"/>
  <c r="BI219" i="4"/>
  <c r="BK219" i="4"/>
  <c r="BM219" i="4"/>
  <c r="BO219" i="4"/>
  <c r="BQ219" i="4"/>
  <c r="BS219" i="4"/>
  <c r="BG220" i="4"/>
  <c r="BI220" i="4"/>
  <c r="BK220" i="4"/>
  <c r="BM220" i="4"/>
  <c r="BO220" i="4"/>
  <c r="BQ220" i="4"/>
  <c r="BS220" i="4"/>
  <c r="BG221" i="4"/>
  <c r="BI221" i="4"/>
  <c r="BK221" i="4"/>
  <c r="BM221" i="4"/>
  <c r="BO221" i="4"/>
  <c r="BQ221" i="4"/>
  <c r="BS221" i="4"/>
  <c r="BG222" i="4"/>
  <c r="BI222" i="4"/>
  <c r="BK222" i="4"/>
  <c r="BM222" i="4"/>
  <c r="BO222" i="4"/>
  <c r="BQ222" i="4"/>
  <c r="BS222" i="4"/>
  <c r="BG223" i="4"/>
  <c r="BI223" i="4"/>
  <c r="BK223" i="4"/>
  <c r="BM223" i="4"/>
  <c r="BO223" i="4"/>
  <c r="BQ223" i="4"/>
  <c r="BS223" i="4"/>
  <c r="BG224" i="4"/>
  <c r="BI224" i="4"/>
  <c r="BK224" i="4"/>
  <c r="BM224" i="4"/>
  <c r="BO224" i="4"/>
  <c r="BQ224" i="4"/>
  <c r="BS224" i="4"/>
  <c r="BG225" i="4"/>
  <c r="BI225" i="4"/>
  <c r="BK225" i="4"/>
  <c r="BM225" i="4"/>
  <c r="BO225" i="4"/>
  <c r="BQ225" i="4"/>
  <c r="BS225" i="4"/>
  <c r="BG226" i="4"/>
  <c r="BI226" i="4"/>
  <c r="BK226" i="4"/>
  <c r="BM226" i="4"/>
  <c r="BO226" i="4"/>
  <c r="BQ226" i="4"/>
  <c r="BS226" i="4"/>
  <c r="BG227" i="4"/>
  <c r="BI227" i="4"/>
  <c r="BK227" i="4"/>
  <c r="BM227" i="4"/>
  <c r="BO227" i="4"/>
  <c r="BQ227" i="4"/>
  <c r="BS227" i="4"/>
  <c r="BG228" i="4"/>
  <c r="BI228" i="4"/>
  <c r="BK228" i="4"/>
  <c r="BM228" i="4"/>
  <c r="BO228" i="4"/>
  <c r="BQ228" i="4"/>
  <c r="BS228" i="4"/>
  <c r="BG229" i="4"/>
  <c r="BI229" i="4"/>
  <c r="BK229" i="4"/>
  <c r="BM229" i="4"/>
  <c r="BO229" i="4"/>
  <c r="BQ229" i="4"/>
  <c r="BS229" i="4"/>
  <c r="BG230" i="4"/>
  <c r="BI230" i="4"/>
  <c r="BK230" i="4"/>
  <c r="BM230" i="4"/>
  <c r="BO230" i="4"/>
  <c r="BQ230" i="4"/>
  <c r="BS230" i="4"/>
  <c r="BG231" i="4"/>
  <c r="BI231" i="4"/>
  <c r="BK231" i="4"/>
  <c r="BM231" i="4"/>
  <c r="BO231" i="4"/>
  <c r="BQ231" i="4"/>
  <c r="BS231" i="4"/>
  <c r="BG232" i="4"/>
  <c r="BI232" i="4"/>
  <c r="BK232" i="4"/>
  <c r="BM232" i="4"/>
  <c r="BO232" i="4"/>
  <c r="BQ232" i="4"/>
  <c r="BS232" i="4"/>
  <c r="BG233" i="4"/>
  <c r="BI233" i="4"/>
  <c r="BK233" i="4"/>
  <c r="BM233" i="4"/>
  <c r="BO233" i="4"/>
  <c r="BQ233" i="4"/>
  <c r="BS233" i="4"/>
  <c r="BG234" i="4"/>
  <c r="BI234" i="4"/>
  <c r="BK234" i="4"/>
  <c r="BM234" i="4"/>
  <c r="BO234" i="4"/>
  <c r="BQ234" i="4"/>
  <c r="BS234" i="4"/>
  <c r="BG235" i="4"/>
  <c r="BI235" i="4"/>
  <c r="BK235" i="4"/>
  <c r="BM235" i="4"/>
  <c r="BO235" i="4"/>
  <c r="BQ235" i="4"/>
  <c r="BS235" i="4"/>
  <c r="BG236" i="4"/>
  <c r="BI236" i="4"/>
  <c r="BK236" i="4"/>
  <c r="BM236" i="4"/>
  <c r="BO236" i="4"/>
  <c r="BQ236" i="4"/>
  <c r="BS236" i="4"/>
  <c r="BG237" i="4"/>
  <c r="BI237" i="4"/>
  <c r="BK237" i="4"/>
  <c r="BM237" i="4"/>
  <c r="BO237" i="4"/>
  <c r="BQ237" i="4"/>
  <c r="BS237" i="4"/>
  <c r="BG238" i="4"/>
  <c r="BI238" i="4"/>
  <c r="BK238" i="4"/>
  <c r="BM238" i="4"/>
  <c r="BO238" i="4"/>
  <c r="BQ238" i="4"/>
  <c r="BS238" i="4"/>
  <c r="BG239" i="4"/>
  <c r="BI239" i="4"/>
  <c r="BK239" i="4"/>
  <c r="BM239" i="4"/>
  <c r="BO239" i="4"/>
  <c r="BQ239" i="4"/>
  <c r="BS239" i="4"/>
  <c r="BG240" i="4"/>
  <c r="BI240" i="4"/>
  <c r="BK240" i="4"/>
  <c r="BM240" i="4"/>
  <c r="BO240" i="4"/>
  <c r="BQ240" i="4"/>
  <c r="BS240" i="4"/>
  <c r="BG241" i="4"/>
  <c r="BI241" i="4"/>
  <c r="BK241" i="4"/>
  <c r="BM241" i="4"/>
  <c r="BO241" i="4"/>
  <c r="BQ241" i="4"/>
  <c r="BS241" i="4"/>
  <c r="BG242" i="4"/>
  <c r="BI242" i="4"/>
  <c r="BK242" i="4"/>
  <c r="BM242" i="4"/>
  <c r="BO242" i="4"/>
  <c r="BQ242" i="4"/>
  <c r="BS242" i="4"/>
  <c r="BG243" i="4"/>
  <c r="BI243" i="4"/>
  <c r="BK243" i="4"/>
  <c r="BM243" i="4"/>
  <c r="BO243" i="4"/>
  <c r="BQ243" i="4"/>
  <c r="BS243" i="4"/>
  <c r="BG244" i="4"/>
  <c r="BI244" i="4"/>
  <c r="BK244" i="4"/>
  <c r="BM244" i="4"/>
  <c r="BO244" i="4"/>
  <c r="BQ244" i="4"/>
  <c r="BS244" i="4"/>
  <c r="BG245" i="4"/>
  <c r="BI245" i="4"/>
  <c r="BK245" i="4"/>
  <c r="BM245" i="4"/>
  <c r="BO245" i="4"/>
  <c r="BQ245" i="4"/>
  <c r="BS245" i="4"/>
  <c r="BG246" i="4"/>
  <c r="BI246" i="4"/>
  <c r="BK246" i="4"/>
  <c r="BM246" i="4"/>
  <c r="BO246" i="4"/>
  <c r="BQ246" i="4"/>
  <c r="BS246" i="4"/>
  <c r="BG247" i="4"/>
  <c r="BI247" i="4"/>
  <c r="BK247" i="4"/>
  <c r="BM247" i="4"/>
  <c r="BO247" i="4"/>
  <c r="BQ247" i="4"/>
  <c r="BS247" i="4"/>
  <c r="BG248" i="4"/>
  <c r="BI248" i="4"/>
  <c r="BK248" i="4"/>
  <c r="BM248" i="4"/>
  <c r="BO248" i="4"/>
  <c r="BQ248" i="4"/>
  <c r="BS248" i="4"/>
  <c r="BG249" i="4"/>
  <c r="BI249" i="4"/>
  <c r="BK249" i="4"/>
  <c r="BM249" i="4"/>
  <c r="BO249" i="4"/>
  <c r="BQ249" i="4"/>
  <c r="BS249" i="4"/>
  <c r="BG250" i="4"/>
  <c r="BI250" i="4"/>
  <c r="BK250" i="4"/>
  <c r="BM250" i="4"/>
  <c r="BO250" i="4"/>
  <c r="BQ250" i="4"/>
  <c r="BS250" i="4"/>
  <c r="BG251" i="4"/>
  <c r="BI251" i="4"/>
  <c r="BK251" i="4"/>
  <c r="BM251" i="4"/>
  <c r="BO251" i="4"/>
  <c r="BQ251" i="4"/>
  <c r="BS251" i="4"/>
  <c r="BG252" i="4"/>
  <c r="BI252" i="4"/>
  <c r="BK252" i="4"/>
  <c r="BM252" i="4"/>
  <c r="BO252" i="4"/>
  <c r="BQ252" i="4"/>
  <c r="BS252" i="4"/>
  <c r="BG253" i="4"/>
  <c r="BI253" i="4"/>
  <c r="BK253" i="4"/>
  <c r="BM253" i="4"/>
  <c r="BO253" i="4"/>
  <c r="BQ253" i="4"/>
  <c r="BS253" i="4"/>
  <c r="BG254" i="4"/>
  <c r="BI254" i="4"/>
  <c r="BK254" i="4"/>
  <c r="BM254" i="4"/>
  <c r="BO254" i="4"/>
  <c r="BQ254" i="4"/>
  <c r="BS254" i="4"/>
  <c r="BG255" i="4"/>
  <c r="BI255" i="4"/>
  <c r="BK255" i="4"/>
  <c r="BM255" i="4"/>
  <c r="BO255" i="4"/>
  <c r="BQ255" i="4"/>
  <c r="BS255" i="4"/>
  <c r="BG256" i="4"/>
  <c r="BI256" i="4"/>
  <c r="BK256" i="4"/>
  <c r="BM256" i="4"/>
  <c r="BO256" i="4"/>
  <c r="BQ256" i="4"/>
  <c r="BS256" i="4"/>
  <c r="BG257" i="4"/>
  <c r="BI257" i="4"/>
  <c r="BK257" i="4"/>
  <c r="BM257" i="4"/>
  <c r="BO257" i="4"/>
  <c r="BQ257" i="4"/>
  <c r="BS257" i="4"/>
  <c r="BG258" i="4"/>
  <c r="BI258" i="4"/>
  <c r="BK258" i="4"/>
  <c r="BM258" i="4"/>
  <c r="BO258" i="4"/>
  <c r="BQ258" i="4"/>
  <c r="BS258" i="4"/>
  <c r="BG259" i="4"/>
  <c r="BI259" i="4"/>
  <c r="BK259" i="4"/>
  <c r="BM259" i="4"/>
  <c r="BO259" i="4"/>
  <c r="BQ259" i="4"/>
  <c r="BS259" i="4"/>
  <c r="BG260" i="4"/>
  <c r="BI260" i="4"/>
  <c r="BK260" i="4"/>
  <c r="BM260" i="4"/>
  <c r="BO260" i="4"/>
  <c r="BQ260" i="4"/>
  <c r="BS260" i="4"/>
  <c r="BG261" i="4"/>
  <c r="BI261" i="4"/>
  <c r="BK261" i="4"/>
  <c r="BM261" i="4"/>
  <c r="BO261" i="4"/>
  <c r="BQ261" i="4"/>
  <c r="BS261" i="4"/>
  <c r="BG262" i="4"/>
  <c r="BI262" i="4"/>
  <c r="BK262" i="4"/>
  <c r="BM262" i="4"/>
  <c r="BO262" i="4"/>
  <c r="BQ262" i="4"/>
  <c r="BS262" i="4"/>
  <c r="BG263" i="4"/>
  <c r="BI263" i="4"/>
  <c r="BK263" i="4"/>
  <c r="BM263" i="4"/>
  <c r="BO263" i="4"/>
  <c r="BQ263" i="4"/>
  <c r="BS263" i="4"/>
  <c r="BG264" i="4"/>
  <c r="BI264" i="4"/>
  <c r="BK264" i="4"/>
  <c r="BM264" i="4"/>
  <c r="BO264" i="4"/>
  <c r="BQ264" i="4"/>
  <c r="BS264" i="4"/>
  <c r="BG265" i="4"/>
  <c r="BI265" i="4"/>
  <c r="BK265" i="4"/>
  <c r="BM265" i="4"/>
  <c r="BO265" i="4"/>
  <c r="BQ265" i="4"/>
  <c r="BS265" i="4"/>
  <c r="BG266" i="4"/>
  <c r="BI266" i="4"/>
  <c r="BK266" i="4"/>
  <c r="BM266" i="4"/>
  <c r="BO266" i="4"/>
  <c r="BQ266" i="4"/>
  <c r="BS266" i="4"/>
  <c r="BG267" i="4"/>
  <c r="BI267" i="4"/>
  <c r="BK267" i="4"/>
  <c r="BM267" i="4"/>
  <c r="BO267" i="4"/>
  <c r="BQ267" i="4"/>
  <c r="BS267" i="4"/>
  <c r="BG268" i="4"/>
  <c r="BI268" i="4"/>
  <c r="BK268" i="4"/>
  <c r="BM268" i="4"/>
  <c r="BO268" i="4"/>
  <c r="BQ268" i="4"/>
  <c r="BS268" i="4"/>
  <c r="BG269" i="4"/>
  <c r="BI269" i="4"/>
  <c r="BK269" i="4"/>
  <c r="BM269" i="4"/>
  <c r="BO269" i="4"/>
  <c r="BQ269" i="4"/>
  <c r="BS269" i="4"/>
  <c r="BG270" i="4"/>
  <c r="BI270" i="4"/>
  <c r="BK270" i="4"/>
  <c r="BM270" i="4"/>
  <c r="BO270" i="4"/>
  <c r="BQ270" i="4"/>
  <c r="BS270" i="4"/>
  <c r="BG271" i="4"/>
  <c r="BI271" i="4"/>
  <c r="BK271" i="4"/>
  <c r="BM271" i="4"/>
  <c r="BO271" i="4"/>
  <c r="BQ271" i="4"/>
  <c r="BS271" i="4"/>
  <c r="BG272" i="4"/>
  <c r="BI272" i="4"/>
  <c r="BK272" i="4"/>
  <c r="BM272" i="4"/>
  <c r="BO272" i="4"/>
  <c r="BQ272" i="4"/>
  <c r="BS272" i="4"/>
  <c r="BG273" i="4"/>
  <c r="BI273" i="4"/>
  <c r="BK273" i="4"/>
  <c r="BM273" i="4"/>
  <c r="BO273" i="4"/>
  <c r="BQ273" i="4"/>
  <c r="BS273" i="4"/>
  <c r="BG274" i="4"/>
  <c r="BI274" i="4"/>
  <c r="BK274" i="4"/>
  <c r="BM274" i="4"/>
  <c r="BO274" i="4"/>
  <c r="BQ274" i="4"/>
  <c r="BS274" i="4"/>
  <c r="BG275" i="4"/>
  <c r="BI275" i="4"/>
  <c r="BK275" i="4"/>
  <c r="BM275" i="4"/>
  <c r="BO275" i="4"/>
  <c r="BQ275" i="4"/>
  <c r="BS275" i="4"/>
  <c r="BG276" i="4"/>
  <c r="BI276" i="4"/>
  <c r="BK276" i="4"/>
  <c r="BM276" i="4"/>
  <c r="BO276" i="4"/>
  <c r="BQ276" i="4"/>
  <c r="BS276" i="4"/>
  <c r="BG277" i="4"/>
  <c r="BI277" i="4"/>
  <c r="BK277" i="4"/>
  <c r="BM277" i="4"/>
  <c r="BO277" i="4"/>
  <c r="BQ277" i="4"/>
  <c r="BS277" i="4"/>
  <c r="BG278" i="4"/>
  <c r="BI278" i="4"/>
  <c r="BK278" i="4"/>
  <c r="BM278" i="4"/>
  <c r="BO278" i="4"/>
  <c r="BQ278" i="4"/>
  <c r="BS278" i="4"/>
  <c r="BG279" i="4"/>
  <c r="BI279" i="4"/>
  <c r="BK279" i="4"/>
  <c r="BM279" i="4"/>
  <c r="BO279" i="4"/>
  <c r="BQ279" i="4"/>
  <c r="BS279" i="4"/>
  <c r="BG280" i="4"/>
  <c r="BI280" i="4"/>
  <c r="BK280" i="4"/>
  <c r="BM280" i="4"/>
  <c r="BO280" i="4"/>
  <c r="BQ280" i="4"/>
  <c r="BS280" i="4"/>
  <c r="BG281" i="4"/>
  <c r="BI281" i="4"/>
  <c r="BK281" i="4"/>
  <c r="BM281" i="4"/>
  <c r="BO281" i="4"/>
  <c r="BQ281" i="4"/>
  <c r="BS281" i="4"/>
  <c r="BG282" i="4"/>
  <c r="BI282" i="4"/>
  <c r="BK282" i="4"/>
  <c r="BM282" i="4"/>
  <c r="BO282" i="4"/>
  <c r="BQ282" i="4"/>
  <c r="BS282" i="4"/>
  <c r="BG283" i="4"/>
  <c r="BI283" i="4"/>
  <c r="BK283" i="4"/>
  <c r="BM283" i="4"/>
  <c r="BO283" i="4"/>
  <c r="BQ283" i="4"/>
  <c r="BS283" i="4"/>
  <c r="BG284" i="4"/>
  <c r="BI284" i="4"/>
  <c r="BK284" i="4"/>
  <c r="BM284" i="4"/>
  <c r="BO284" i="4"/>
  <c r="BQ284" i="4"/>
  <c r="BS284" i="4"/>
  <c r="BG285" i="4"/>
  <c r="BI285" i="4"/>
  <c r="BK285" i="4"/>
  <c r="BM285" i="4"/>
  <c r="BO285" i="4"/>
  <c r="BQ285" i="4"/>
  <c r="BS285" i="4"/>
  <c r="BG286" i="4"/>
  <c r="BI286" i="4"/>
  <c r="BK286" i="4"/>
  <c r="BM286" i="4"/>
  <c r="BO286" i="4"/>
  <c r="BQ286" i="4"/>
  <c r="BS286" i="4"/>
  <c r="BG287" i="4"/>
  <c r="BI287" i="4"/>
  <c r="BK287" i="4"/>
  <c r="BM287" i="4"/>
  <c r="BO287" i="4"/>
  <c r="BQ287" i="4"/>
  <c r="BS287" i="4"/>
  <c r="BG288" i="4"/>
  <c r="BI288" i="4"/>
  <c r="BK288" i="4"/>
  <c r="BM288" i="4"/>
  <c r="BO288" i="4"/>
  <c r="BQ288" i="4"/>
  <c r="BS288" i="4"/>
  <c r="BG289" i="4"/>
  <c r="BI289" i="4"/>
  <c r="BK289" i="4"/>
  <c r="BM289" i="4"/>
  <c r="BO289" i="4"/>
  <c r="BQ289" i="4"/>
  <c r="BS289" i="4"/>
  <c r="BG290" i="4"/>
  <c r="BI290" i="4"/>
  <c r="BK290" i="4"/>
  <c r="BM290" i="4"/>
  <c r="BO290" i="4"/>
  <c r="BQ290" i="4"/>
  <c r="BS290" i="4"/>
  <c r="BG291" i="4"/>
  <c r="BI291" i="4"/>
  <c r="BK291" i="4"/>
  <c r="BM291" i="4"/>
  <c r="BO291" i="4"/>
  <c r="BQ291" i="4"/>
  <c r="BS291" i="4"/>
  <c r="BG292" i="4"/>
  <c r="BI292" i="4"/>
  <c r="BK292" i="4"/>
  <c r="BM292" i="4"/>
  <c r="BO292" i="4"/>
  <c r="BQ292" i="4"/>
  <c r="BS292" i="4"/>
  <c r="BG293" i="4"/>
  <c r="BI293" i="4"/>
  <c r="BK293" i="4"/>
  <c r="BM293" i="4"/>
  <c r="BO293" i="4"/>
  <c r="BQ293" i="4"/>
  <c r="BS293" i="4"/>
  <c r="BG294" i="4"/>
  <c r="BI294" i="4"/>
  <c r="BK294" i="4"/>
  <c r="BM294" i="4"/>
  <c r="BO294" i="4"/>
  <c r="BQ294" i="4"/>
  <c r="BS294" i="4"/>
  <c r="BG295" i="4"/>
  <c r="BI295" i="4"/>
  <c r="BK295" i="4"/>
  <c r="BM295" i="4"/>
  <c r="BO295" i="4"/>
  <c r="BQ295" i="4"/>
  <c r="BS295" i="4"/>
  <c r="BG296" i="4"/>
  <c r="BI296" i="4"/>
  <c r="BK296" i="4"/>
  <c r="BM296" i="4"/>
  <c r="BO296" i="4"/>
  <c r="BQ296" i="4"/>
  <c r="BS296" i="4"/>
  <c r="BG297" i="4"/>
  <c r="BI297" i="4"/>
  <c r="BK297" i="4"/>
  <c r="BM297" i="4"/>
  <c r="BO297" i="4"/>
  <c r="BQ297" i="4"/>
  <c r="BS297" i="4"/>
  <c r="BG298" i="4"/>
  <c r="BI298" i="4"/>
  <c r="BK298" i="4"/>
  <c r="BM298" i="4"/>
  <c r="BO298" i="4"/>
  <c r="BQ298" i="4"/>
  <c r="BS298" i="4"/>
  <c r="BG299" i="4"/>
  <c r="BI299" i="4"/>
  <c r="BK299" i="4"/>
  <c r="BM299" i="4"/>
  <c r="BO299" i="4"/>
  <c r="BQ299" i="4"/>
  <c r="BS299" i="4"/>
  <c r="BG300" i="4"/>
  <c r="BI300" i="4"/>
  <c r="BK300" i="4"/>
  <c r="BM300" i="4"/>
  <c r="BO300" i="4"/>
  <c r="BQ300" i="4"/>
  <c r="BS300" i="4"/>
  <c r="BG301" i="4"/>
  <c r="BI301" i="4"/>
  <c r="BK301" i="4"/>
  <c r="BM301" i="4"/>
  <c r="BO301" i="4"/>
  <c r="BQ301" i="4"/>
  <c r="BS301" i="4"/>
  <c r="BG302" i="4"/>
  <c r="BI302" i="4"/>
  <c r="BK302" i="4"/>
  <c r="BM302" i="4"/>
  <c r="BO302" i="4"/>
  <c r="BQ302" i="4"/>
  <c r="BS302" i="4"/>
  <c r="BG303" i="4"/>
  <c r="BI303" i="4"/>
  <c r="BK303" i="4"/>
  <c r="BM303" i="4"/>
  <c r="BO303" i="4"/>
  <c r="BQ303" i="4"/>
  <c r="BS303" i="4"/>
  <c r="BG304" i="4"/>
  <c r="BI304" i="4"/>
  <c r="BK304" i="4"/>
  <c r="BM304" i="4"/>
  <c r="BO304" i="4"/>
  <c r="BQ304" i="4"/>
  <c r="BS304" i="4"/>
  <c r="BG305" i="4"/>
  <c r="BI305" i="4"/>
  <c r="BK305" i="4"/>
  <c r="BM305" i="4"/>
  <c r="BO305" i="4"/>
  <c r="BQ305" i="4"/>
  <c r="BS305" i="4"/>
  <c r="BG306" i="4"/>
  <c r="BI306" i="4"/>
  <c r="BK306" i="4"/>
  <c r="BM306" i="4"/>
  <c r="BO306" i="4"/>
  <c r="BQ306" i="4"/>
  <c r="BS306" i="4"/>
  <c r="BG307" i="4"/>
  <c r="BI307" i="4"/>
  <c r="BK307" i="4"/>
  <c r="BM307" i="4"/>
  <c r="BO307" i="4"/>
  <c r="BQ307" i="4"/>
  <c r="BS307" i="4"/>
  <c r="BG308" i="4"/>
  <c r="BI308" i="4"/>
  <c r="BK308" i="4"/>
  <c r="BM308" i="4"/>
  <c r="BO308" i="4"/>
  <c r="BQ308" i="4"/>
  <c r="BS308" i="4"/>
  <c r="BG309" i="4"/>
  <c r="BI309" i="4"/>
  <c r="BK309" i="4"/>
  <c r="BM309" i="4"/>
  <c r="BO309" i="4"/>
  <c r="BQ309" i="4"/>
  <c r="BS309" i="4"/>
  <c r="BG310" i="4"/>
  <c r="BI310" i="4"/>
  <c r="BK310" i="4"/>
  <c r="BM310" i="4"/>
  <c r="BO310" i="4"/>
  <c r="BQ310" i="4"/>
  <c r="BS310" i="4"/>
  <c r="BG311" i="4"/>
  <c r="BI311" i="4"/>
  <c r="BK311" i="4"/>
  <c r="BM311" i="4"/>
  <c r="BO311" i="4"/>
  <c r="BQ311" i="4"/>
  <c r="BS311" i="4"/>
  <c r="BG312" i="4"/>
  <c r="BI312" i="4"/>
  <c r="BK312" i="4"/>
  <c r="BM312" i="4"/>
  <c r="BO312" i="4"/>
  <c r="BQ312" i="4"/>
  <c r="BS312" i="4"/>
  <c r="BG313" i="4"/>
  <c r="BI313" i="4"/>
  <c r="BK313" i="4"/>
  <c r="BM313" i="4"/>
  <c r="BO313" i="4"/>
  <c r="BQ313" i="4"/>
  <c r="BS313" i="4"/>
  <c r="BG314" i="4"/>
  <c r="BI314" i="4"/>
  <c r="BK314" i="4"/>
  <c r="BM314" i="4"/>
  <c r="BO314" i="4"/>
  <c r="BQ314" i="4"/>
  <c r="BS314" i="4"/>
  <c r="BG315" i="4"/>
  <c r="BI315" i="4"/>
  <c r="BK315" i="4"/>
  <c r="BM315" i="4"/>
  <c r="BO315" i="4"/>
  <c r="BQ315" i="4"/>
  <c r="BS315" i="4"/>
  <c r="BG316" i="4"/>
  <c r="BI316" i="4"/>
  <c r="BK316" i="4"/>
  <c r="BM316" i="4"/>
  <c r="BO316" i="4"/>
  <c r="BQ316" i="4"/>
  <c r="BS316" i="4"/>
  <c r="BG317" i="4"/>
  <c r="BI317" i="4"/>
  <c r="BK317" i="4"/>
  <c r="BM317" i="4"/>
  <c r="BO317" i="4"/>
  <c r="BQ317" i="4"/>
  <c r="BS317" i="4"/>
  <c r="BG318" i="4"/>
  <c r="BI318" i="4"/>
  <c r="BK318" i="4"/>
  <c r="BM318" i="4"/>
  <c r="BO318" i="4"/>
  <c r="BQ318" i="4"/>
  <c r="BS318" i="4"/>
  <c r="BG319" i="4"/>
  <c r="BI319" i="4"/>
  <c r="BK319" i="4"/>
  <c r="BM319" i="4"/>
  <c r="BO319" i="4"/>
  <c r="BQ319" i="4"/>
  <c r="BS319" i="4"/>
  <c r="BG320" i="4"/>
  <c r="BI320" i="4"/>
  <c r="BK320" i="4"/>
  <c r="BM320" i="4"/>
  <c r="BO320" i="4"/>
  <c r="BQ320" i="4"/>
  <c r="BS320" i="4"/>
  <c r="BG321" i="4"/>
  <c r="BI321" i="4"/>
  <c r="BK321" i="4"/>
  <c r="BM321" i="4"/>
  <c r="BO321" i="4"/>
  <c r="BQ321" i="4"/>
  <c r="BS321" i="4"/>
  <c r="BG322" i="4"/>
  <c r="BI322" i="4"/>
  <c r="BK322" i="4"/>
  <c r="BM322" i="4"/>
  <c r="BO322" i="4"/>
  <c r="BQ322" i="4"/>
  <c r="BS322" i="4"/>
  <c r="BG323" i="4"/>
  <c r="BI323" i="4"/>
  <c r="BK323" i="4"/>
  <c r="BM323" i="4"/>
  <c r="BO323" i="4"/>
  <c r="BQ323" i="4"/>
  <c r="BS323" i="4"/>
  <c r="BG324" i="4"/>
  <c r="BI324" i="4"/>
  <c r="BK324" i="4"/>
  <c r="BM324" i="4"/>
  <c r="BO324" i="4"/>
  <c r="BQ324" i="4"/>
  <c r="BS324" i="4"/>
  <c r="BG325" i="4"/>
  <c r="BI325" i="4"/>
  <c r="BK325" i="4"/>
  <c r="BM325" i="4"/>
  <c r="BO325" i="4"/>
  <c r="BQ325" i="4"/>
  <c r="BS325" i="4"/>
  <c r="BG326" i="4"/>
  <c r="BI326" i="4"/>
  <c r="BK326" i="4"/>
  <c r="BM326" i="4"/>
  <c r="BO326" i="4"/>
  <c r="BQ326" i="4"/>
  <c r="BS326" i="4"/>
  <c r="BG327" i="4"/>
  <c r="BI327" i="4"/>
  <c r="BK327" i="4"/>
  <c r="BM327" i="4"/>
  <c r="BO327" i="4"/>
  <c r="BQ327" i="4"/>
  <c r="BS327" i="4"/>
  <c r="BG328" i="4"/>
  <c r="BI328" i="4"/>
  <c r="BK328" i="4"/>
  <c r="BM328" i="4"/>
  <c r="BO328" i="4"/>
  <c r="BQ328" i="4"/>
  <c r="BS328" i="4"/>
  <c r="BE86" i="4"/>
  <c r="BE87" i="4"/>
  <c r="BE88" i="4"/>
  <c r="BE89" i="4"/>
  <c r="BE90" i="4"/>
  <c r="BE91" i="4"/>
  <c r="BE92" i="4"/>
  <c r="BE93" i="4"/>
  <c r="BE94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72" i="4"/>
  <c r="BE173" i="4"/>
  <c r="BE174" i="4"/>
  <c r="BE175" i="4"/>
  <c r="BE176" i="4"/>
  <c r="BE177" i="4"/>
  <c r="BE178" i="4"/>
  <c r="BE179" i="4"/>
  <c r="BE180" i="4"/>
  <c r="BE181" i="4"/>
  <c r="BE182" i="4"/>
  <c r="BE183" i="4"/>
  <c r="BE184" i="4"/>
  <c r="BE185" i="4"/>
  <c r="BE186" i="4"/>
  <c r="BE187" i="4"/>
  <c r="BE188" i="4"/>
  <c r="BE189" i="4"/>
  <c r="BE190" i="4"/>
  <c r="BE191" i="4"/>
  <c r="BE192" i="4"/>
  <c r="BE193" i="4"/>
  <c r="BE194" i="4"/>
  <c r="BE195" i="4"/>
  <c r="BE196" i="4"/>
  <c r="BE197" i="4"/>
  <c r="BE198" i="4"/>
  <c r="BE199" i="4"/>
  <c r="BE200" i="4"/>
  <c r="BE201" i="4"/>
  <c r="BE202" i="4"/>
  <c r="BE203" i="4"/>
  <c r="BE204" i="4"/>
  <c r="BE205" i="4"/>
  <c r="BE206" i="4"/>
  <c r="BE207" i="4"/>
  <c r="BE208" i="4"/>
  <c r="BE209" i="4"/>
  <c r="BE210" i="4"/>
  <c r="BE211" i="4"/>
  <c r="BE212" i="4"/>
  <c r="BE213" i="4"/>
  <c r="BE214" i="4"/>
  <c r="BE215" i="4"/>
  <c r="BE216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E232" i="4"/>
  <c r="BE233" i="4"/>
  <c r="BE234" i="4"/>
  <c r="BE235" i="4"/>
  <c r="BE236" i="4"/>
  <c r="BE237" i="4"/>
  <c r="BE238" i="4"/>
  <c r="BE239" i="4"/>
  <c r="BE240" i="4"/>
  <c r="BE241" i="4"/>
  <c r="BE242" i="4"/>
  <c r="BE243" i="4"/>
  <c r="BE244" i="4"/>
  <c r="BE245" i="4"/>
  <c r="BE246" i="4"/>
  <c r="BE247" i="4"/>
  <c r="BE248" i="4"/>
  <c r="BE249" i="4"/>
  <c r="BE250" i="4"/>
  <c r="BE251" i="4"/>
  <c r="BE252" i="4"/>
  <c r="BE253" i="4"/>
  <c r="BE254" i="4"/>
  <c r="BE255" i="4"/>
  <c r="BE256" i="4"/>
  <c r="BE257" i="4"/>
  <c r="BE258" i="4"/>
  <c r="BE259" i="4"/>
  <c r="BE260" i="4"/>
  <c r="BE261" i="4"/>
  <c r="BE262" i="4"/>
  <c r="BE263" i="4"/>
  <c r="BE264" i="4"/>
  <c r="BE265" i="4"/>
  <c r="BE266" i="4"/>
  <c r="BE267" i="4"/>
  <c r="BE268" i="4"/>
  <c r="BE269" i="4"/>
  <c r="BE270" i="4"/>
  <c r="BE271" i="4"/>
  <c r="BE272" i="4"/>
  <c r="BE273" i="4"/>
  <c r="BE274" i="4"/>
  <c r="BE275" i="4"/>
  <c r="BE276" i="4"/>
  <c r="BE277" i="4"/>
  <c r="BE278" i="4"/>
  <c r="BE279" i="4"/>
  <c r="BE280" i="4"/>
  <c r="BE281" i="4"/>
  <c r="BE282" i="4"/>
  <c r="BE283" i="4"/>
  <c r="BE284" i="4"/>
  <c r="BE285" i="4"/>
  <c r="BE286" i="4"/>
  <c r="BE287" i="4"/>
  <c r="BE288" i="4"/>
  <c r="BE289" i="4"/>
  <c r="BE290" i="4"/>
  <c r="BE291" i="4"/>
  <c r="BE292" i="4"/>
  <c r="BE293" i="4"/>
  <c r="BE294" i="4"/>
  <c r="BE295" i="4"/>
  <c r="BE296" i="4"/>
  <c r="BE297" i="4"/>
  <c r="BE298" i="4"/>
  <c r="BE299" i="4"/>
  <c r="BE300" i="4"/>
  <c r="BE301" i="4"/>
  <c r="BE302" i="4"/>
  <c r="BE303" i="4"/>
  <c r="BE304" i="4"/>
  <c r="BE305" i="4"/>
  <c r="BE306" i="4"/>
  <c r="BE307" i="4"/>
  <c r="BE308" i="4"/>
  <c r="BE309" i="4"/>
  <c r="BE310" i="4"/>
  <c r="BE311" i="4"/>
  <c r="BE312" i="4"/>
  <c r="BE313" i="4"/>
  <c r="BE314" i="4"/>
  <c r="BE315" i="4"/>
  <c r="BE316" i="4"/>
  <c r="BE317" i="4"/>
  <c r="BE318" i="4"/>
  <c r="BE319" i="4"/>
  <c r="BE320" i="4"/>
  <c r="BE321" i="4"/>
  <c r="BE322" i="4"/>
  <c r="BE323" i="4"/>
  <c r="BE324" i="4"/>
  <c r="BE325" i="4"/>
  <c r="BE326" i="4"/>
  <c r="BE327" i="4"/>
  <c r="BE328" i="4"/>
  <c r="AG18" i="4"/>
  <c r="AJ21" i="4"/>
  <c r="AG22" i="4"/>
  <c r="AK22" i="4"/>
  <c r="AH23" i="4"/>
  <c r="AL23" i="4"/>
  <c r="AA24" i="1"/>
  <c r="AB24" i="4" s="1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15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CX82" i="4"/>
  <c r="CY82" i="4"/>
  <c r="CZ82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CY84" i="4"/>
  <c r="CZ84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CY85" i="4"/>
  <c r="CZ85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CY87" i="4"/>
  <c r="CZ87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CY88" i="4"/>
  <c r="CZ88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CY90" i="4"/>
  <c r="CZ90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CY91" i="4"/>
  <c r="CZ91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CY93" i="4"/>
  <c r="CZ93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CY94" i="4"/>
  <c r="CZ94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CX96" i="4"/>
  <c r="CY96" i="4"/>
  <c r="CZ96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CX97" i="4"/>
  <c r="CY97" i="4"/>
  <c r="CZ97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CX99" i="4"/>
  <c r="CY99" i="4"/>
  <c r="CZ99" i="4"/>
  <c r="BW100" i="4"/>
  <c r="BX100" i="4"/>
  <c r="BY100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W100" i="4"/>
  <c r="CX100" i="4"/>
  <c r="CY100" i="4"/>
  <c r="CZ100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BW102" i="4"/>
  <c r="BX102" i="4"/>
  <c r="BY102" i="4"/>
  <c r="BZ102" i="4"/>
  <c r="CA102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W102" i="4"/>
  <c r="CX102" i="4"/>
  <c r="CY102" i="4"/>
  <c r="CZ102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CX103" i="4"/>
  <c r="CY103" i="4"/>
  <c r="CZ103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X105" i="4"/>
  <c r="CY105" i="4"/>
  <c r="CZ105" i="4"/>
  <c r="BW106" i="4"/>
  <c r="BX106" i="4"/>
  <c r="BY106" i="4"/>
  <c r="BZ106" i="4"/>
  <c r="CA106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W106" i="4"/>
  <c r="CX106" i="4"/>
  <c r="CY106" i="4"/>
  <c r="CZ106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CX108" i="4"/>
  <c r="CY108" i="4"/>
  <c r="CZ108" i="4"/>
  <c r="BW109" i="4"/>
  <c r="BX109" i="4"/>
  <c r="BY109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CX109" i="4"/>
  <c r="CY109" i="4"/>
  <c r="CZ109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BW111" i="4"/>
  <c r="BX111" i="4"/>
  <c r="BY111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CX111" i="4"/>
  <c r="CY111" i="4"/>
  <c r="CZ111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BW114" i="4"/>
  <c r="BX114" i="4"/>
  <c r="BY114" i="4"/>
  <c r="BZ114" i="4"/>
  <c r="CA114" i="4"/>
  <c r="CB114" i="4"/>
  <c r="CC114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R114" i="4"/>
  <c r="CS114" i="4"/>
  <c r="CT114" i="4"/>
  <c r="CU114" i="4"/>
  <c r="CV114" i="4"/>
  <c r="CW114" i="4"/>
  <c r="CX114" i="4"/>
  <c r="CY114" i="4"/>
  <c r="CZ114" i="4"/>
  <c r="BW115" i="4"/>
  <c r="BX115" i="4"/>
  <c r="BY115" i="4"/>
  <c r="BZ115" i="4"/>
  <c r="CA115" i="4"/>
  <c r="CB115" i="4"/>
  <c r="CC115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R115" i="4"/>
  <c r="CS115" i="4"/>
  <c r="CT115" i="4"/>
  <c r="CU115" i="4"/>
  <c r="CV115" i="4"/>
  <c r="CW115" i="4"/>
  <c r="CX115" i="4"/>
  <c r="CY115" i="4"/>
  <c r="CZ115" i="4"/>
  <c r="BW116" i="4"/>
  <c r="BX116" i="4"/>
  <c r="BY116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CX116" i="4"/>
  <c r="CY116" i="4"/>
  <c r="CZ116" i="4"/>
  <c r="BW117" i="4"/>
  <c r="BX117" i="4"/>
  <c r="BY117" i="4"/>
  <c r="BZ117" i="4"/>
  <c r="CA117" i="4"/>
  <c r="CB117" i="4"/>
  <c r="CC117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R117" i="4"/>
  <c r="CS117" i="4"/>
  <c r="CT117" i="4"/>
  <c r="CU117" i="4"/>
  <c r="CV117" i="4"/>
  <c r="CW117" i="4"/>
  <c r="CX117" i="4"/>
  <c r="CY117" i="4"/>
  <c r="CZ117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BW120" i="4"/>
  <c r="BX120" i="4"/>
  <c r="BY120" i="4"/>
  <c r="BZ120" i="4"/>
  <c r="CA120" i="4"/>
  <c r="CB120" i="4"/>
  <c r="CC120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R120" i="4"/>
  <c r="CS120" i="4"/>
  <c r="CT120" i="4"/>
  <c r="CU120" i="4"/>
  <c r="CV120" i="4"/>
  <c r="CW120" i="4"/>
  <c r="CX120" i="4"/>
  <c r="CY120" i="4"/>
  <c r="CZ120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BW123" i="4"/>
  <c r="BX123" i="4"/>
  <c r="BY123" i="4"/>
  <c r="BZ123" i="4"/>
  <c r="CA123" i="4"/>
  <c r="CB123" i="4"/>
  <c r="CC123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R123" i="4"/>
  <c r="CS123" i="4"/>
  <c r="CT123" i="4"/>
  <c r="CU123" i="4"/>
  <c r="CV123" i="4"/>
  <c r="CW123" i="4"/>
  <c r="CX123" i="4"/>
  <c r="CY123" i="4"/>
  <c r="CZ123" i="4"/>
  <c r="BW124" i="4"/>
  <c r="BX124" i="4"/>
  <c r="BY124" i="4"/>
  <c r="BZ124" i="4"/>
  <c r="CA124" i="4"/>
  <c r="CB124" i="4"/>
  <c r="CC124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R124" i="4"/>
  <c r="CS124" i="4"/>
  <c r="CT124" i="4"/>
  <c r="CU124" i="4"/>
  <c r="CV124" i="4"/>
  <c r="CW124" i="4"/>
  <c r="CX124" i="4"/>
  <c r="CY124" i="4"/>
  <c r="CZ124" i="4"/>
  <c r="BW125" i="4"/>
  <c r="BX125" i="4"/>
  <c r="BY125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CX125" i="4"/>
  <c r="CY125" i="4"/>
  <c r="CZ125" i="4"/>
  <c r="BW126" i="4"/>
  <c r="BX126" i="4"/>
  <c r="BY126" i="4"/>
  <c r="BZ126" i="4"/>
  <c r="CA126" i="4"/>
  <c r="CB126" i="4"/>
  <c r="CC126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R126" i="4"/>
  <c r="CS126" i="4"/>
  <c r="CT126" i="4"/>
  <c r="CU126" i="4"/>
  <c r="CV126" i="4"/>
  <c r="CW126" i="4"/>
  <c r="CX126" i="4"/>
  <c r="CY126" i="4"/>
  <c r="CZ126" i="4"/>
  <c r="BW127" i="4"/>
  <c r="BX127" i="4"/>
  <c r="BY127" i="4"/>
  <c r="BZ127" i="4"/>
  <c r="CA127" i="4"/>
  <c r="CB127" i="4"/>
  <c r="CC127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R127" i="4"/>
  <c r="CS127" i="4"/>
  <c r="CT127" i="4"/>
  <c r="CU127" i="4"/>
  <c r="CV127" i="4"/>
  <c r="CW127" i="4"/>
  <c r="CX127" i="4"/>
  <c r="CY127" i="4"/>
  <c r="CZ127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CX128" i="4"/>
  <c r="CY128" i="4"/>
  <c r="CZ128" i="4"/>
  <c r="BW129" i="4"/>
  <c r="BX129" i="4"/>
  <c r="BY129" i="4"/>
  <c r="BZ129" i="4"/>
  <c r="CA129" i="4"/>
  <c r="CB129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U129" i="4"/>
  <c r="CV129" i="4"/>
  <c r="CW129" i="4"/>
  <c r="CX129" i="4"/>
  <c r="CY129" i="4"/>
  <c r="CZ129" i="4"/>
  <c r="BW130" i="4"/>
  <c r="BX130" i="4"/>
  <c r="BY130" i="4"/>
  <c r="BZ130" i="4"/>
  <c r="CA130" i="4"/>
  <c r="CB130" i="4"/>
  <c r="CC130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R130" i="4"/>
  <c r="CS130" i="4"/>
  <c r="CT130" i="4"/>
  <c r="CU130" i="4"/>
  <c r="CV130" i="4"/>
  <c r="CW130" i="4"/>
  <c r="CX130" i="4"/>
  <c r="CY130" i="4"/>
  <c r="CZ130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CX131" i="4"/>
  <c r="CY131" i="4"/>
  <c r="CZ131" i="4"/>
  <c r="BW132" i="4"/>
  <c r="BX132" i="4"/>
  <c r="BY132" i="4"/>
  <c r="BZ132" i="4"/>
  <c r="CA132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U132" i="4"/>
  <c r="CV132" i="4"/>
  <c r="CW132" i="4"/>
  <c r="CX132" i="4"/>
  <c r="CY132" i="4"/>
  <c r="CZ132" i="4"/>
  <c r="BW133" i="4"/>
  <c r="BX133" i="4"/>
  <c r="BY133" i="4"/>
  <c r="BZ133" i="4"/>
  <c r="CA133" i="4"/>
  <c r="CB133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U133" i="4"/>
  <c r="CV133" i="4"/>
  <c r="CW133" i="4"/>
  <c r="CX133" i="4"/>
  <c r="CY133" i="4"/>
  <c r="CZ133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CX134" i="4"/>
  <c r="CY134" i="4"/>
  <c r="CZ134" i="4"/>
  <c r="BW135" i="4"/>
  <c r="BX135" i="4"/>
  <c r="BY135" i="4"/>
  <c r="BZ135" i="4"/>
  <c r="CA135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U135" i="4"/>
  <c r="CV135" i="4"/>
  <c r="CW135" i="4"/>
  <c r="CX135" i="4"/>
  <c r="CY135" i="4"/>
  <c r="CZ135" i="4"/>
  <c r="BW136" i="4"/>
  <c r="BX136" i="4"/>
  <c r="BY136" i="4"/>
  <c r="BZ136" i="4"/>
  <c r="CA136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R136" i="4"/>
  <c r="CS136" i="4"/>
  <c r="CT136" i="4"/>
  <c r="CU136" i="4"/>
  <c r="CV136" i="4"/>
  <c r="CW136" i="4"/>
  <c r="CX136" i="4"/>
  <c r="CY136" i="4"/>
  <c r="CZ136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CX137" i="4"/>
  <c r="CY137" i="4"/>
  <c r="CZ137" i="4"/>
  <c r="BW138" i="4"/>
  <c r="BX138" i="4"/>
  <c r="BY138" i="4"/>
  <c r="BZ138" i="4"/>
  <c r="CA138" i="4"/>
  <c r="CB138" i="4"/>
  <c r="CC138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R138" i="4"/>
  <c r="CS138" i="4"/>
  <c r="CT138" i="4"/>
  <c r="CU138" i="4"/>
  <c r="CV138" i="4"/>
  <c r="CW138" i="4"/>
  <c r="CX138" i="4"/>
  <c r="CY138" i="4"/>
  <c r="CZ138" i="4"/>
  <c r="BW139" i="4"/>
  <c r="BX139" i="4"/>
  <c r="BY139" i="4"/>
  <c r="BZ139" i="4"/>
  <c r="CA139" i="4"/>
  <c r="CB139" i="4"/>
  <c r="CC139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R139" i="4"/>
  <c r="CS139" i="4"/>
  <c r="CT139" i="4"/>
  <c r="CU139" i="4"/>
  <c r="CV139" i="4"/>
  <c r="CW139" i="4"/>
  <c r="CX139" i="4"/>
  <c r="CY139" i="4"/>
  <c r="CZ139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CX140" i="4"/>
  <c r="CY140" i="4"/>
  <c r="CZ140" i="4"/>
  <c r="BW141" i="4"/>
  <c r="BX141" i="4"/>
  <c r="BY141" i="4"/>
  <c r="BZ141" i="4"/>
  <c r="CA141" i="4"/>
  <c r="CB141" i="4"/>
  <c r="CC141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R141" i="4"/>
  <c r="CS141" i="4"/>
  <c r="CT141" i="4"/>
  <c r="CU141" i="4"/>
  <c r="CV141" i="4"/>
  <c r="CW141" i="4"/>
  <c r="CX141" i="4"/>
  <c r="CY141" i="4"/>
  <c r="CZ141" i="4"/>
  <c r="BW142" i="4"/>
  <c r="BX142" i="4"/>
  <c r="BY142" i="4"/>
  <c r="BZ142" i="4"/>
  <c r="CA142" i="4"/>
  <c r="CB142" i="4"/>
  <c r="CC142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R142" i="4"/>
  <c r="CS142" i="4"/>
  <c r="CT142" i="4"/>
  <c r="CU142" i="4"/>
  <c r="CV142" i="4"/>
  <c r="CW142" i="4"/>
  <c r="CX142" i="4"/>
  <c r="CY142" i="4"/>
  <c r="CZ142" i="4"/>
  <c r="BW143" i="4"/>
  <c r="BX143" i="4"/>
  <c r="BY143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CX143" i="4"/>
  <c r="CY143" i="4"/>
  <c r="CZ143" i="4"/>
  <c r="BW144" i="4"/>
  <c r="BX144" i="4"/>
  <c r="BY144" i="4"/>
  <c r="BZ144" i="4"/>
  <c r="CA144" i="4"/>
  <c r="CB144" i="4"/>
  <c r="CC144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R144" i="4"/>
  <c r="CS144" i="4"/>
  <c r="CT144" i="4"/>
  <c r="CU144" i="4"/>
  <c r="CV144" i="4"/>
  <c r="CW144" i="4"/>
  <c r="CX144" i="4"/>
  <c r="CY144" i="4"/>
  <c r="CZ144" i="4"/>
  <c r="BW145" i="4"/>
  <c r="BX145" i="4"/>
  <c r="BY145" i="4"/>
  <c r="BZ145" i="4"/>
  <c r="CA145" i="4"/>
  <c r="CB145" i="4"/>
  <c r="CC145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R145" i="4"/>
  <c r="CS145" i="4"/>
  <c r="CT145" i="4"/>
  <c r="CU145" i="4"/>
  <c r="CV145" i="4"/>
  <c r="CW145" i="4"/>
  <c r="CX145" i="4"/>
  <c r="CY145" i="4"/>
  <c r="CZ145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BW153" i="4"/>
  <c r="BX153" i="4"/>
  <c r="BY153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BW154" i="4"/>
  <c r="BX154" i="4"/>
  <c r="BY154" i="4"/>
  <c r="BZ154" i="4"/>
  <c r="CA154" i="4"/>
  <c r="CB154" i="4"/>
  <c r="CC154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R154" i="4"/>
  <c r="CS154" i="4"/>
  <c r="CT154" i="4"/>
  <c r="CU154" i="4"/>
  <c r="CV154" i="4"/>
  <c r="CW154" i="4"/>
  <c r="CX154" i="4"/>
  <c r="CY154" i="4"/>
  <c r="CZ154" i="4"/>
  <c r="BW155" i="4"/>
  <c r="BX155" i="4"/>
  <c r="BY155" i="4"/>
  <c r="BZ155" i="4"/>
  <c r="CA155" i="4"/>
  <c r="CB155" i="4"/>
  <c r="CC155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R155" i="4"/>
  <c r="CS155" i="4"/>
  <c r="CT155" i="4"/>
  <c r="CU155" i="4"/>
  <c r="CV155" i="4"/>
  <c r="CW155" i="4"/>
  <c r="CX155" i="4"/>
  <c r="CY155" i="4"/>
  <c r="CZ155" i="4"/>
  <c r="BW156" i="4"/>
  <c r="BX156" i="4"/>
  <c r="BY156" i="4"/>
  <c r="BZ156" i="4"/>
  <c r="CA156" i="4"/>
  <c r="CB156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U156" i="4"/>
  <c r="CV156" i="4"/>
  <c r="CW156" i="4"/>
  <c r="CX156" i="4"/>
  <c r="CY156" i="4"/>
  <c r="CZ156" i="4"/>
  <c r="BW157" i="4"/>
  <c r="BX157" i="4"/>
  <c r="BY157" i="4"/>
  <c r="BZ157" i="4"/>
  <c r="CA157" i="4"/>
  <c r="CB157" i="4"/>
  <c r="CC157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R157" i="4"/>
  <c r="CS157" i="4"/>
  <c r="CT157" i="4"/>
  <c r="CU157" i="4"/>
  <c r="CV157" i="4"/>
  <c r="CW157" i="4"/>
  <c r="CX157" i="4"/>
  <c r="CY157" i="4"/>
  <c r="CZ157" i="4"/>
  <c r="BW158" i="4"/>
  <c r="BX158" i="4"/>
  <c r="BY158" i="4"/>
  <c r="BZ158" i="4"/>
  <c r="CA158" i="4"/>
  <c r="CB158" i="4"/>
  <c r="CC158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R158" i="4"/>
  <c r="CS158" i="4"/>
  <c r="CT158" i="4"/>
  <c r="CU158" i="4"/>
  <c r="CV158" i="4"/>
  <c r="CW158" i="4"/>
  <c r="CX158" i="4"/>
  <c r="CY158" i="4"/>
  <c r="CZ158" i="4"/>
  <c r="BW159" i="4"/>
  <c r="BX159" i="4"/>
  <c r="BY159" i="4"/>
  <c r="BZ159" i="4"/>
  <c r="CA159" i="4"/>
  <c r="CB159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U159" i="4"/>
  <c r="CV159" i="4"/>
  <c r="CW159" i="4"/>
  <c r="CX159" i="4"/>
  <c r="CY159" i="4"/>
  <c r="CZ159" i="4"/>
  <c r="BW160" i="4"/>
  <c r="BX160" i="4"/>
  <c r="BY160" i="4"/>
  <c r="BZ160" i="4"/>
  <c r="CA160" i="4"/>
  <c r="CB160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U160" i="4"/>
  <c r="CV160" i="4"/>
  <c r="CW160" i="4"/>
  <c r="CX160" i="4"/>
  <c r="CY160" i="4"/>
  <c r="CZ160" i="4"/>
  <c r="BW161" i="4"/>
  <c r="BX161" i="4"/>
  <c r="BY161" i="4"/>
  <c r="BZ161" i="4"/>
  <c r="CA161" i="4"/>
  <c r="CB161" i="4"/>
  <c r="CC161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R161" i="4"/>
  <c r="CS161" i="4"/>
  <c r="CT161" i="4"/>
  <c r="CU161" i="4"/>
  <c r="CV161" i="4"/>
  <c r="CW161" i="4"/>
  <c r="CX161" i="4"/>
  <c r="CY161" i="4"/>
  <c r="CZ161" i="4"/>
  <c r="BW162" i="4"/>
  <c r="BX162" i="4"/>
  <c r="BY162" i="4"/>
  <c r="BZ162" i="4"/>
  <c r="CA162" i="4"/>
  <c r="CB162" i="4"/>
  <c r="CC162" i="4"/>
  <c r="CD162" i="4"/>
  <c r="CE162" i="4"/>
  <c r="CF162" i="4"/>
  <c r="CG162" i="4"/>
  <c r="CH162" i="4"/>
  <c r="CI162" i="4"/>
  <c r="CJ162" i="4"/>
  <c r="CK162" i="4"/>
  <c r="CL162" i="4"/>
  <c r="CM162" i="4"/>
  <c r="CN162" i="4"/>
  <c r="CO162" i="4"/>
  <c r="CP162" i="4"/>
  <c r="CQ162" i="4"/>
  <c r="CR162" i="4"/>
  <c r="CS162" i="4"/>
  <c r="CT162" i="4"/>
  <c r="CU162" i="4"/>
  <c r="CV162" i="4"/>
  <c r="CW162" i="4"/>
  <c r="CX162" i="4"/>
  <c r="CY162" i="4"/>
  <c r="CZ162" i="4"/>
  <c r="BW163" i="4"/>
  <c r="BX163" i="4"/>
  <c r="BY163" i="4"/>
  <c r="BZ163" i="4"/>
  <c r="CA163" i="4"/>
  <c r="CB163" i="4"/>
  <c r="CC163" i="4"/>
  <c r="CD163" i="4"/>
  <c r="CE163" i="4"/>
  <c r="CF163" i="4"/>
  <c r="CG163" i="4"/>
  <c r="CH163" i="4"/>
  <c r="CI163" i="4"/>
  <c r="CJ163" i="4"/>
  <c r="CK163" i="4"/>
  <c r="CL163" i="4"/>
  <c r="CM163" i="4"/>
  <c r="CN163" i="4"/>
  <c r="CO163" i="4"/>
  <c r="CP163" i="4"/>
  <c r="CQ163" i="4"/>
  <c r="CR163" i="4"/>
  <c r="CS163" i="4"/>
  <c r="CT163" i="4"/>
  <c r="CU163" i="4"/>
  <c r="CV163" i="4"/>
  <c r="CW163" i="4"/>
  <c r="CX163" i="4"/>
  <c r="CY163" i="4"/>
  <c r="CZ163" i="4"/>
  <c r="BW164" i="4"/>
  <c r="BX164" i="4"/>
  <c r="BY164" i="4"/>
  <c r="BZ164" i="4"/>
  <c r="CA164" i="4"/>
  <c r="CB164" i="4"/>
  <c r="CC164" i="4"/>
  <c r="CD164" i="4"/>
  <c r="CE164" i="4"/>
  <c r="CF164" i="4"/>
  <c r="CG164" i="4"/>
  <c r="CH164" i="4"/>
  <c r="CI164" i="4"/>
  <c r="CJ164" i="4"/>
  <c r="CK164" i="4"/>
  <c r="CL164" i="4"/>
  <c r="CM164" i="4"/>
  <c r="CN164" i="4"/>
  <c r="CO164" i="4"/>
  <c r="CP164" i="4"/>
  <c r="CQ164" i="4"/>
  <c r="CR164" i="4"/>
  <c r="CS164" i="4"/>
  <c r="CT164" i="4"/>
  <c r="CU164" i="4"/>
  <c r="CV164" i="4"/>
  <c r="CW164" i="4"/>
  <c r="CX164" i="4"/>
  <c r="CY164" i="4"/>
  <c r="CZ164" i="4"/>
  <c r="BW165" i="4"/>
  <c r="BX165" i="4"/>
  <c r="BY165" i="4"/>
  <c r="BZ165" i="4"/>
  <c r="CA165" i="4"/>
  <c r="CB165" i="4"/>
  <c r="CC165" i="4"/>
  <c r="CD165" i="4"/>
  <c r="CE165" i="4"/>
  <c r="CF165" i="4"/>
  <c r="CG165" i="4"/>
  <c r="CH165" i="4"/>
  <c r="CI165" i="4"/>
  <c r="CJ165" i="4"/>
  <c r="CK165" i="4"/>
  <c r="CL165" i="4"/>
  <c r="CM165" i="4"/>
  <c r="CN165" i="4"/>
  <c r="CO165" i="4"/>
  <c r="CP165" i="4"/>
  <c r="CQ165" i="4"/>
  <c r="CR165" i="4"/>
  <c r="CS165" i="4"/>
  <c r="CT165" i="4"/>
  <c r="CU165" i="4"/>
  <c r="CV165" i="4"/>
  <c r="CW165" i="4"/>
  <c r="CX165" i="4"/>
  <c r="CY165" i="4"/>
  <c r="CZ165" i="4"/>
  <c r="BW166" i="4"/>
  <c r="BX166" i="4"/>
  <c r="BY166" i="4"/>
  <c r="BZ166" i="4"/>
  <c r="CA166" i="4"/>
  <c r="CB166" i="4"/>
  <c r="CC166" i="4"/>
  <c r="CD166" i="4"/>
  <c r="CE166" i="4"/>
  <c r="CF166" i="4"/>
  <c r="CG166" i="4"/>
  <c r="CH166" i="4"/>
  <c r="CI166" i="4"/>
  <c r="CJ166" i="4"/>
  <c r="CK166" i="4"/>
  <c r="CL166" i="4"/>
  <c r="CM166" i="4"/>
  <c r="CN166" i="4"/>
  <c r="CO166" i="4"/>
  <c r="CP166" i="4"/>
  <c r="CQ166" i="4"/>
  <c r="CR166" i="4"/>
  <c r="CS166" i="4"/>
  <c r="CT166" i="4"/>
  <c r="CU166" i="4"/>
  <c r="CV166" i="4"/>
  <c r="CW166" i="4"/>
  <c r="CX166" i="4"/>
  <c r="CY166" i="4"/>
  <c r="CZ166" i="4"/>
  <c r="BW167" i="4"/>
  <c r="BX167" i="4"/>
  <c r="BY167" i="4"/>
  <c r="BZ167" i="4"/>
  <c r="CA167" i="4"/>
  <c r="CB167" i="4"/>
  <c r="CC167" i="4"/>
  <c r="CD167" i="4"/>
  <c r="CE167" i="4"/>
  <c r="CF167" i="4"/>
  <c r="CG167" i="4"/>
  <c r="CH167" i="4"/>
  <c r="CI167" i="4"/>
  <c r="CJ167" i="4"/>
  <c r="CK167" i="4"/>
  <c r="CL167" i="4"/>
  <c r="CM167" i="4"/>
  <c r="CN167" i="4"/>
  <c r="CO167" i="4"/>
  <c r="CP167" i="4"/>
  <c r="CQ167" i="4"/>
  <c r="CR167" i="4"/>
  <c r="CS167" i="4"/>
  <c r="CT167" i="4"/>
  <c r="CU167" i="4"/>
  <c r="CV167" i="4"/>
  <c r="CW167" i="4"/>
  <c r="CX167" i="4"/>
  <c r="CY167" i="4"/>
  <c r="CZ167" i="4"/>
  <c r="BW168" i="4"/>
  <c r="BX168" i="4"/>
  <c r="BY168" i="4"/>
  <c r="BZ168" i="4"/>
  <c r="CA168" i="4"/>
  <c r="CB168" i="4"/>
  <c r="CC168" i="4"/>
  <c r="CD168" i="4"/>
  <c r="CE168" i="4"/>
  <c r="CF168" i="4"/>
  <c r="CG168" i="4"/>
  <c r="CH168" i="4"/>
  <c r="CI168" i="4"/>
  <c r="CJ168" i="4"/>
  <c r="CK168" i="4"/>
  <c r="CL168" i="4"/>
  <c r="CM168" i="4"/>
  <c r="CN168" i="4"/>
  <c r="CO168" i="4"/>
  <c r="CP168" i="4"/>
  <c r="CQ168" i="4"/>
  <c r="CR168" i="4"/>
  <c r="CS168" i="4"/>
  <c r="CT168" i="4"/>
  <c r="CU168" i="4"/>
  <c r="CV168" i="4"/>
  <c r="CW168" i="4"/>
  <c r="CX168" i="4"/>
  <c r="CY168" i="4"/>
  <c r="CZ168" i="4"/>
  <c r="BW169" i="4"/>
  <c r="BX169" i="4"/>
  <c r="BY169" i="4"/>
  <c r="BZ169" i="4"/>
  <c r="CA169" i="4"/>
  <c r="CB169" i="4"/>
  <c r="CC169" i="4"/>
  <c r="CD169" i="4"/>
  <c r="CE169" i="4"/>
  <c r="CF169" i="4"/>
  <c r="CG169" i="4"/>
  <c r="CH169" i="4"/>
  <c r="CI169" i="4"/>
  <c r="CJ169" i="4"/>
  <c r="CK169" i="4"/>
  <c r="CL169" i="4"/>
  <c r="CM169" i="4"/>
  <c r="CN169" i="4"/>
  <c r="CO169" i="4"/>
  <c r="CP169" i="4"/>
  <c r="CQ169" i="4"/>
  <c r="CR169" i="4"/>
  <c r="CS169" i="4"/>
  <c r="CT169" i="4"/>
  <c r="CU169" i="4"/>
  <c r="CV169" i="4"/>
  <c r="CW169" i="4"/>
  <c r="CX169" i="4"/>
  <c r="CY169" i="4"/>
  <c r="CZ169" i="4"/>
  <c r="BW170" i="4"/>
  <c r="BX170" i="4"/>
  <c r="BY170" i="4"/>
  <c r="BZ170" i="4"/>
  <c r="CA170" i="4"/>
  <c r="CB170" i="4"/>
  <c r="CC170" i="4"/>
  <c r="CD170" i="4"/>
  <c r="CE170" i="4"/>
  <c r="CF170" i="4"/>
  <c r="CG170" i="4"/>
  <c r="CH170" i="4"/>
  <c r="CI170" i="4"/>
  <c r="CJ170" i="4"/>
  <c r="CK170" i="4"/>
  <c r="CL170" i="4"/>
  <c r="CM170" i="4"/>
  <c r="CN170" i="4"/>
  <c r="CO170" i="4"/>
  <c r="CP170" i="4"/>
  <c r="CQ170" i="4"/>
  <c r="CR170" i="4"/>
  <c r="CS170" i="4"/>
  <c r="CT170" i="4"/>
  <c r="CU170" i="4"/>
  <c r="CV170" i="4"/>
  <c r="CW170" i="4"/>
  <c r="CX170" i="4"/>
  <c r="CY170" i="4"/>
  <c r="CZ170" i="4"/>
  <c r="BW171" i="4"/>
  <c r="BX171" i="4"/>
  <c r="BY171" i="4"/>
  <c r="BZ171" i="4"/>
  <c r="CA171" i="4"/>
  <c r="CB171" i="4"/>
  <c r="CC171" i="4"/>
  <c r="CD171" i="4"/>
  <c r="CE171" i="4"/>
  <c r="CF171" i="4"/>
  <c r="CG171" i="4"/>
  <c r="CH171" i="4"/>
  <c r="CI171" i="4"/>
  <c r="CJ171" i="4"/>
  <c r="CK171" i="4"/>
  <c r="CL171" i="4"/>
  <c r="CM171" i="4"/>
  <c r="CN171" i="4"/>
  <c r="CO171" i="4"/>
  <c r="CP171" i="4"/>
  <c r="CQ171" i="4"/>
  <c r="CR171" i="4"/>
  <c r="CS171" i="4"/>
  <c r="CT171" i="4"/>
  <c r="CU171" i="4"/>
  <c r="CV171" i="4"/>
  <c r="CW171" i="4"/>
  <c r="CX171" i="4"/>
  <c r="CY171" i="4"/>
  <c r="CZ171" i="4"/>
  <c r="BW172" i="4"/>
  <c r="BX172" i="4"/>
  <c r="BY172" i="4"/>
  <c r="BZ172" i="4"/>
  <c r="CA172" i="4"/>
  <c r="CB172" i="4"/>
  <c r="CC172" i="4"/>
  <c r="CD172" i="4"/>
  <c r="CE172" i="4"/>
  <c r="CF172" i="4"/>
  <c r="CG172" i="4"/>
  <c r="CH172" i="4"/>
  <c r="CI172" i="4"/>
  <c r="CJ172" i="4"/>
  <c r="CK172" i="4"/>
  <c r="CL172" i="4"/>
  <c r="CM172" i="4"/>
  <c r="CN172" i="4"/>
  <c r="CO172" i="4"/>
  <c r="CP172" i="4"/>
  <c r="CQ172" i="4"/>
  <c r="CR172" i="4"/>
  <c r="CS172" i="4"/>
  <c r="CT172" i="4"/>
  <c r="CU172" i="4"/>
  <c r="CV172" i="4"/>
  <c r="CW172" i="4"/>
  <c r="CX172" i="4"/>
  <c r="CY172" i="4"/>
  <c r="CZ172" i="4"/>
  <c r="BW173" i="4"/>
  <c r="BX173" i="4"/>
  <c r="BY173" i="4"/>
  <c r="BZ173" i="4"/>
  <c r="CA173" i="4"/>
  <c r="CB173" i="4"/>
  <c r="CC173" i="4"/>
  <c r="CD173" i="4"/>
  <c r="CE173" i="4"/>
  <c r="CF173" i="4"/>
  <c r="CG173" i="4"/>
  <c r="CH173" i="4"/>
  <c r="CI173" i="4"/>
  <c r="CJ173" i="4"/>
  <c r="CK173" i="4"/>
  <c r="CL173" i="4"/>
  <c r="CM173" i="4"/>
  <c r="CN173" i="4"/>
  <c r="CO173" i="4"/>
  <c r="CP173" i="4"/>
  <c r="CQ173" i="4"/>
  <c r="CR173" i="4"/>
  <c r="CS173" i="4"/>
  <c r="CT173" i="4"/>
  <c r="CU173" i="4"/>
  <c r="CV173" i="4"/>
  <c r="CW173" i="4"/>
  <c r="CX173" i="4"/>
  <c r="CY173" i="4"/>
  <c r="CZ173" i="4"/>
  <c r="BW174" i="4"/>
  <c r="BX174" i="4"/>
  <c r="BY174" i="4"/>
  <c r="BZ174" i="4"/>
  <c r="CA174" i="4"/>
  <c r="CB174" i="4"/>
  <c r="CC174" i="4"/>
  <c r="CD174" i="4"/>
  <c r="CE174" i="4"/>
  <c r="CF174" i="4"/>
  <c r="CG174" i="4"/>
  <c r="CH174" i="4"/>
  <c r="CI174" i="4"/>
  <c r="CJ174" i="4"/>
  <c r="CK174" i="4"/>
  <c r="CL174" i="4"/>
  <c r="CM174" i="4"/>
  <c r="CN174" i="4"/>
  <c r="CO174" i="4"/>
  <c r="CP174" i="4"/>
  <c r="CQ174" i="4"/>
  <c r="CR174" i="4"/>
  <c r="CS174" i="4"/>
  <c r="CT174" i="4"/>
  <c r="CU174" i="4"/>
  <c r="CV174" i="4"/>
  <c r="CW174" i="4"/>
  <c r="CX174" i="4"/>
  <c r="CY174" i="4"/>
  <c r="CZ174" i="4"/>
  <c r="BW175" i="4"/>
  <c r="BX175" i="4"/>
  <c r="BY175" i="4"/>
  <c r="BZ175" i="4"/>
  <c r="CA175" i="4"/>
  <c r="CB175" i="4"/>
  <c r="CC175" i="4"/>
  <c r="CD175" i="4"/>
  <c r="CE175" i="4"/>
  <c r="CF175" i="4"/>
  <c r="CG175" i="4"/>
  <c r="CH175" i="4"/>
  <c r="CI175" i="4"/>
  <c r="CJ175" i="4"/>
  <c r="CK175" i="4"/>
  <c r="CL175" i="4"/>
  <c r="CM175" i="4"/>
  <c r="CN175" i="4"/>
  <c r="CO175" i="4"/>
  <c r="CP175" i="4"/>
  <c r="CQ175" i="4"/>
  <c r="CR175" i="4"/>
  <c r="CS175" i="4"/>
  <c r="CT175" i="4"/>
  <c r="CU175" i="4"/>
  <c r="CV175" i="4"/>
  <c r="CW175" i="4"/>
  <c r="CX175" i="4"/>
  <c r="CY175" i="4"/>
  <c r="CZ175" i="4"/>
  <c r="BW176" i="4"/>
  <c r="BX176" i="4"/>
  <c r="BY176" i="4"/>
  <c r="BZ176" i="4"/>
  <c r="CA176" i="4"/>
  <c r="CB176" i="4"/>
  <c r="CC176" i="4"/>
  <c r="CD176" i="4"/>
  <c r="CE176" i="4"/>
  <c r="CF176" i="4"/>
  <c r="CG176" i="4"/>
  <c r="CH176" i="4"/>
  <c r="CI176" i="4"/>
  <c r="CJ176" i="4"/>
  <c r="CK176" i="4"/>
  <c r="CL176" i="4"/>
  <c r="CM176" i="4"/>
  <c r="CN176" i="4"/>
  <c r="CO176" i="4"/>
  <c r="CP176" i="4"/>
  <c r="CQ176" i="4"/>
  <c r="CR176" i="4"/>
  <c r="CS176" i="4"/>
  <c r="CT176" i="4"/>
  <c r="CU176" i="4"/>
  <c r="CV176" i="4"/>
  <c r="CW176" i="4"/>
  <c r="CX176" i="4"/>
  <c r="CY176" i="4"/>
  <c r="CZ176" i="4"/>
  <c r="BW177" i="4"/>
  <c r="BX177" i="4"/>
  <c r="BY177" i="4"/>
  <c r="BZ177" i="4"/>
  <c r="CA177" i="4"/>
  <c r="CB177" i="4"/>
  <c r="CC177" i="4"/>
  <c r="CD177" i="4"/>
  <c r="CE177" i="4"/>
  <c r="CF177" i="4"/>
  <c r="CG177" i="4"/>
  <c r="CH177" i="4"/>
  <c r="CI177" i="4"/>
  <c r="CJ177" i="4"/>
  <c r="CK177" i="4"/>
  <c r="CL177" i="4"/>
  <c r="CM177" i="4"/>
  <c r="CN177" i="4"/>
  <c r="CO177" i="4"/>
  <c r="CP177" i="4"/>
  <c r="CQ177" i="4"/>
  <c r="CR177" i="4"/>
  <c r="CS177" i="4"/>
  <c r="CT177" i="4"/>
  <c r="CU177" i="4"/>
  <c r="CV177" i="4"/>
  <c r="CW177" i="4"/>
  <c r="CX177" i="4"/>
  <c r="CY177" i="4"/>
  <c r="CZ177" i="4"/>
  <c r="BW178" i="4"/>
  <c r="BX178" i="4"/>
  <c r="BY178" i="4"/>
  <c r="BZ178" i="4"/>
  <c r="CA178" i="4"/>
  <c r="CB178" i="4"/>
  <c r="CC178" i="4"/>
  <c r="CD178" i="4"/>
  <c r="CE178" i="4"/>
  <c r="CF178" i="4"/>
  <c r="CG178" i="4"/>
  <c r="CH178" i="4"/>
  <c r="CI178" i="4"/>
  <c r="CJ178" i="4"/>
  <c r="CK178" i="4"/>
  <c r="CL178" i="4"/>
  <c r="CM178" i="4"/>
  <c r="CN178" i="4"/>
  <c r="CO178" i="4"/>
  <c r="CP178" i="4"/>
  <c r="CQ178" i="4"/>
  <c r="CR178" i="4"/>
  <c r="CS178" i="4"/>
  <c r="CT178" i="4"/>
  <c r="CU178" i="4"/>
  <c r="CV178" i="4"/>
  <c r="CW178" i="4"/>
  <c r="CX178" i="4"/>
  <c r="CY178" i="4"/>
  <c r="CZ178" i="4"/>
  <c r="BW179" i="4"/>
  <c r="BX179" i="4"/>
  <c r="BY179" i="4"/>
  <c r="BZ179" i="4"/>
  <c r="CA179" i="4"/>
  <c r="CB179" i="4"/>
  <c r="CC179" i="4"/>
  <c r="CD179" i="4"/>
  <c r="CE179" i="4"/>
  <c r="CF179" i="4"/>
  <c r="CG179" i="4"/>
  <c r="CH179" i="4"/>
  <c r="CI179" i="4"/>
  <c r="CJ179" i="4"/>
  <c r="CK179" i="4"/>
  <c r="CL179" i="4"/>
  <c r="CM179" i="4"/>
  <c r="CN179" i="4"/>
  <c r="CO179" i="4"/>
  <c r="CP179" i="4"/>
  <c r="CQ179" i="4"/>
  <c r="CR179" i="4"/>
  <c r="CS179" i="4"/>
  <c r="CT179" i="4"/>
  <c r="CU179" i="4"/>
  <c r="CV179" i="4"/>
  <c r="CW179" i="4"/>
  <c r="CX179" i="4"/>
  <c r="CY179" i="4"/>
  <c r="CZ179" i="4"/>
  <c r="BW180" i="4"/>
  <c r="BX180" i="4"/>
  <c r="BY180" i="4"/>
  <c r="BZ180" i="4"/>
  <c r="CA180" i="4"/>
  <c r="CB180" i="4"/>
  <c r="CC180" i="4"/>
  <c r="CD180" i="4"/>
  <c r="CE180" i="4"/>
  <c r="CF180" i="4"/>
  <c r="CG180" i="4"/>
  <c r="CH180" i="4"/>
  <c r="CI180" i="4"/>
  <c r="CJ180" i="4"/>
  <c r="CK180" i="4"/>
  <c r="CL180" i="4"/>
  <c r="CM180" i="4"/>
  <c r="CN180" i="4"/>
  <c r="CO180" i="4"/>
  <c r="CP180" i="4"/>
  <c r="CQ180" i="4"/>
  <c r="CR180" i="4"/>
  <c r="CS180" i="4"/>
  <c r="CT180" i="4"/>
  <c r="CU180" i="4"/>
  <c r="CV180" i="4"/>
  <c r="CW180" i="4"/>
  <c r="CX180" i="4"/>
  <c r="CY180" i="4"/>
  <c r="CZ180" i="4"/>
  <c r="BW181" i="4"/>
  <c r="BX181" i="4"/>
  <c r="BY181" i="4"/>
  <c r="BZ181" i="4"/>
  <c r="CA181" i="4"/>
  <c r="CB181" i="4"/>
  <c r="CC181" i="4"/>
  <c r="CD181" i="4"/>
  <c r="CE181" i="4"/>
  <c r="CF181" i="4"/>
  <c r="CG181" i="4"/>
  <c r="CH181" i="4"/>
  <c r="CI181" i="4"/>
  <c r="CJ181" i="4"/>
  <c r="CK181" i="4"/>
  <c r="CL181" i="4"/>
  <c r="CM181" i="4"/>
  <c r="CN181" i="4"/>
  <c r="CO181" i="4"/>
  <c r="CP181" i="4"/>
  <c r="CQ181" i="4"/>
  <c r="CR181" i="4"/>
  <c r="CS181" i="4"/>
  <c r="CT181" i="4"/>
  <c r="CU181" i="4"/>
  <c r="CV181" i="4"/>
  <c r="CW181" i="4"/>
  <c r="CX181" i="4"/>
  <c r="CY181" i="4"/>
  <c r="CZ181" i="4"/>
  <c r="BW182" i="4"/>
  <c r="BX182" i="4"/>
  <c r="BY182" i="4"/>
  <c r="BZ182" i="4"/>
  <c r="CA182" i="4"/>
  <c r="CB182" i="4"/>
  <c r="CC182" i="4"/>
  <c r="CD182" i="4"/>
  <c r="CE182" i="4"/>
  <c r="CF182" i="4"/>
  <c r="CG182" i="4"/>
  <c r="CH182" i="4"/>
  <c r="CI182" i="4"/>
  <c r="CJ182" i="4"/>
  <c r="CK182" i="4"/>
  <c r="CL182" i="4"/>
  <c r="CM182" i="4"/>
  <c r="CN182" i="4"/>
  <c r="CO182" i="4"/>
  <c r="CP182" i="4"/>
  <c r="CQ182" i="4"/>
  <c r="CR182" i="4"/>
  <c r="CS182" i="4"/>
  <c r="CT182" i="4"/>
  <c r="CU182" i="4"/>
  <c r="CV182" i="4"/>
  <c r="CW182" i="4"/>
  <c r="CX182" i="4"/>
  <c r="CY182" i="4"/>
  <c r="CZ182" i="4"/>
  <c r="BW183" i="4"/>
  <c r="BX183" i="4"/>
  <c r="BY183" i="4"/>
  <c r="BZ183" i="4"/>
  <c r="CA183" i="4"/>
  <c r="CB183" i="4"/>
  <c r="CC183" i="4"/>
  <c r="CD183" i="4"/>
  <c r="CE183" i="4"/>
  <c r="CF183" i="4"/>
  <c r="CG183" i="4"/>
  <c r="CH183" i="4"/>
  <c r="CI183" i="4"/>
  <c r="CJ183" i="4"/>
  <c r="CK183" i="4"/>
  <c r="CL183" i="4"/>
  <c r="CM183" i="4"/>
  <c r="CN183" i="4"/>
  <c r="CO183" i="4"/>
  <c r="CP183" i="4"/>
  <c r="CQ183" i="4"/>
  <c r="CR183" i="4"/>
  <c r="CS183" i="4"/>
  <c r="CT183" i="4"/>
  <c r="CU183" i="4"/>
  <c r="CV183" i="4"/>
  <c r="CW183" i="4"/>
  <c r="CX183" i="4"/>
  <c r="CY183" i="4"/>
  <c r="CZ183" i="4"/>
  <c r="BW184" i="4"/>
  <c r="BX184" i="4"/>
  <c r="BY184" i="4"/>
  <c r="BZ184" i="4"/>
  <c r="CA184" i="4"/>
  <c r="CB184" i="4"/>
  <c r="CC184" i="4"/>
  <c r="CD184" i="4"/>
  <c r="CE184" i="4"/>
  <c r="CF184" i="4"/>
  <c r="CG184" i="4"/>
  <c r="CH184" i="4"/>
  <c r="CI184" i="4"/>
  <c r="CJ184" i="4"/>
  <c r="CK184" i="4"/>
  <c r="CL184" i="4"/>
  <c r="CM184" i="4"/>
  <c r="CN184" i="4"/>
  <c r="CO184" i="4"/>
  <c r="CP184" i="4"/>
  <c r="CQ184" i="4"/>
  <c r="CR184" i="4"/>
  <c r="CS184" i="4"/>
  <c r="CT184" i="4"/>
  <c r="CU184" i="4"/>
  <c r="CV184" i="4"/>
  <c r="CW184" i="4"/>
  <c r="CX184" i="4"/>
  <c r="CY184" i="4"/>
  <c r="CZ184" i="4"/>
  <c r="BW185" i="4"/>
  <c r="BX185" i="4"/>
  <c r="BY185" i="4"/>
  <c r="BZ185" i="4"/>
  <c r="CA185" i="4"/>
  <c r="CB185" i="4"/>
  <c r="CC185" i="4"/>
  <c r="CD185" i="4"/>
  <c r="CE185" i="4"/>
  <c r="CF185" i="4"/>
  <c r="CG185" i="4"/>
  <c r="CH185" i="4"/>
  <c r="CI185" i="4"/>
  <c r="CJ185" i="4"/>
  <c r="CK185" i="4"/>
  <c r="CL185" i="4"/>
  <c r="CM185" i="4"/>
  <c r="CN185" i="4"/>
  <c r="CO185" i="4"/>
  <c r="CP185" i="4"/>
  <c r="CQ185" i="4"/>
  <c r="CR185" i="4"/>
  <c r="CS185" i="4"/>
  <c r="CT185" i="4"/>
  <c r="CU185" i="4"/>
  <c r="CV185" i="4"/>
  <c r="CW185" i="4"/>
  <c r="CX185" i="4"/>
  <c r="CY185" i="4"/>
  <c r="CZ185" i="4"/>
  <c r="BW186" i="4"/>
  <c r="BX186" i="4"/>
  <c r="BY186" i="4"/>
  <c r="BZ186" i="4"/>
  <c r="CA186" i="4"/>
  <c r="CB186" i="4"/>
  <c r="CC186" i="4"/>
  <c r="CD186" i="4"/>
  <c r="CE186" i="4"/>
  <c r="CF186" i="4"/>
  <c r="CG186" i="4"/>
  <c r="CH186" i="4"/>
  <c r="CI186" i="4"/>
  <c r="CJ186" i="4"/>
  <c r="CK186" i="4"/>
  <c r="CL186" i="4"/>
  <c r="CM186" i="4"/>
  <c r="CN186" i="4"/>
  <c r="CO186" i="4"/>
  <c r="CP186" i="4"/>
  <c r="CQ186" i="4"/>
  <c r="CR186" i="4"/>
  <c r="CS186" i="4"/>
  <c r="CT186" i="4"/>
  <c r="CU186" i="4"/>
  <c r="CV186" i="4"/>
  <c r="CW186" i="4"/>
  <c r="CX186" i="4"/>
  <c r="CY186" i="4"/>
  <c r="CZ186" i="4"/>
  <c r="BW187" i="4"/>
  <c r="BX187" i="4"/>
  <c r="BY187" i="4"/>
  <c r="BZ187" i="4"/>
  <c r="CA187" i="4"/>
  <c r="CB187" i="4"/>
  <c r="CC187" i="4"/>
  <c r="CD187" i="4"/>
  <c r="CE187" i="4"/>
  <c r="CF187" i="4"/>
  <c r="CG187" i="4"/>
  <c r="CH187" i="4"/>
  <c r="CI187" i="4"/>
  <c r="CJ187" i="4"/>
  <c r="CK187" i="4"/>
  <c r="CL187" i="4"/>
  <c r="CM187" i="4"/>
  <c r="CN187" i="4"/>
  <c r="CO187" i="4"/>
  <c r="CP187" i="4"/>
  <c r="CQ187" i="4"/>
  <c r="CR187" i="4"/>
  <c r="CS187" i="4"/>
  <c r="CT187" i="4"/>
  <c r="CU187" i="4"/>
  <c r="CV187" i="4"/>
  <c r="CW187" i="4"/>
  <c r="CX187" i="4"/>
  <c r="CY187" i="4"/>
  <c r="CZ187" i="4"/>
  <c r="BW188" i="4"/>
  <c r="BX188" i="4"/>
  <c r="BY188" i="4"/>
  <c r="BZ188" i="4"/>
  <c r="CA188" i="4"/>
  <c r="CB188" i="4"/>
  <c r="CC188" i="4"/>
  <c r="CD188" i="4"/>
  <c r="CE188" i="4"/>
  <c r="CF188" i="4"/>
  <c r="CG188" i="4"/>
  <c r="CH188" i="4"/>
  <c r="CI188" i="4"/>
  <c r="CJ188" i="4"/>
  <c r="CK188" i="4"/>
  <c r="CL188" i="4"/>
  <c r="CM188" i="4"/>
  <c r="CN188" i="4"/>
  <c r="CO188" i="4"/>
  <c r="CP188" i="4"/>
  <c r="CQ188" i="4"/>
  <c r="CR188" i="4"/>
  <c r="CS188" i="4"/>
  <c r="CT188" i="4"/>
  <c r="CU188" i="4"/>
  <c r="CV188" i="4"/>
  <c r="CW188" i="4"/>
  <c r="CX188" i="4"/>
  <c r="CY188" i="4"/>
  <c r="CZ188" i="4"/>
  <c r="BW189" i="4"/>
  <c r="BX189" i="4"/>
  <c r="BY189" i="4"/>
  <c r="BZ189" i="4"/>
  <c r="CA189" i="4"/>
  <c r="CB189" i="4"/>
  <c r="CC189" i="4"/>
  <c r="CD189" i="4"/>
  <c r="CE189" i="4"/>
  <c r="CF189" i="4"/>
  <c r="CG189" i="4"/>
  <c r="CH189" i="4"/>
  <c r="CI189" i="4"/>
  <c r="CJ189" i="4"/>
  <c r="CK189" i="4"/>
  <c r="CL189" i="4"/>
  <c r="CM189" i="4"/>
  <c r="CN189" i="4"/>
  <c r="CO189" i="4"/>
  <c r="CP189" i="4"/>
  <c r="CQ189" i="4"/>
  <c r="CR189" i="4"/>
  <c r="CS189" i="4"/>
  <c r="CT189" i="4"/>
  <c r="CU189" i="4"/>
  <c r="CV189" i="4"/>
  <c r="CW189" i="4"/>
  <c r="CX189" i="4"/>
  <c r="CY189" i="4"/>
  <c r="CZ189" i="4"/>
  <c r="BW190" i="4"/>
  <c r="BX190" i="4"/>
  <c r="BY190" i="4"/>
  <c r="BZ190" i="4"/>
  <c r="CA190" i="4"/>
  <c r="CB190" i="4"/>
  <c r="CC190" i="4"/>
  <c r="CD190" i="4"/>
  <c r="CE190" i="4"/>
  <c r="CF190" i="4"/>
  <c r="CG190" i="4"/>
  <c r="CH190" i="4"/>
  <c r="CI190" i="4"/>
  <c r="CJ190" i="4"/>
  <c r="CK190" i="4"/>
  <c r="CL190" i="4"/>
  <c r="CM190" i="4"/>
  <c r="CN190" i="4"/>
  <c r="CO190" i="4"/>
  <c r="CP190" i="4"/>
  <c r="CQ190" i="4"/>
  <c r="CR190" i="4"/>
  <c r="CS190" i="4"/>
  <c r="CT190" i="4"/>
  <c r="CU190" i="4"/>
  <c r="CV190" i="4"/>
  <c r="CW190" i="4"/>
  <c r="CX190" i="4"/>
  <c r="CY190" i="4"/>
  <c r="CZ190" i="4"/>
  <c r="BW191" i="4"/>
  <c r="BX191" i="4"/>
  <c r="BY191" i="4"/>
  <c r="BZ191" i="4"/>
  <c r="CA191" i="4"/>
  <c r="CB191" i="4"/>
  <c r="CC191" i="4"/>
  <c r="CD191" i="4"/>
  <c r="CE191" i="4"/>
  <c r="CF191" i="4"/>
  <c r="CG191" i="4"/>
  <c r="CH191" i="4"/>
  <c r="CI191" i="4"/>
  <c r="CJ191" i="4"/>
  <c r="CK191" i="4"/>
  <c r="CL191" i="4"/>
  <c r="CM191" i="4"/>
  <c r="CN191" i="4"/>
  <c r="CO191" i="4"/>
  <c r="CP191" i="4"/>
  <c r="CQ191" i="4"/>
  <c r="CR191" i="4"/>
  <c r="CS191" i="4"/>
  <c r="CT191" i="4"/>
  <c r="CU191" i="4"/>
  <c r="CV191" i="4"/>
  <c r="CW191" i="4"/>
  <c r="CX191" i="4"/>
  <c r="CY191" i="4"/>
  <c r="CZ191" i="4"/>
  <c r="BW192" i="4"/>
  <c r="BX192" i="4"/>
  <c r="BY192" i="4"/>
  <c r="BZ192" i="4"/>
  <c r="CA192" i="4"/>
  <c r="CB192" i="4"/>
  <c r="CC192" i="4"/>
  <c r="CD192" i="4"/>
  <c r="CE192" i="4"/>
  <c r="CF192" i="4"/>
  <c r="CG192" i="4"/>
  <c r="CH192" i="4"/>
  <c r="CI192" i="4"/>
  <c r="CJ192" i="4"/>
  <c r="CK192" i="4"/>
  <c r="CL192" i="4"/>
  <c r="CM192" i="4"/>
  <c r="CN192" i="4"/>
  <c r="CO192" i="4"/>
  <c r="CP192" i="4"/>
  <c r="CQ192" i="4"/>
  <c r="CR192" i="4"/>
  <c r="CS192" i="4"/>
  <c r="CT192" i="4"/>
  <c r="CU192" i="4"/>
  <c r="CV192" i="4"/>
  <c r="CW192" i="4"/>
  <c r="CX192" i="4"/>
  <c r="CY192" i="4"/>
  <c r="CZ192" i="4"/>
  <c r="BW193" i="4"/>
  <c r="BX193" i="4"/>
  <c r="BY193" i="4"/>
  <c r="BZ193" i="4"/>
  <c r="CA193" i="4"/>
  <c r="CB193" i="4"/>
  <c r="CC193" i="4"/>
  <c r="CD193" i="4"/>
  <c r="CE193" i="4"/>
  <c r="CF193" i="4"/>
  <c r="CG193" i="4"/>
  <c r="CH193" i="4"/>
  <c r="CI193" i="4"/>
  <c r="CJ193" i="4"/>
  <c r="CK193" i="4"/>
  <c r="CL193" i="4"/>
  <c r="CM193" i="4"/>
  <c r="CN193" i="4"/>
  <c r="CO193" i="4"/>
  <c r="CP193" i="4"/>
  <c r="CQ193" i="4"/>
  <c r="CR193" i="4"/>
  <c r="CS193" i="4"/>
  <c r="CT193" i="4"/>
  <c r="CU193" i="4"/>
  <c r="CV193" i="4"/>
  <c r="CW193" i="4"/>
  <c r="CX193" i="4"/>
  <c r="CY193" i="4"/>
  <c r="CZ193" i="4"/>
  <c r="BW194" i="4"/>
  <c r="BX194" i="4"/>
  <c r="BY194" i="4"/>
  <c r="BZ194" i="4"/>
  <c r="CA194" i="4"/>
  <c r="CB194" i="4"/>
  <c r="CC194" i="4"/>
  <c r="CD194" i="4"/>
  <c r="CE194" i="4"/>
  <c r="CF194" i="4"/>
  <c r="CG194" i="4"/>
  <c r="CH194" i="4"/>
  <c r="CI194" i="4"/>
  <c r="CJ194" i="4"/>
  <c r="CK194" i="4"/>
  <c r="CL194" i="4"/>
  <c r="CM194" i="4"/>
  <c r="CN194" i="4"/>
  <c r="CO194" i="4"/>
  <c r="CP194" i="4"/>
  <c r="CQ194" i="4"/>
  <c r="CR194" i="4"/>
  <c r="CS194" i="4"/>
  <c r="CT194" i="4"/>
  <c r="CU194" i="4"/>
  <c r="CV194" i="4"/>
  <c r="CW194" i="4"/>
  <c r="CX194" i="4"/>
  <c r="CY194" i="4"/>
  <c r="CZ194" i="4"/>
  <c r="BW195" i="4"/>
  <c r="BX195" i="4"/>
  <c r="BY195" i="4"/>
  <c r="BZ195" i="4"/>
  <c r="CA195" i="4"/>
  <c r="CB195" i="4"/>
  <c r="CC195" i="4"/>
  <c r="CD195" i="4"/>
  <c r="CE195" i="4"/>
  <c r="CF195" i="4"/>
  <c r="CG195" i="4"/>
  <c r="CH195" i="4"/>
  <c r="CI195" i="4"/>
  <c r="CJ195" i="4"/>
  <c r="CK195" i="4"/>
  <c r="CL195" i="4"/>
  <c r="CM195" i="4"/>
  <c r="CN195" i="4"/>
  <c r="CO195" i="4"/>
  <c r="CP195" i="4"/>
  <c r="CQ195" i="4"/>
  <c r="CR195" i="4"/>
  <c r="CS195" i="4"/>
  <c r="CT195" i="4"/>
  <c r="CU195" i="4"/>
  <c r="CV195" i="4"/>
  <c r="CW195" i="4"/>
  <c r="CX195" i="4"/>
  <c r="CY195" i="4"/>
  <c r="CZ195" i="4"/>
  <c r="BW196" i="4"/>
  <c r="BX196" i="4"/>
  <c r="BY196" i="4"/>
  <c r="BZ196" i="4"/>
  <c r="CA196" i="4"/>
  <c r="CB196" i="4"/>
  <c r="CC196" i="4"/>
  <c r="CD196" i="4"/>
  <c r="CE196" i="4"/>
  <c r="CF196" i="4"/>
  <c r="CG196" i="4"/>
  <c r="CH196" i="4"/>
  <c r="CI196" i="4"/>
  <c r="CJ196" i="4"/>
  <c r="CK196" i="4"/>
  <c r="CL196" i="4"/>
  <c r="CM196" i="4"/>
  <c r="CN196" i="4"/>
  <c r="CO196" i="4"/>
  <c r="CP196" i="4"/>
  <c r="CQ196" i="4"/>
  <c r="CR196" i="4"/>
  <c r="CS196" i="4"/>
  <c r="CT196" i="4"/>
  <c r="CU196" i="4"/>
  <c r="CV196" i="4"/>
  <c r="CW196" i="4"/>
  <c r="CX196" i="4"/>
  <c r="CY196" i="4"/>
  <c r="CZ196" i="4"/>
  <c r="BW197" i="4"/>
  <c r="BX197" i="4"/>
  <c r="BY197" i="4"/>
  <c r="BZ197" i="4"/>
  <c r="CA197" i="4"/>
  <c r="CB197" i="4"/>
  <c r="CC197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R197" i="4"/>
  <c r="CS197" i="4"/>
  <c r="CT197" i="4"/>
  <c r="CU197" i="4"/>
  <c r="CV197" i="4"/>
  <c r="CW197" i="4"/>
  <c r="CX197" i="4"/>
  <c r="CY197" i="4"/>
  <c r="CZ197" i="4"/>
  <c r="BW198" i="4"/>
  <c r="BX198" i="4"/>
  <c r="BY198" i="4"/>
  <c r="BZ198" i="4"/>
  <c r="CA198" i="4"/>
  <c r="CB198" i="4"/>
  <c r="CC198" i="4"/>
  <c r="CD198" i="4"/>
  <c r="CE198" i="4"/>
  <c r="CF198" i="4"/>
  <c r="CG198" i="4"/>
  <c r="CH198" i="4"/>
  <c r="CI198" i="4"/>
  <c r="CJ198" i="4"/>
  <c r="CK198" i="4"/>
  <c r="CL198" i="4"/>
  <c r="CM198" i="4"/>
  <c r="CN198" i="4"/>
  <c r="CO198" i="4"/>
  <c r="CP198" i="4"/>
  <c r="CQ198" i="4"/>
  <c r="CR198" i="4"/>
  <c r="CS198" i="4"/>
  <c r="CT198" i="4"/>
  <c r="CU198" i="4"/>
  <c r="CV198" i="4"/>
  <c r="CW198" i="4"/>
  <c r="CX198" i="4"/>
  <c r="CY198" i="4"/>
  <c r="CZ198" i="4"/>
  <c r="BW199" i="4"/>
  <c r="BX199" i="4"/>
  <c r="BY199" i="4"/>
  <c r="BZ199" i="4"/>
  <c r="CA199" i="4"/>
  <c r="CB199" i="4"/>
  <c r="CC199" i="4"/>
  <c r="CD199" i="4"/>
  <c r="CE199" i="4"/>
  <c r="CF199" i="4"/>
  <c r="CG199" i="4"/>
  <c r="CH199" i="4"/>
  <c r="CI199" i="4"/>
  <c r="CJ199" i="4"/>
  <c r="CK199" i="4"/>
  <c r="CL199" i="4"/>
  <c r="CM199" i="4"/>
  <c r="CN199" i="4"/>
  <c r="CO199" i="4"/>
  <c r="CP199" i="4"/>
  <c r="CQ199" i="4"/>
  <c r="CR199" i="4"/>
  <c r="CS199" i="4"/>
  <c r="CT199" i="4"/>
  <c r="CU199" i="4"/>
  <c r="CV199" i="4"/>
  <c r="CW199" i="4"/>
  <c r="CX199" i="4"/>
  <c r="CY199" i="4"/>
  <c r="CZ199" i="4"/>
  <c r="BW200" i="4"/>
  <c r="BX200" i="4"/>
  <c r="BY200" i="4"/>
  <c r="BZ200" i="4"/>
  <c r="CA200" i="4"/>
  <c r="CB200" i="4"/>
  <c r="CC200" i="4"/>
  <c r="CD200" i="4"/>
  <c r="CE200" i="4"/>
  <c r="CF200" i="4"/>
  <c r="CG200" i="4"/>
  <c r="CH200" i="4"/>
  <c r="CI200" i="4"/>
  <c r="CJ200" i="4"/>
  <c r="CK200" i="4"/>
  <c r="CL200" i="4"/>
  <c r="CM200" i="4"/>
  <c r="CN200" i="4"/>
  <c r="CO200" i="4"/>
  <c r="CP200" i="4"/>
  <c r="CQ200" i="4"/>
  <c r="CR200" i="4"/>
  <c r="CS200" i="4"/>
  <c r="CT200" i="4"/>
  <c r="CU200" i="4"/>
  <c r="CV200" i="4"/>
  <c r="CW200" i="4"/>
  <c r="CX200" i="4"/>
  <c r="CY200" i="4"/>
  <c r="CZ200" i="4"/>
  <c r="BW201" i="4"/>
  <c r="BX201" i="4"/>
  <c r="BY201" i="4"/>
  <c r="BZ201" i="4"/>
  <c r="CA201" i="4"/>
  <c r="CB201" i="4"/>
  <c r="CC201" i="4"/>
  <c r="CD201" i="4"/>
  <c r="CE201" i="4"/>
  <c r="CF201" i="4"/>
  <c r="CG201" i="4"/>
  <c r="CH201" i="4"/>
  <c r="CI201" i="4"/>
  <c r="CJ201" i="4"/>
  <c r="CK201" i="4"/>
  <c r="CL201" i="4"/>
  <c r="CM201" i="4"/>
  <c r="CN201" i="4"/>
  <c r="CO201" i="4"/>
  <c r="CP201" i="4"/>
  <c r="CQ201" i="4"/>
  <c r="CR201" i="4"/>
  <c r="CS201" i="4"/>
  <c r="CT201" i="4"/>
  <c r="CU201" i="4"/>
  <c r="CV201" i="4"/>
  <c r="CW201" i="4"/>
  <c r="CX201" i="4"/>
  <c r="CY201" i="4"/>
  <c r="CZ201" i="4"/>
  <c r="BW202" i="4"/>
  <c r="BX202" i="4"/>
  <c r="BY202" i="4"/>
  <c r="BZ202" i="4"/>
  <c r="CA202" i="4"/>
  <c r="CB202" i="4"/>
  <c r="CC202" i="4"/>
  <c r="CD202" i="4"/>
  <c r="CE202" i="4"/>
  <c r="CF202" i="4"/>
  <c r="CG202" i="4"/>
  <c r="CH202" i="4"/>
  <c r="CI202" i="4"/>
  <c r="CJ202" i="4"/>
  <c r="CK202" i="4"/>
  <c r="CL202" i="4"/>
  <c r="CM202" i="4"/>
  <c r="CN202" i="4"/>
  <c r="CO202" i="4"/>
  <c r="CP202" i="4"/>
  <c r="CQ202" i="4"/>
  <c r="CR202" i="4"/>
  <c r="CS202" i="4"/>
  <c r="CT202" i="4"/>
  <c r="CU202" i="4"/>
  <c r="CV202" i="4"/>
  <c r="CW202" i="4"/>
  <c r="CX202" i="4"/>
  <c r="CY202" i="4"/>
  <c r="CZ202" i="4"/>
  <c r="BW203" i="4"/>
  <c r="BX203" i="4"/>
  <c r="BY203" i="4"/>
  <c r="BZ203" i="4"/>
  <c r="CA203" i="4"/>
  <c r="CB203" i="4"/>
  <c r="CC203" i="4"/>
  <c r="CD203" i="4"/>
  <c r="CE203" i="4"/>
  <c r="CF203" i="4"/>
  <c r="CG203" i="4"/>
  <c r="CH203" i="4"/>
  <c r="CI203" i="4"/>
  <c r="CJ203" i="4"/>
  <c r="CK203" i="4"/>
  <c r="CL203" i="4"/>
  <c r="CM203" i="4"/>
  <c r="CN203" i="4"/>
  <c r="CO203" i="4"/>
  <c r="CP203" i="4"/>
  <c r="CQ203" i="4"/>
  <c r="CR203" i="4"/>
  <c r="CS203" i="4"/>
  <c r="CT203" i="4"/>
  <c r="CU203" i="4"/>
  <c r="CV203" i="4"/>
  <c r="CW203" i="4"/>
  <c r="CX203" i="4"/>
  <c r="CY203" i="4"/>
  <c r="CZ203" i="4"/>
  <c r="BW204" i="4"/>
  <c r="BX204" i="4"/>
  <c r="BY204" i="4"/>
  <c r="BZ204" i="4"/>
  <c r="CA204" i="4"/>
  <c r="CB204" i="4"/>
  <c r="CC204" i="4"/>
  <c r="CD204" i="4"/>
  <c r="CE204" i="4"/>
  <c r="CF204" i="4"/>
  <c r="CG204" i="4"/>
  <c r="CH204" i="4"/>
  <c r="CI204" i="4"/>
  <c r="CJ204" i="4"/>
  <c r="CK204" i="4"/>
  <c r="CL204" i="4"/>
  <c r="CM204" i="4"/>
  <c r="CN204" i="4"/>
  <c r="CO204" i="4"/>
  <c r="CP204" i="4"/>
  <c r="CQ204" i="4"/>
  <c r="CR204" i="4"/>
  <c r="CS204" i="4"/>
  <c r="CT204" i="4"/>
  <c r="CU204" i="4"/>
  <c r="CV204" i="4"/>
  <c r="CW204" i="4"/>
  <c r="CX204" i="4"/>
  <c r="CY204" i="4"/>
  <c r="CZ204" i="4"/>
  <c r="BW205" i="4"/>
  <c r="BX205" i="4"/>
  <c r="BY205" i="4"/>
  <c r="BZ205" i="4"/>
  <c r="CA205" i="4"/>
  <c r="CB205" i="4"/>
  <c r="CC205" i="4"/>
  <c r="CD205" i="4"/>
  <c r="CE205" i="4"/>
  <c r="CF205" i="4"/>
  <c r="CG205" i="4"/>
  <c r="CH205" i="4"/>
  <c r="CI205" i="4"/>
  <c r="CJ205" i="4"/>
  <c r="CK205" i="4"/>
  <c r="CL205" i="4"/>
  <c r="CM205" i="4"/>
  <c r="CN205" i="4"/>
  <c r="CO205" i="4"/>
  <c r="CP205" i="4"/>
  <c r="CQ205" i="4"/>
  <c r="CR205" i="4"/>
  <c r="CS205" i="4"/>
  <c r="CT205" i="4"/>
  <c r="CU205" i="4"/>
  <c r="CV205" i="4"/>
  <c r="CW205" i="4"/>
  <c r="CX205" i="4"/>
  <c r="CY205" i="4"/>
  <c r="CZ205" i="4"/>
  <c r="BW206" i="4"/>
  <c r="BX206" i="4"/>
  <c r="BY206" i="4"/>
  <c r="BZ206" i="4"/>
  <c r="CA206" i="4"/>
  <c r="CB206" i="4"/>
  <c r="CC206" i="4"/>
  <c r="CD206" i="4"/>
  <c r="CE206" i="4"/>
  <c r="CF206" i="4"/>
  <c r="CG206" i="4"/>
  <c r="CH206" i="4"/>
  <c r="CI206" i="4"/>
  <c r="CJ206" i="4"/>
  <c r="CK206" i="4"/>
  <c r="CL206" i="4"/>
  <c r="CM206" i="4"/>
  <c r="CN206" i="4"/>
  <c r="CO206" i="4"/>
  <c r="CP206" i="4"/>
  <c r="CQ206" i="4"/>
  <c r="CR206" i="4"/>
  <c r="CS206" i="4"/>
  <c r="CT206" i="4"/>
  <c r="CU206" i="4"/>
  <c r="CV206" i="4"/>
  <c r="CW206" i="4"/>
  <c r="CX206" i="4"/>
  <c r="CY206" i="4"/>
  <c r="CZ206" i="4"/>
  <c r="BW207" i="4"/>
  <c r="BX207" i="4"/>
  <c r="BY207" i="4"/>
  <c r="BZ207" i="4"/>
  <c r="CA207" i="4"/>
  <c r="CB207" i="4"/>
  <c r="CC207" i="4"/>
  <c r="CD207" i="4"/>
  <c r="CE207" i="4"/>
  <c r="CF207" i="4"/>
  <c r="CG207" i="4"/>
  <c r="CH207" i="4"/>
  <c r="CI207" i="4"/>
  <c r="CJ207" i="4"/>
  <c r="CK207" i="4"/>
  <c r="CL207" i="4"/>
  <c r="CM207" i="4"/>
  <c r="CN207" i="4"/>
  <c r="CO207" i="4"/>
  <c r="CP207" i="4"/>
  <c r="CQ207" i="4"/>
  <c r="CR207" i="4"/>
  <c r="CS207" i="4"/>
  <c r="CT207" i="4"/>
  <c r="CU207" i="4"/>
  <c r="CV207" i="4"/>
  <c r="CW207" i="4"/>
  <c r="CX207" i="4"/>
  <c r="CY207" i="4"/>
  <c r="CZ207" i="4"/>
  <c r="BW208" i="4"/>
  <c r="BX208" i="4"/>
  <c r="BY208" i="4"/>
  <c r="BZ208" i="4"/>
  <c r="CA208" i="4"/>
  <c r="CB208" i="4"/>
  <c r="CC208" i="4"/>
  <c r="CD208" i="4"/>
  <c r="CE208" i="4"/>
  <c r="CF208" i="4"/>
  <c r="CG208" i="4"/>
  <c r="CH208" i="4"/>
  <c r="CI208" i="4"/>
  <c r="CJ208" i="4"/>
  <c r="CK208" i="4"/>
  <c r="CL208" i="4"/>
  <c r="CM208" i="4"/>
  <c r="CN208" i="4"/>
  <c r="CO208" i="4"/>
  <c r="CP208" i="4"/>
  <c r="CQ208" i="4"/>
  <c r="CR208" i="4"/>
  <c r="CS208" i="4"/>
  <c r="CT208" i="4"/>
  <c r="CU208" i="4"/>
  <c r="CV208" i="4"/>
  <c r="CW208" i="4"/>
  <c r="CX208" i="4"/>
  <c r="CY208" i="4"/>
  <c r="CZ208" i="4"/>
  <c r="BW209" i="4"/>
  <c r="BX209" i="4"/>
  <c r="BY209" i="4"/>
  <c r="BZ209" i="4"/>
  <c r="CA209" i="4"/>
  <c r="CB209" i="4"/>
  <c r="CC209" i="4"/>
  <c r="CD209" i="4"/>
  <c r="CE209" i="4"/>
  <c r="CF209" i="4"/>
  <c r="CG209" i="4"/>
  <c r="CH209" i="4"/>
  <c r="CI209" i="4"/>
  <c r="CJ209" i="4"/>
  <c r="CK209" i="4"/>
  <c r="CL209" i="4"/>
  <c r="CM209" i="4"/>
  <c r="CN209" i="4"/>
  <c r="CO209" i="4"/>
  <c r="CP209" i="4"/>
  <c r="CQ209" i="4"/>
  <c r="CR209" i="4"/>
  <c r="CS209" i="4"/>
  <c r="CT209" i="4"/>
  <c r="CU209" i="4"/>
  <c r="CV209" i="4"/>
  <c r="CW209" i="4"/>
  <c r="CX209" i="4"/>
  <c r="CY209" i="4"/>
  <c r="CZ209" i="4"/>
  <c r="BW210" i="4"/>
  <c r="BX210" i="4"/>
  <c r="BY210" i="4"/>
  <c r="BZ210" i="4"/>
  <c r="CA210" i="4"/>
  <c r="CB210" i="4"/>
  <c r="CC210" i="4"/>
  <c r="CD210" i="4"/>
  <c r="CE210" i="4"/>
  <c r="CF210" i="4"/>
  <c r="CG210" i="4"/>
  <c r="CH210" i="4"/>
  <c r="CI210" i="4"/>
  <c r="CJ210" i="4"/>
  <c r="CK210" i="4"/>
  <c r="CL210" i="4"/>
  <c r="CM210" i="4"/>
  <c r="CN210" i="4"/>
  <c r="CO210" i="4"/>
  <c r="CP210" i="4"/>
  <c r="CQ210" i="4"/>
  <c r="CR210" i="4"/>
  <c r="CS210" i="4"/>
  <c r="CT210" i="4"/>
  <c r="CU210" i="4"/>
  <c r="CV210" i="4"/>
  <c r="CW210" i="4"/>
  <c r="CX210" i="4"/>
  <c r="CY210" i="4"/>
  <c r="CZ210" i="4"/>
  <c r="BW211" i="4"/>
  <c r="BX211" i="4"/>
  <c r="BY211" i="4"/>
  <c r="BZ211" i="4"/>
  <c r="CA211" i="4"/>
  <c r="CB211" i="4"/>
  <c r="CC211" i="4"/>
  <c r="CD211" i="4"/>
  <c r="CE211" i="4"/>
  <c r="CF211" i="4"/>
  <c r="CG211" i="4"/>
  <c r="CH211" i="4"/>
  <c r="CI211" i="4"/>
  <c r="CJ211" i="4"/>
  <c r="CK211" i="4"/>
  <c r="CL211" i="4"/>
  <c r="CM211" i="4"/>
  <c r="CN211" i="4"/>
  <c r="CO211" i="4"/>
  <c r="CP211" i="4"/>
  <c r="CQ211" i="4"/>
  <c r="CR211" i="4"/>
  <c r="CS211" i="4"/>
  <c r="CT211" i="4"/>
  <c r="CU211" i="4"/>
  <c r="CV211" i="4"/>
  <c r="CW211" i="4"/>
  <c r="CX211" i="4"/>
  <c r="CY211" i="4"/>
  <c r="CZ211" i="4"/>
  <c r="BW212" i="4"/>
  <c r="BX212" i="4"/>
  <c r="BY212" i="4"/>
  <c r="BZ212" i="4"/>
  <c r="CA212" i="4"/>
  <c r="CB212" i="4"/>
  <c r="CC212" i="4"/>
  <c r="CD212" i="4"/>
  <c r="CE212" i="4"/>
  <c r="CF212" i="4"/>
  <c r="CG212" i="4"/>
  <c r="CH212" i="4"/>
  <c r="CI212" i="4"/>
  <c r="CJ212" i="4"/>
  <c r="CK212" i="4"/>
  <c r="CL212" i="4"/>
  <c r="CM212" i="4"/>
  <c r="CN212" i="4"/>
  <c r="CO212" i="4"/>
  <c r="CP212" i="4"/>
  <c r="CQ212" i="4"/>
  <c r="CR212" i="4"/>
  <c r="CS212" i="4"/>
  <c r="CT212" i="4"/>
  <c r="CU212" i="4"/>
  <c r="CV212" i="4"/>
  <c r="CW212" i="4"/>
  <c r="CX212" i="4"/>
  <c r="CY212" i="4"/>
  <c r="CZ212" i="4"/>
  <c r="BW213" i="4"/>
  <c r="BX213" i="4"/>
  <c r="BY213" i="4"/>
  <c r="BZ213" i="4"/>
  <c r="CA213" i="4"/>
  <c r="CB213" i="4"/>
  <c r="CC213" i="4"/>
  <c r="CD213" i="4"/>
  <c r="CE213" i="4"/>
  <c r="CF213" i="4"/>
  <c r="CG213" i="4"/>
  <c r="CH213" i="4"/>
  <c r="CI213" i="4"/>
  <c r="CJ213" i="4"/>
  <c r="CK213" i="4"/>
  <c r="CL213" i="4"/>
  <c r="CM213" i="4"/>
  <c r="CN213" i="4"/>
  <c r="CO213" i="4"/>
  <c r="CP213" i="4"/>
  <c r="CQ213" i="4"/>
  <c r="CR213" i="4"/>
  <c r="CS213" i="4"/>
  <c r="CT213" i="4"/>
  <c r="CU213" i="4"/>
  <c r="CV213" i="4"/>
  <c r="CW213" i="4"/>
  <c r="CX213" i="4"/>
  <c r="CY213" i="4"/>
  <c r="CZ213" i="4"/>
  <c r="BW214" i="4"/>
  <c r="BX214" i="4"/>
  <c r="BY214" i="4"/>
  <c r="BZ214" i="4"/>
  <c r="CA214" i="4"/>
  <c r="CB214" i="4"/>
  <c r="CC214" i="4"/>
  <c r="CD214" i="4"/>
  <c r="CE214" i="4"/>
  <c r="CF214" i="4"/>
  <c r="CG214" i="4"/>
  <c r="CH214" i="4"/>
  <c r="CI214" i="4"/>
  <c r="CJ214" i="4"/>
  <c r="CK214" i="4"/>
  <c r="CL214" i="4"/>
  <c r="CM214" i="4"/>
  <c r="CN214" i="4"/>
  <c r="CO214" i="4"/>
  <c r="CP214" i="4"/>
  <c r="CQ214" i="4"/>
  <c r="CR214" i="4"/>
  <c r="CS214" i="4"/>
  <c r="CT214" i="4"/>
  <c r="CU214" i="4"/>
  <c r="CV214" i="4"/>
  <c r="CW214" i="4"/>
  <c r="CX214" i="4"/>
  <c r="CY214" i="4"/>
  <c r="CZ214" i="4"/>
  <c r="BW215" i="4"/>
  <c r="BX215" i="4"/>
  <c r="BY215" i="4"/>
  <c r="BZ215" i="4"/>
  <c r="CA215" i="4"/>
  <c r="CB215" i="4"/>
  <c r="CC215" i="4"/>
  <c r="CD215" i="4"/>
  <c r="CE215" i="4"/>
  <c r="CF215" i="4"/>
  <c r="CG215" i="4"/>
  <c r="CH215" i="4"/>
  <c r="CI215" i="4"/>
  <c r="CJ215" i="4"/>
  <c r="CK215" i="4"/>
  <c r="CL215" i="4"/>
  <c r="CM215" i="4"/>
  <c r="CN215" i="4"/>
  <c r="CO215" i="4"/>
  <c r="CP215" i="4"/>
  <c r="CQ215" i="4"/>
  <c r="CR215" i="4"/>
  <c r="CS215" i="4"/>
  <c r="CT215" i="4"/>
  <c r="CU215" i="4"/>
  <c r="CV215" i="4"/>
  <c r="CW215" i="4"/>
  <c r="CX215" i="4"/>
  <c r="CY215" i="4"/>
  <c r="CZ215" i="4"/>
  <c r="BW216" i="4"/>
  <c r="BX216" i="4"/>
  <c r="BY216" i="4"/>
  <c r="BZ216" i="4"/>
  <c r="CA216" i="4"/>
  <c r="CB216" i="4"/>
  <c r="CC216" i="4"/>
  <c r="CD216" i="4"/>
  <c r="CE216" i="4"/>
  <c r="CF216" i="4"/>
  <c r="CG216" i="4"/>
  <c r="CH216" i="4"/>
  <c r="CI216" i="4"/>
  <c r="CJ216" i="4"/>
  <c r="CK216" i="4"/>
  <c r="CL216" i="4"/>
  <c r="CM216" i="4"/>
  <c r="CN216" i="4"/>
  <c r="CO216" i="4"/>
  <c r="CP216" i="4"/>
  <c r="CQ216" i="4"/>
  <c r="CR216" i="4"/>
  <c r="CS216" i="4"/>
  <c r="CT216" i="4"/>
  <c r="CU216" i="4"/>
  <c r="CV216" i="4"/>
  <c r="CW216" i="4"/>
  <c r="CX216" i="4"/>
  <c r="CY216" i="4"/>
  <c r="CZ216" i="4"/>
  <c r="BW217" i="4"/>
  <c r="BX217" i="4"/>
  <c r="BY217" i="4"/>
  <c r="BZ217" i="4"/>
  <c r="CA217" i="4"/>
  <c r="CB217" i="4"/>
  <c r="CC217" i="4"/>
  <c r="CD217" i="4"/>
  <c r="CE217" i="4"/>
  <c r="CF217" i="4"/>
  <c r="CG217" i="4"/>
  <c r="CH217" i="4"/>
  <c r="CI217" i="4"/>
  <c r="CJ217" i="4"/>
  <c r="CK217" i="4"/>
  <c r="CL217" i="4"/>
  <c r="CM217" i="4"/>
  <c r="CN217" i="4"/>
  <c r="CO217" i="4"/>
  <c r="CP217" i="4"/>
  <c r="CQ217" i="4"/>
  <c r="CR217" i="4"/>
  <c r="CS217" i="4"/>
  <c r="CT217" i="4"/>
  <c r="CU217" i="4"/>
  <c r="CV217" i="4"/>
  <c r="CW217" i="4"/>
  <c r="CX217" i="4"/>
  <c r="CY217" i="4"/>
  <c r="CZ217" i="4"/>
  <c r="BW218" i="4"/>
  <c r="BX218" i="4"/>
  <c r="BY218" i="4"/>
  <c r="BZ218" i="4"/>
  <c r="CA218" i="4"/>
  <c r="CB218" i="4"/>
  <c r="CC218" i="4"/>
  <c r="CD218" i="4"/>
  <c r="CE218" i="4"/>
  <c r="CF218" i="4"/>
  <c r="CG218" i="4"/>
  <c r="CH218" i="4"/>
  <c r="CI218" i="4"/>
  <c r="CJ218" i="4"/>
  <c r="CK218" i="4"/>
  <c r="CL218" i="4"/>
  <c r="CM218" i="4"/>
  <c r="CN218" i="4"/>
  <c r="CO218" i="4"/>
  <c r="CP218" i="4"/>
  <c r="CQ218" i="4"/>
  <c r="CR218" i="4"/>
  <c r="CS218" i="4"/>
  <c r="CT218" i="4"/>
  <c r="CU218" i="4"/>
  <c r="CV218" i="4"/>
  <c r="CW218" i="4"/>
  <c r="CX218" i="4"/>
  <c r="CY218" i="4"/>
  <c r="CZ218" i="4"/>
  <c r="BW219" i="4"/>
  <c r="BX219" i="4"/>
  <c r="BY219" i="4"/>
  <c r="BZ219" i="4"/>
  <c r="CA219" i="4"/>
  <c r="CB219" i="4"/>
  <c r="CC219" i="4"/>
  <c r="CD219" i="4"/>
  <c r="CE219" i="4"/>
  <c r="CF219" i="4"/>
  <c r="CG219" i="4"/>
  <c r="CH219" i="4"/>
  <c r="CI219" i="4"/>
  <c r="CJ219" i="4"/>
  <c r="CK219" i="4"/>
  <c r="CL219" i="4"/>
  <c r="CM219" i="4"/>
  <c r="CN219" i="4"/>
  <c r="CO219" i="4"/>
  <c r="CP219" i="4"/>
  <c r="CQ219" i="4"/>
  <c r="CR219" i="4"/>
  <c r="CS219" i="4"/>
  <c r="CT219" i="4"/>
  <c r="CU219" i="4"/>
  <c r="CV219" i="4"/>
  <c r="CW219" i="4"/>
  <c r="CX219" i="4"/>
  <c r="CY219" i="4"/>
  <c r="CZ219" i="4"/>
  <c r="BW220" i="4"/>
  <c r="BX220" i="4"/>
  <c r="BY220" i="4"/>
  <c r="BZ220" i="4"/>
  <c r="CA220" i="4"/>
  <c r="CB220" i="4"/>
  <c r="CC220" i="4"/>
  <c r="CD220" i="4"/>
  <c r="CE220" i="4"/>
  <c r="CF220" i="4"/>
  <c r="CG220" i="4"/>
  <c r="CH220" i="4"/>
  <c r="CI220" i="4"/>
  <c r="CJ220" i="4"/>
  <c r="CK220" i="4"/>
  <c r="CL220" i="4"/>
  <c r="CM220" i="4"/>
  <c r="CN220" i="4"/>
  <c r="CO220" i="4"/>
  <c r="CP220" i="4"/>
  <c r="CQ220" i="4"/>
  <c r="CR220" i="4"/>
  <c r="CS220" i="4"/>
  <c r="CT220" i="4"/>
  <c r="CU220" i="4"/>
  <c r="CV220" i="4"/>
  <c r="CW220" i="4"/>
  <c r="CX220" i="4"/>
  <c r="CY220" i="4"/>
  <c r="CZ220" i="4"/>
  <c r="BW221" i="4"/>
  <c r="BX221" i="4"/>
  <c r="BY221" i="4"/>
  <c r="BZ221" i="4"/>
  <c r="CA221" i="4"/>
  <c r="CB221" i="4"/>
  <c r="CC221" i="4"/>
  <c r="CD221" i="4"/>
  <c r="CE221" i="4"/>
  <c r="CF221" i="4"/>
  <c r="CG221" i="4"/>
  <c r="CH221" i="4"/>
  <c r="CI221" i="4"/>
  <c r="CJ221" i="4"/>
  <c r="CK221" i="4"/>
  <c r="CL221" i="4"/>
  <c r="CM221" i="4"/>
  <c r="CN221" i="4"/>
  <c r="CO221" i="4"/>
  <c r="CP221" i="4"/>
  <c r="CQ221" i="4"/>
  <c r="CR221" i="4"/>
  <c r="CS221" i="4"/>
  <c r="CT221" i="4"/>
  <c r="CU221" i="4"/>
  <c r="CV221" i="4"/>
  <c r="CW221" i="4"/>
  <c r="CX221" i="4"/>
  <c r="CY221" i="4"/>
  <c r="CZ221" i="4"/>
  <c r="BW222" i="4"/>
  <c r="BX222" i="4"/>
  <c r="BY222" i="4"/>
  <c r="BZ222" i="4"/>
  <c r="CA222" i="4"/>
  <c r="CB222" i="4"/>
  <c r="CC222" i="4"/>
  <c r="CD222" i="4"/>
  <c r="CE222" i="4"/>
  <c r="CF222" i="4"/>
  <c r="CG222" i="4"/>
  <c r="CH222" i="4"/>
  <c r="CI222" i="4"/>
  <c r="CJ222" i="4"/>
  <c r="CK222" i="4"/>
  <c r="CL222" i="4"/>
  <c r="CM222" i="4"/>
  <c r="CN222" i="4"/>
  <c r="CO222" i="4"/>
  <c r="CP222" i="4"/>
  <c r="CQ222" i="4"/>
  <c r="CR222" i="4"/>
  <c r="CS222" i="4"/>
  <c r="CT222" i="4"/>
  <c r="CU222" i="4"/>
  <c r="CV222" i="4"/>
  <c r="CW222" i="4"/>
  <c r="CX222" i="4"/>
  <c r="CY222" i="4"/>
  <c r="CZ222" i="4"/>
  <c r="BW223" i="4"/>
  <c r="BX223" i="4"/>
  <c r="BY223" i="4"/>
  <c r="BZ223" i="4"/>
  <c r="CA223" i="4"/>
  <c r="CB223" i="4"/>
  <c r="CC223" i="4"/>
  <c r="CD223" i="4"/>
  <c r="CE223" i="4"/>
  <c r="CF223" i="4"/>
  <c r="CG223" i="4"/>
  <c r="CH223" i="4"/>
  <c r="CI223" i="4"/>
  <c r="CJ223" i="4"/>
  <c r="CK223" i="4"/>
  <c r="CL223" i="4"/>
  <c r="CM223" i="4"/>
  <c r="CN223" i="4"/>
  <c r="CO223" i="4"/>
  <c r="CP223" i="4"/>
  <c r="CQ223" i="4"/>
  <c r="CR223" i="4"/>
  <c r="CS223" i="4"/>
  <c r="CT223" i="4"/>
  <c r="CU223" i="4"/>
  <c r="CV223" i="4"/>
  <c r="CW223" i="4"/>
  <c r="CX223" i="4"/>
  <c r="CY223" i="4"/>
  <c r="CZ223" i="4"/>
  <c r="BW224" i="4"/>
  <c r="BX224" i="4"/>
  <c r="BY224" i="4"/>
  <c r="BZ224" i="4"/>
  <c r="CA224" i="4"/>
  <c r="CB224" i="4"/>
  <c r="CC224" i="4"/>
  <c r="CD224" i="4"/>
  <c r="CE224" i="4"/>
  <c r="CF224" i="4"/>
  <c r="CG224" i="4"/>
  <c r="CH224" i="4"/>
  <c r="CI224" i="4"/>
  <c r="CJ224" i="4"/>
  <c r="CK224" i="4"/>
  <c r="CL224" i="4"/>
  <c r="CM224" i="4"/>
  <c r="CN224" i="4"/>
  <c r="CO224" i="4"/>
  <c r="CP224" i="4"/>
  <c r="CQ224" i="4"/>
  <c r="CR224" i="4"/>
  <c r="CS224" i="4"/>
  <c r="CT224" i="4"/>
  <c r="CU224" i="4"/>
  <c r="CV224" i="4"/>
  <c r="CW224" i="4"/>
  <c r="CX224" i="4"/>
  <c r="CY224" i="4"/>
  <c r="CZ224" i="4"/>
  <c r="BW225" i="4"/>
  <c r="BX225" i="4"/>
  <c r="BY225" i="4"/>
  <c r="BZ225" i="4"/>
  <c r="CA225" i="4"/>
  <c r="CB225" i="4"/>
  <c r="CC225" i="4"/>
  <c r="CD225" i="4"/>
  <c r="CE225" i="4"/>
  <c r="CF225" i="4"/>
  <c r="CG225" i="4"/>
  <c r="CH225" i="4"/>
  <c r="CI225" i="4"/>
  <c r="CJ225" i="4"/>
  <c r="CK225" i="4"/>
  <c r="CL225" i="4"/>
  <c r="CM225" i="4"/>
  <c r="CN225" i="4"/>
  <c r="CO225" i="4"/>
  <c r="CP225" i="4"/>
  <c r="CQ225" i="4"/>
  <c r="CR225" i="4"/>
  <c r="CS225" i="4"/>
  <c r="CT225" i="4"/>
  <c r="CU225" i="4"/>
  <c r="CV225" i="4"/>
  <c r="CW225" i="4"/>
  <c r="CX225" i="4"/>
  <c r="CY225" i="4"/>
  <c r="CZ225" i="4"/>
  <c r="BW226" i="4"/>
  <c r="BX226" i="4"/>
  <c r="BY226" i="4"/>
  <c r="BZ226" i="4"/>
  <c r="CA226" i="4"/>
  <c r="CB226" i="4"/>
  <c r="CC226" i="4"/>
  <c r="CD226" i="4"/>
  <c r="CE226" i="4"/>
  <c r="CF226" i="4"/>
  <c r="CG226" i="4"/>
  <c r="CH226" i="4"/>
  <c r="CI226" i="4"/>
  <c r="CJ226" i="4"/>
  <c r="CK226" i="4"/>
  <c r="CL226" i="4"/>
  <c r="CM226" i="4"/>
  <c r="CN226" i="4"/>
  <c r="CO226" i="4"/>
  <c r="CP226" i="4"/>
  <c r="CQ226" i="4"/>
  <c r="CR226" i="4"/>
  <c r="CS226" i="4"/>
  <c r="CT226" i="4"/>
  <c r="CU226" i="4"/>
  <c r="CV226" i="4"/>
  <c r="CW226" i="4"/>
  <c r="CX226" i="4"/>
  <c r="CY226" i="4"/>
  <c r="CZ226" i="4"/>
  <c r="BW227" i="4"/>
  <c r="BX227" i="4"/>
  <c r="BY227" i="4"/>
  <c r="BZ227" i="4"/>
  <c r="CA227" i="4"/>
  <c r="CB227" i="4"/>
  <c r="CC227" i="4"/>
  <c r="CD227" i="4"/>
  <c r="CE227" i="4"/>
  <c r="CF227" i="4"/>
  <c r="CG227" i="4"/>
  <c r="CH227" i="4"/>
  <c r="CI227" i="4"/>
  <c r="CJ227" i="4"/>
  <c r="CK227" i="4"/>
  <c r="CL227" i="4"/>
  <c r="CM227" i="4"/>
  <c r="CN227" i="4"/>
  <c r="CO227" i="4"/>
  <c r="CP227" i="4"/>
  <c r="CQ227" i="4"/>
  <c r="CR227" i="4"/>
  <c r="CS227" i="4"/>
  <c r="CT227" i="4"/>
  <c r="CU227" i="4"/>
  <c r="CV227" i="4"/>
  <c r="CW227" i="4"/>
  <c r="CX227" i="4"/>
  <c r="CY227" i="4"/>
  <c r="CZ227" i="4"/>
  <c r="BW228" i="4"/>
  <c r="BX228" i="4"/>
  <c r="BY228" i="4"/>
  <c r="BZ228" i="4"/>
  <c r="CA228" i="4"/>
  <c r="CB228" i="4"/>
  <c r="CC228" i="4"/>
  <c r="CD228" i="4"/>
  <c r="CE228" i="4"/>
  <c r="CF228" i="4"/>
  <c r="CG228" i="4"/>
  <c r="CH228" i="4"/>
  <c r="CI228" i="4"/>
  <c r="CJ228" i="4"/>
  <c r="CK228" i="4"/>
  <c r="CL228" i="4"/>
  <c r="CM228" i="4"/>
  <c r="CN228" i="4"/>
  <c r="CO228" i="4"/>
  <c r="CP228" i="4"/>
  <c r="CQ228" i="4"/>
  <c r="CR228" i="4"/>
  <c r="CS228" i="4"/>
  <c r="CT228" i="4"/>
  <c r="CU228" i="4"/>
  <c r="CV228" i="4"/>
  <c r="CW228" i="4"/>
  <c r="CX228" i="4"/>
  <c r="CY228" i="4"/>
  <c r="CZ228" i="4"/>
  <c r="BW229" i="4"/>
  <c r="BX229" i="4"/>
  <c r="BY229" i="4"/>
  <c r="BZ229" i="4"/>
  <c r="CA229" i="4"/>
  <c r="CB229" i="4"/>
  <c r="CC229" i="4"/>
  <c r="CD229" i="4"/>
  <c r="CE229" i="4"/>
  <c r="CF229" i="4"/>
  <c r="CG229" i="4"/>
  <c r="CH229" i="4"/>
  <c r="CI229" i="4"/>
  <c r="CJ229" i="4"/>
  <c r="CK229" i="4"/>
  <c r="CL229" i="4"/>
  <c r="CM229" i="4"/>
  <c r="CN229" i="4"/>
  <c r="CO229" i="4"/>
  <c r="CP229" i="4"/>
  <c r="CQ229" i="4"/>
  <c r="CR229" i="4"/>
  <c r="CS229" i="4"/>
  <c r="CT229" i="4"/>
  <c r="CU229" i="4"/>
  <c r="CV229" i="4"/>
  <c r="CW229" i="4"/>
  <c r="CX229" i="4"/>
  <c r="CY229" i="4"/>
  <c r="CZ229" i="4"/>
  <c r="BW230" i="4"/>
  <c r="BX230" i="4"/>
  <c r="BY230" i="4"/>
  <c r="BZ230" i="4"/>
  <c r="CA230" i="4"/>
  <c r="CB230" i="4"/>
  <c r="CC230" i="4"/>
  <c r="CD230" i="4"/>
  <c r="CE230" i="4"/>
  <c r="CF230" i="4"/>
  <c r="CG230" i="4"/>
  <c r="CH230" i="4"/>
  <c r="CI230" i="4"/>
  <c r="CJ230" i="4"/>
  <c r="CK230" i="4"/>
  <c r="CL230" i="4"/>
  <c r="CM230" i="4"/>
  <c r="CN230" i="4"/>
  <c r="CO230" i="4"/>
  <c r="CP230" i="4"/>
  <c r="CQ230" i="4"/>
  <c r="CR230" i="4"/>
  <c r="CS230" i="4"/>
  <c r="CT230" i="4"/>
  <c r="CU230" i="4"/>
  <c r="CV230" i="4"/>
  <c r="CW230" i="4"/>
  <c r="CX230" i="4"/>
  <c r="CY230" i="4"/>
  <c r="CZ230" i="4"/>
  <c r="BW231" i="4"/>
  <c r="BX231" i="4"/>
  <c r="BY231" i="4"/>
  <c r="BZ231" i="4"/>
  <c r="CA231" i="4"/>
  <c r="CB231" i="4"/>
  <c r="CC231" i="4"/>
  <c r="CD231" i="4"/>
  <c r="CE231" i="4"/>
  <c r="CF231" i="4"/>
  <c r="CG231" i="4"/>
  <c r="CH231" i="4"/>
  <c r="CI231" i="4"/>
  <c r="CJ231" i="4"/>
  <c r="CK231" i="4"/>
  <c r="CL231" i="4"/>
  <c r="CM231" i="4"/>
  <c r="CN231" i="4"/>
  <c r="CO231" i="4"/>
  <c r="CP231" i="4"/>
  <c r="CQ231" i="4"/>
  <c r="CR231" i="4"/>
  <c r="CS231" i="4"/>
  <c r="CT231" i="4"/>
  <c r="CU231" i="4"/>
  <c r="CV231" i="4"/>
  <c r="CW231" i="4"/>
  <c r="CX231" i="4"/>
  <c r="CY231" i="4"/>
  <c r="CZ231" i="4"/>
  <c r="BW232" i="4"/>
  <c r="BX232" i="4"/>
  <c r="BY232" i="4"/>
  <c r="BZ232" i="4"/>
  <c r="CA232" i="4"/>
  <c r="CB232" i="4"/>
  <c r="CC232" i="4"/>
  <c r="CD232" i="4"/>
  <c r="CE232" i="4"/>
  <c r="CF232" i="4"/>
  <c r="CG232" i="4"/>
  <c r="CH232" i="4"/>
  <c r="CI232" i="4"/>
  <c r="CJ232" i="4"/>
  <c r="CK232" i="4"/>
  <c r="CL232" i="4"/>
  <c r="CM232" i="4"/>
  <c r="CN232" i="4"/>
  <c r="CO232" i="4"/>
  <c r="CP232" i="4"/>
  <c r="CQ232" i="4"/>
  <c r="CR232" i="4"/>
  <c r="CS232" i="4"/>
  <c r="CT232" i="4"/>
  <c r="CU232" i="4"/>
  <c r="CV232" i="4"/>
  <c r="CW232" i="4"/>
  <c r="CX232" i="4"/>
  <c r="CY232" i="4"/>
  <c r="CZ232" i="4"/>
  <c r="BW233" i="4"/>
  <c r="BX233" i="4"/>
  <c r="BY233" i="4"/>
  <c r="BZ233" i="4"/>
  <c r="CA233" i="4"/>
  <c r="CB233" i="4"/>
  <c r="CC233" i="4"/>
  <c r="CD233" i="4"/>
  <c r="CE233" i="4"/>
  <c r="CF233" i="4"/>
  <c r="CG233" i="4"/>
  <c r="CH233" i="4"/>
  <c r="CI233" i="4"/>
  <c r="CJ233" i="4"/>
  <c r="CK233" i="4"/>
  <c r="CL233" i="4"/>
  <c r="CM233" i="4"/>
  <c r="CN233" i="4"/>
  <c r="CO233" i="4"/>
  <c r="CP233" i="4"/>
  <c r="CQ233" i="4"/>
  <c r="CR233" i="4"/>
  <c r="CS233" i="4"/>
  <c r="CT233" i="4"/>
  <c r="CU233" i="4"/>
  <c r="CV233" i="4"/>
  <c r="CW233" i="4"/>
  <c r="CX233" i="4"/>
  <c r="CY233" i="4"/>
  <c r="CZ233" i="4"/>
  <c r="BW234" i="4"/>
  <c r="BX234" i="4"/>
  <c r="BY234" i="4"/>
  <c r="BZ234" i="4"/>
  <c r="CA234" i="4"/>
  <c r="CB234" i="4"/>
  <c r="CC234" i="4"/>
  <c r="CD234" i="4"/>
  <c r="CE234" i="4"/>
  <c r="CF234" i="4"/>
  <c r="CG234" i="4"/>
  <c r="CH234" i="4"/>
  <c r="CI234" i="4"/>
  <c r="CJ234" i="4"/>
  <c r="CK234" i="4"/>
  <c r="CL234" i="4"/>
  <c r="CM234" i="4"/>
  <c r="CN234" i="4"/>
  <c r="CO234" i="4"/>
  <c r="CP234" i="4"/>
  <c r="CQ234" i="4"/>
  <c r="CR234" i="4"/>
  <c r="CS234" i="4"/>
  <c r="CT234" i="4"/>
  <c r="CU234" i="4"/>
  <c r="CV234" i="4"/>
  <c r="CW234" i="4"/>
  <c r="CX234" i="4"/>
  <c r="CY234" i="4"/>
  <c r="CZ234" i="4"/>
  <c r="BW235" i="4"/>
  <c r="BX235" i="4"/>
  <c r="BY235" i="4"/>
  <c r="BZ235" i="4"/>
  <c r="CA235" i="4"/>
  <c r="CB235" i="4"/>
  <c r="CC235" i="4"/>
  <c r="CD235" i="4"/>
  <c r="CE235" i="4"/>
  <c r="CF235" i="4"/>
  <c r="CG235" i="4"/>
  <c r="CH235" i="4"/>
  <c r="CI235" i="4"/>
  <c r="CJ235" i="4"/>
  <c r="CK235" i="4"/>
  <c r="CL235" i="4"/>
  <c r="CM235" i="4"/>
  <c r="CN235" i="4"/>
  <c r="CO235" i="4"/>
  <c r="CP235" i="4"/>
  <c r="CQ235" i="4"/>
  <c r="CR235" i="4"/>
  <c r="CS235" i="4"/>
  <c r="CT235" i="4"/>
  <c r="CU235" i="4"/>
  <c r="CV235" i="4"/>
  <c r="CW235" i="4"/>
  <c r="CX235" i="4"/>
  <c r="CY235" i="4"/>
  <c r="CZ235" i="4"/>
  <c r="BW236" i="4"/>
  <c r="BX236" i="4"/>
  <c r="BY236" i="4"/>
  <c r="BZ236" i="4"/>
  <c r="CA236" i="4"/>
  <c r="CB236" i="4"/>
  <c r="CC236" i="4"/>
  <c r="CD236" i="4"/>
  <c r="CE236" i="4"/>
  <c r="CF236" i="4"/>
  <c r="CG236" i="4"/>
  <c r="CH236" i="4"/>
  <c r="CI236" i="4"/>
  <c r="CJ236" i="4"/>
  <c r="CK236" i="4"/>
  <c r="CL236" i="4"/>
  <c r="CM236" i="4"/>
  <c r="CN236" i="4"/>
  <c r="CO236" i="4"/>
  <c r="CP236" i="4"/>
  <c r="CQ236" i="4"/>
  <c r="CR236" i="4"/>
  <c r="CS236" i="4"/>
  <c r="CT236" i="4"/>
  <c r="CU236" i="4"/>
  <c r="CV236" i="4"/>
  <c r="CW236" i="4"/>
  <c r="CX236" i="4"/>
  <c r="CY236" i="4"/>
  <c r="CZ236" i="4"/>
  <c r="BW237" i="4"/>
  <c r="BX237" i="4"/>
  <c r="BY237" i="4"/>
  <c r="BZ237" i="4"/>
  <c r="CA237" i="4"/>
  <c r="CB237" i="4"/>
  <c r="CC237" i="4"/>
  <c r="CD237" i="4"/>
  <c r="CE237" i="4"/>
  <c r="CF237" i="4"/>
  <c r="CG237" i="4"/>
  <c r="CH237" i="4"/>
  <c r="CI237" i="4"/>
  <c r="CJ237" i="4"/>
  <c r="CK237" i="4"/>
  <c r="CL237" i="4"/>
  <c r="CM237" i="4"/>
  <c r="CN237" i="4"/>
  <c r="CO237" i="4"/>
  <c r="CP237" i="4"/>
  <c r="CQ237" i="4"/>
  <c r="CR237" i="4"/>
  <c r="CS237" i="4"/>
  <c r="CT237" i="4"/>
  <c r="CU237" i="4"/>
  <c r="CV237" i="4"/>
  <c r="CW237" i="4"/>
  <c r="CX237" i="4"/>
  <c r="CY237" i="4"/>
  <c r="CZ237" i="4"/>
  <c r="BW238" i="4"/>
  <c r="BX238" i="4"/>
  <c r="BY238" i="4"/>
  <c r="BZ238" i="4"/>
  <c r="CA238" i="4"/>
  <c r="CB238" i="4"/>
  <c r="CC238" i="4"/>
  <c r="CD238" i="4"/>
  <c r="CE238" i="4"/>
  <c r="CF238" i="4"/>
  <c r="CG238" i="4"/>
  <c r="CH238" i="4"/>
  <c r="CI238" i="4"/>
  <c r="CJ238" i="4"/>
  <c r="CK238" i="4"/>
  <c r="CL238" i="4"/>
  <c r="CM238" i="4"/>
  <c r="CN238" i="4"/>
  <c r="CO238" i="4"/>
  <c r="CP238" i="4"/>
  <c r="CQ238" i="4"/>
  <c r="CR238" i="4"/>
  <c r="CS238" i="4"/>
  <c r="CT238" i="4"/>
  <c r="CU238" i="4"/>
  <c r="CV238" i="4"/>
  <c r="CW238" i="4"/>
  <c r="CX238" i="4"/>
  <c r="CY238" i="4"/>
  <c r="CZ238" i="4"/>
  <c r="BW239" i="4"/>
  <c r="BX239" i="4"/>
  <c r="BY239" i="4"/>
  <c r="BZ239" i="4"/>
  <c r="CA239" i="4"/>
  <c r="CB239" i="4"/>
  <c r="CC239" i="4"/>
  <c r="CD239" i="4"/>
  <c r="CE239" i="4"/>
  <c r="CF239" i="4"/>
  <c r="CG239" i="4"/>
  <c r="CH239" i="4"/>
  <c r="CI239" i="4"/>
  <c r="CJ239" i="4"/>
  <c r="CK239" i="4"/>
  <c r="CL239" i="4"/>
  <c r="CM239" i="4"/>
  <c r="CN239" i="4"/>
  <c r="CO239" i="4"/>
  <c r="CP239" i="4"/>
  <c r="CQ239" i="4"/>
  <c r="CR239" i="4"/>
  <c r="CS239" i="4"/>
  <c r="CT239" i="4"/>
  <c r="CU239" i="4"/>
  <c r="CV239" i="4"/>
  <c r="CW239" i="4"/>
  <c r="CX239" i="4"/>
  <c r="CY239" i="4"/>
  <c r="CZ239" i="4"/>
  <c r="BW240" i="4"/>
  <c r="BX240" i="4"/>
  <c r="BY240" i="4"/>
  <c r="BZ240" i="4"/>
  <c r="CA240" i="4"/>
  <c r="CB240" i="4"/>
  <c r="CC240" i="4"/>
  <c r="CD240" i="4"/>
  <c r="CE240" i="4"/>
  <c r="CF240" i="4"/>
  <c r="CG240" i="4"/>
  <c r="CH240" i="4"/>
  <c r="CI240" i="4"/>
  <c r="CJ240" i="4"/>
  <c r="CK240" i="4"/>
  <c r="CL240" i="4"/>
  <c r="CM240" i="4"/>
  <c r="CN240" i="4"/>
  <c r="CO240" i="4"/>
  <c r="CP240" i="4"/>
  <c r="CQ240" i="4"/>
  <c r="CR240" i="4"/>
  <c r="CS240" i="4"/>
  <c r="CT240" i="4"/>
  <c r="CU240" i="4"/>
  <c r="CV240" i="4"/>
  <c r="CW240" i="4"/>
  <c r="CX240" i="4"/>
  <c r="CY240" i="4"/>
  <c r="CZ240" i="4"/>
  <c r="BW241" i="4"/>
  <c r="BX241" i="4"/>
  <c r="BY241" i="4"/>
  <c r="BZ241" i="4"/>
  <c r="CA241" i="4"/>
  <c r="CB241" i="4"/>
  <c r="CC241" i="4"/>
  <c r="CD241" i="4"/>
  <c r="CE241" i="4"/>
  <c r="CF241" i="4"/>
  <c r="CG241" i="4"/>
  <c r="CH241" i="4"/>
  <c r="CI241" i="4"/>
  <c r="CJ241" i="4"/>
  <c r="CK241" i="4"/>
  <c r="CL241" i="4"/>
  <c r="CM241" i="4"/>
  <c r="CN241" i="4"/>
  <c r="CO241" i="4"/>
  <c r="CP241" i="4"/>
  <c r="CQ241" i="4"/>
  <c r="CR241" i="4"/>
  <c r="CS241" i="4"/>
  <c r="CT241" i="4"/>
  <c r="CU241" i="4"/>
  <c r="CV241" i="4"/>
  <c r="CW241" i="4"/>
  <c r="CX241" i="4"/>
  <c r="CY241" i="4"/>
  <c r="CZ241" i="4"/>
  <c r="BW242" i="4"/>
  <c r="BX242" i="4"/>
  <c r="BY242" i="4"/>
  <c r="BZ242" i="4"/>
  <c r="CA242" i="4"/>
  <c r="CB242" i="4"/>
  <c r="CC242" i="4"/>
  <c r="CD242" i="4"/>
  <c r="CE242" i="4"/>
  <c r="CF242" i="4"/>
  <c r="CG242" i="4"/>
  <c r="CH242" i="4"/>
  <c r="CI242" i="4"/>
  <c r="CJ242" i="4"/>
  <c r="CK242" i="4"/>
  <c r="CL242" i="4"/>
  <c r="CM242" i="4"/>
  <c r="CN242" i="4"/>
  <c r="CO242" i="4"/>
  <c r="CP242" i="4"/>
  <c r="CQ242" i="4"/>
  <c r="CR242" i="4"/>
  <c r="CS242" i="4"/>
  <c r="CT242" i="4"/>
  <c r="CU242" i="4"/>
  <c r="CV242" i="4"/>
  <c r="CW242" i="4"/>
  <c r="CX242" i="4"/>
  <c r="CY242" i="4"/>
  <c r="CZ242" i="4"/>
  <c r="BW243" i="4"/>
  <c r="BX243" i="4"/>
  <c r="BY243" i="4"/>
  <c r="BZ243" i="4"/>
  <c r="CA243" i="4"/>
  <c r="CB243" i="4"/>
  <c r="CC243" i="4"/>
  <c r="CD243" i="4"/>
  <c r="CE243" i="4"/>
  <c r="CF243" i="4"/>
  <c r="CG243" i="4"/>
  <c r="CH243" i="4"/>
  <c r="CI243" i="4"/>
  <c r="CJ243" i="4"/>
  <c r="CK243" i="4"/>
  <c r="CL243" i="4"/>
  <c r="CM243" i="4"/>
  <c r="CN243" i="4"/>
  <c r="CO243" i="4"/>
  <c r="CP243" i="4"/>
  <c r="CQ243" i="4"/>
  <c r="CR243" i="4"/>
  <c r="CS243" i="4"/>
  <c r="CT243" i="4"/>
  <c r="CU243" i="4"/>
  <c r="CV243" i="4"/>
  <c r="CW243" i="4"/>
  <c r="CX243" i="4"/>
  <c r="CY243" i="4"/>
  <c r="CZ243" i="4"/>
  <c r="BW244" i="4"/>
  <c r="BX244" i="4"/>
  <c r="BY244" i="4"/>
  <c r="BZ244" i="4"/>
  <c r="CA244" i="4"/>
  <c r="CB244" i="4"/>
  <c r="CC244" i="4"/>
  <c r="CD244" i="4"/>
  <c r="CE244" i="4"/>
  <c r="CF244" i="4"/>
  <c r="CG244" i="4"/>
  <c r="CH244" i="4"/>
  <c r="CI244" i="4"/>
  <c r="CJ244" i="4"/>
  <c r="CK244" i="4"/>
  <c r="CL244" i="4"/>
  <c r="CM244" i="4"/>
  <c r="CN244" i="4"/>
  <c r="CO244" i="4"/>
  <c r="CP244" i="4"/>
  <c r="CQ244" i="4"/>
  <c r="CR244" i="4"/>
  <c r="CS244" i="4"/>
  <c r="CT244" i="4"/>
  <c r="CU244" i="4"/>
  <c r="CV244" i="4"/>
  <c r="CW244" i="4"/>
  <c r="CX244" i="4"/>
  <c r="CY244" i="4"/>
  <c r="CZ244" i="4"/>
  <c r="BW245" i="4"/>
  <c r="BX245" i="4"/>
  <c r="BY245" i="4"/>
  <c r="BZ245" i="4"/>
  <c r="CA245" i="4"/>
  <c r="CB245" i="4"/>
  <c r="CC245" i="4"/>
  <c r="CD245" i="4"/>
  <c r="CE245" i="4"/>
  <c r="CF245" i="4"/>
  <c r="CG245" i="4"/>
  <c r="CH245" i="4"/>
  <c r="CI245" i="4"/>
  <c r="CJ245" i="4"/>
  <c r="CK245" i="4"/>
  <c r="CL245" i="4"/>
  <c r="CM245" i="4"/>
  <c r="CN245" i="4"/>
  <c r="CO245" i="4"/>
  <c r="CP245" i="4"/>
  <c r="CQ245" i="4"/>
  <c r="CR245" i="4"/>
  <c r="CS245" i="4"/>
  <c r="CT245" i="4"/>
  <c r="CU245" i="4"/>
  <c r="CV245" i="4"/>
  <c r="CW245" i="4"/>
  <c r="CX245" i="4"/>
  <c r="CY245" i="4"/>
  <c r="CZ245" i="4"/>
  <c r="BW246" i="4"/>
  <c r="BX246" i="4"/>
  <c r="BY246" i="4"/>
  <c r="BZ246" i="4"/>
  <c r="CA246" i="4"/>
  <c r="CB246" i="4"/>
  <c r="CC246" i="4"/>
  <c r="CD246" i="4"/>
  <c r="CE246" i="4"/>
  <c r="CF246" i="4"/>
  <c r="CG246" i="4"/>
  <c r="CH246" i="4"/>
  <c r="CI246" i="4"/>
  <c r="CJ246" i="4"/>
  <c r="CK246" i="4"/>
  <c r="CL246" i="4"/>
  <c r="CM246" i="4"/>
  <c r="CN246" i="4"/>
  <c r="CO246" i="4"/>
  <c r="CP246" i="4"/>
  <c r="CQ246" i="4"/>
  <c r="CR246" i="4"/>
  <c r="CS246" i="4"/>
  <c r="CT246" i="4"/>
  <c r="CU246" i="4"/>
  <c r="CV246" i="4"/>
  <c r="CW246" i="4"/>
  <c r="CX246" i="4"/>
  <c r="CY246" i="4"/>
  <c r="CZ246" i="4"/>
  <c r="BW247" i="4"/>
  <c r="BX247" i="4"/>
  <c r="BY247" i="4"/>
  <c r="BZ247" i="4"/>
  <c r="CA247" i="4"/>
  <c r="CB247" i="4"/>
  <c r="CC247" i="4"/>
  <c r="CD247" i="4"/>
  <c r="CE247" i="4"/>
  <c r="CF247" i="4"/>
  <c r="CG247" i="4"/>
  <c r="CH247" i="4"/>
  <c r="CI247" i="4"/>
  <c r="CJ247" i="4"/>
  <c r="CK247" i="4"/>
  <c r="CL247" i="4"/>
  <c r="CM247" i="4"/>
  <c r="CN247" i="4"/>
  <c r="CO247" i="4"/>
  <c r="CP247" i="4"/>
  <c r="CQ247" i="4"/>
  <c r="CR247" i="4"/>
  <c r="CS247" i="4"/>
  <c r="CT247" i="4"/>
  <c r="CU247" i="4"/>
  <c r="CV247" i="4"/>
  <c r="CW247" i="4"/>
  <c r="CX247" i="4"/>
  <c r="CY247" i="4"/>
  <c r="CZ247" i="4"/>
  <c r="BW248" i="4"/>
  <c r="BX248" i="4"/>
  <c r="BY248" i="4"/>
  <c r="BZ248" i="4"/>
  <c r="CA248" i="4"/>
  <c r="CB248" i="4"/>
  <c r="CC248" i="4"/>
  <c r="CD248" i="4"/>
  <c r="CE248" i="4"/>
  <c r="CF248" i="4"/>
  <c r="CG248" i="4"/>
  <c r="CH248" i="4"/>
  <c r="CI248" i="4"/>
  <c r="CJ248" i="4"/>
  <c r="CK248" i="4"/>
  <c r="CL248" i="4"/>
  <c r="CM248" i="4"/>
  <c r="CN248" i="4"/>
  <c r="CO248" i="4"/>
  <c r="CP248" i="4"/>
  <c r="CQ248" i="4"/>
  <c r="CR248" i="4"/>
  <c r="CS248" i="4"/>
  <c r="CT248" i="4"/>
  <c r="CU248" i="4"/>
  <c r="CV248" i="4"/>
  <c r="CW248" i="4"/>
  <c r="CX248" i="4"/>
  <c r="CY248" i="4"/>
  <c r="CZ248" i="4"/>
  <c r="BW249" i="4"/>
  <c r="BX249" i="4"/>
  <c r="BY249" i="4"/>
  <c r="BZ249" i="4"/>
  <c r="CA249" i="4"/>
  <c r="CB249" i="4"/>
  <c r="CC249" i="4"/>
  <c r="CD249" i="4"/>
  <c r="CE249" i="4"/>
  <c r="CF249" i="4"/>
  <c r="CG249" i="4"/>
  <c r="CH249" i="4"/>
  <c r="CI249" i="4"/>
  <c r="CJ249" i="4"/>
  <c r="CK249" i="4"/>
  <c r="CL249" i="4"/>
  <c r="CM249" i="4"/>
  <c r="CN249" i="4"/>
  <c r="CO249" i="4"/>
  <c r="CP249" i="4"/>
  <c r="CQ249" i="4"/>
  <c r="CR249" i="4"/>
  <c r="CS249" i="4"/>
  <c r="CT249" i="4"/>
  <c r="CU249" i="4"/>
  <c r="CV249" i="4"/>
  <c r="CW249" i="4"/>
  <c r="CX249" i="4"/>
  <c r="CY249" i="4"/>
  <c r="CZ249" i="4"/>
  <c r="BW250" i="4"/>
  <c r="BX250" i="4"/>
  <c r="BY250" i="4"/>
  <c r="BZ250" i="4"/>
  <c r="CA250" i="4"/>
  <c r="CB250" i="4"/>
  <c r="CC250" i="4"/>
  <c r="CD250" i="4"/>
  <c r="CE250" i="4"/>
  <c r="CF250" i="4"/>
  <c r="CG250" i="4"/>
  <c r="CH250" i="4"/>
  <c r="CI250" i="4"/>
  <c r="CJ250" i="4"/>
  <c r="CK250" i="4"/>
  <c r="CL250" i="4"/>
  <c r="CM250" i="4"/>
  <c r="CN250" i="4"/>
  <c r="CO250" i="4"/>
  <c r="CP250" i="4"/>
  <c r="CQ250" i="4"/>
  <c r="CR250" i="4"/>
  <c r="CS250" i="4"/>
  <c r="CT250" i="4"/>
  <c r="CU250" i="4"/>
  <c r="CV250" i="4"/>
  <c r="CW250" i="4"/>
  <c r="CX250" i="4"/>
  <c r="CY250" i="4"/>
  <c r="CZ250" i="4"/>
  <c r="BW251" i="4"/>
  <c r="BX251" i="4"/>
  <c r="BY251" i="4"/>
  <c r="BZ251" i="4"/>
  <c r="CA251" i="4"/>
  <c r="CB251" i="4"/>
  <c r="CC251" i="4"/>
  <c r="CD251" i="4"/>
  <c r="CE251" i="4"/>
  <c r="CF251" i="4"/>
  <c r="CG251" i="4"/>
  <c r="CH251" i="4"/>
  <c r="CI251" i="4"/>
  <c r="CJ251" i="4"/>
  <c r="CK251" i="4"/>
  <c r="CL251" i="4"/>
  <c r="CM251" i="4"/>
  <c r="CN251" i="4"/>
  <c r="CO251" i="4"/>
  <c r="CP251" i="4"/>
  <c r="CQ251" i="4"/>
  <c r="CR251" i="4"/>
  <c r="CS251" i="4"/>
  <c r="CT251" i="4"/>
  <c r="CU251" i="4"/>
  <c r="CV251" i="4"/>
  <c r="CW251" i="4"/>
  <c r="CX251" i="4"/>
  <c r="CY251" i="4"/>
  <c r="CZ251" i="4"/>
  <c r="BW252" i="4"/>
  <c r="BX252" i="4"/>
  <c r="BY252" i="4"/>
  <c r="BZ252" i="4"/>
  <c r="CA252" i="4"/>
  <c r="CB252" i="4"/>
  <c r="CC252" i="4"/>
  <c r="CD252" i="4"/>
  <c r="CE252" i="4"/>
  <c r="CF252" i="4"/>
  <c r="CG252" i="4"/>
  <c r="CH252" i="4"/>
  <c r="CI252" i="4"/>
  <c r="CJ252" i="4"/>
  <c r="CK252" i="4"/>
  <c r="CL252" i="4"/>
  <c r="CM252" i="4"/>
  <c r="CN252" i="4"/>
  <c r="CO252" i="4"/>
  <c r="CP252" i="4"/>
  <c r="CQ252" i="4"/>
  <c r="CR252" i="4"/>
  <c r="CS252" i="4"/>
  <c r="CT252" i="4"/>
  <c r="CU252" i="4"/>
  <c r="CV252" i="4"/>
  <c r="CW252" i="4"/>
  <c r="CX252" i="4"/>
  <c r="CY252" i="4"/>
  <c r="CZ252" i="4"/>
  <c r="BW253" i="4"/>
  <c r="BX253" i="4"/>
  <c r="BY253" i="4"/>
  <c r="BZ253" i="4"/>
  <c r="CA253" i="4"/>
  <c r="CB253" i="4"/>
  <c r="CC253" i="4"/>
  <c r="CD253" i="4"/>
  <c r="CE253" i="4"/>
  <c r="CF253" i="4"/>
  <c r="CG253" i="4"/>
  <c r="CH253" i="4"/>
  <c r="CI253" i="4"/>
  <c r="CJ253" i="4"/>
  <c r="CK253" i="4"/>
  <c r="CL253" i="4"/>
  <c r="CM253" i="4"/>
  <c r="CN253" i="4"/>
  <c r="CO253" i="4"/>
  <c r="CP253" i="4"/>
  <c r="CQ253" i="4"/>
  <c r="CR253" i="4"/>
  <c r="CS253" i="4"/>
  <c r="CT253" i="4"/>
  <c r="CU253" i="4"/>
  <c r="CV253" i="4"/>
  <c r="CW253" i="4"/>
  <c r="CX253" i="4"/>
  <c r="CY253" i="4"/>
  <c r="CZ253" i="4"/>
  <c r="BW254" i="4"/>
  <c r="BX254" i="4"/>
  <c r="BY254" i="4"/>
  <c r="BZ254" i="4"/>
  <c r="CA254" i="4"/>
  <c r="CB254" i="4"/>
  <c r="CC254" i="4"/>
  <c r="CD254" i="4"/>
  <c r="CE254" i="4"/>
  <c r="CF254" i="4"/>
  <c r="CG254" i="4"/>
  <c r="CH254" i="4"/>
  <c r="CI254" i="4"/>
  <c r="CJ254" i="4"/>
  <c r="CK254" i="4"/>
  <c r="CL254" i="4"/>
  <c r="CM254" i="4"/>
  <c r="CN254" i="4"/>
  <c r="CO254" i="4"/>
  <c r="CP254" i="4"/>
  <c r="CQ254" i="4"/>
  <c r="CR254" i="4"/>
  <c r="CS254" i="4"/>
  <c r="CT254" i="4"/>
  <c r="CU254" i="4"/>
  <c r="CV254" i="4"/>
  <c r="CW254" i="4"/>
  <c r="CX254" i="4"/>
  <c r="CY254" i="4"/>
  <c r="CZ254" i="4"/>
  <c r="BW255" i="4"/>
  <c r="BX255" i="4"/>
  <c r="BY255" i="4"/>
  <c r="BZ255" i="4"/>
  <c r="CA255" i="4"/>
  <c r="CB255" i="4"/>
  <c r="CC255" i="4"/>
  <c r="CD255" i="4"/>
  <c r="CE255" i="4"/>
  <c r="CF255" i="4"/>
  <c r="CG255" i="4"/>
  <c r="CH255" i="4"/>
  <c r="CI255" i="4"/>
  <c r="CJ255" i="4"/>
  <c r="CK255" i="4"/>
  <c r="CL255" i="4"/>
  <c r="CM255" i="4"/>
  <c r="CN255" i="4"/>
  <c r="CO255" i="4"/>
  <c r="CP255" i="4"/>
  <c r="CQ255" i="4"/>
  <c r="CR255" i="4"/>
  <c r="CS255" i="4"/>
  <c r="CT255" i="4"/>
  <c r="CU255" i="4"/>
  <c r="CV255" i="4"/>
  <c r="CW255" i="4"/>
  <c r="CX255" i="4"/>
  <c r="CY255" i="4"/>
  <c r="CZ255" i="4"/>
  <c r="BW256" i="4"/>
  <c r="BX256" i="4"/>
  <c r="BY256" i="4"/>
  <c r="BZ256" i="4"/>
  <c r="CA256" i="4"/>
  <c r="CB256" i="4"/>
  <c r="CC256" i="4"/>
  <c r="CD256" i="4"/>
  <c r="CE256" i="4"/>
  <c r="CF256" i="4"/>
  <c r="CG256" i="4"/>
  <c r="CH256" i="4"/>
  <c r="CI256" i="4"/>
  <c r="CJ256" i="4"/>
  <c r="CK256" i="4"/>
  <c r="CL256" i="4"/>
  <c r="CM256" i="4"/>
  <c r="CN256" i="4"/>
  <c r="CO256" i="4"/>
  <c r="CP256" i="4"/>
  <c r="CQ256" i="4"/>
  <c r="CR256" i="4"/>
  <c r="CS256" i="4"/>
  <c r="CT256" i="4"/>
  <c r="CU256" i="4"/>
  <c r="CV256" i="4"/>
  <c r="CW256" i="4"/>
  <c r="CX256" i="4"/>
  <c r="CY256" i="4"/>
  <c r="CZ256" i="4"/>
  <c r="BW257" i="4"/>
  <c r="BX257" i="4"/>
  <c r="BY257" i="4"/>
  <c r="BZ257" i="4"/>
  <c r="CA257" i="4"/>
  <c r="CB257" i="4"/>
  <c r="CC257" i="4"/>
  <c r="CD257" i="4"/>
  <c r="CE257" i="4"/>
  <c r="CF257" i="4"/>
  <c r="CG257" i="4"/>
  <c r="CH257" i="4"/>
  <c r="CI257" i="4"/>
  <c r="CJ257" i="4"/>
  <c r="CK257" i="4"/>
  <c r="CL257" i="4"/>
  <c r="CM257" i="4"/>
  <c r="CN257" i="4"/>
  <c r="CO257" i="4"/>
  <c r="CP257" i="4"/>
  <c r="CQ257" i="4"/>
  <c r="CR257" i="4"/>
  <c r="CS257" i="4"/>
  <c r="CT257" i="4"/>
  <c r="CU257" i="4"/>
  <c r="CV257" i="4"/>
  <c r="CW257" i="4"/>
  <c r="CX257" i="4"/>
  <c r="CY257" i="4"/>
  <c r="CZ257" i="4"/>
  <c r="BW258" i="4"/>
  <c r="BX258" i="4"/>
  <c r="BY258" i="4"/>
  <c r="BZ258" i="4"/>
  <c r="CA258" i="4"/>
  <c r="CB258" i="4"/>
  <c r="CC258" i="4"/>
  <c r="CD258" i="4"/>
  <c r="CE258" i="4"/>
  <c r="CF258" i="4"/>
  <c r="CG258" i="4"/>
  <c r="CH258" i="4"/>
  <c r="CI258" i="4"/>
  <c r="CJ258" i="4"/>
  <c r="CK258" i="4"/>
  <c r="CL258" i="4"/>
  <c r="CM258" i="4"/>
  <c r="CN258" i="4"/>
  <c r="CO258" i="4"/>
  <c r="CP258" i="4"/>
  <c r="CQ258" i="4"/>
  <c r="CR258" i="4"/>
  <c r="CS258" i="4"/>
  <c r="CT258" i="4"/>
  <c r="CU258" i="4"/>
  <c r="CV258" i="4"/>
  <c r="CW258" i="4"/>
  <c r="CX258" i="4"/>
  <c r="CY258" i="4"/>
  <c r="CZ258" i="4"/>
  <c r="BW259" i="4"/>
  <c r="BX259" i="4"/>
  <c r="BY259" i="4"/>
  <c r="BZ259" i="4"/>
  <c r="CA259" i="4"/>
  <c r="CB259" i="4"/>
  <c r="CC259" i="4"/>
  <c r="CD259" i="4"/>
  <c r="CE259" i="4"/>
  <c r="CF259" i="4"/>
  <c r="CG259" i="4"/>
  <c r="CH259" i="4"/>
  <c r="CI259" i="4"/>
  <c r="CJ259" i="4"/>
  <c r="CK259" i="4"/>
  <c r="CL259" i="4"/>
  <c r="CM259" i="4"/>
  <c r="CN259" i="4"/>
  <c r="CO259" i="4"/>
  <c r="CP259" i="4"/>
  <c r="CQ259" i="4"/>
  <c r="CR259" i="4"/>
  <c r="CS259" i="4"/>
  <c r="CT259" i="4"/>
  <c r="CU259" i="4"/>
  <c r="CV259" i="4"/>
  <c r="CW259" i="4"/>
  <c r="CX259" i="4"/>
  <c r="CY259" i="4"/>
  <c r="CZ259" i="4"/>
  <c r="BW260" i="4"/>
  <c r="BX260" i="4"/>
  <c r="BY260" i="4"/>
  <c r="BZ260" i="4"/>
  <c r="CA260" i="4"/>
  <c r="CB260" i="4"/>
  <c r="CC260" i="4"/>
  <c r="CD260" i="4"/>
  <c r="CE260" i="4"/>
  <c r="CF260" i="4"/>
  <c r="CG260" i="4"/>
  <c r="CH260" i="4"/>
  <c r="CI260" i="4"/>
  <c r="CJ260" i="4"/>
  <c r="CK260" i="4"/>
  <c r="CL260" i="4"/>
  <c r="CM260" i="4"/>
  <c r="CN260" i="4"/>
  <c r="CO260" i="4"/>
  <c r="CP260" i="4"/>
  <c r="CQ260" i="4"/>
  <c r="CR260" i="4"/>
  <c r="CS260" i="4"/>
  <c r="CT260" i="4"/>
  <c r="CU260" i="4"/>
  <c r="CV260" i="4"/>
  <c r="CW260" i="4"/>
  <c r="CX260" i="4"/>
  <c r="CY260" i="4"/>
  <c r="CZ260" i="4"/>
  <c r="BW261" i="4"/>
  <c r="BX261" i="4"/>
  <c r="BY261" i="4"/>
  <c r="BZ261" i="4"/>
  <c r="CA261" i="4"/>
  <c r="CB261" i="4"/>
  <c r="CC261" i="4"/>
  <c r="CD261" i="4"/>
  <c r="CE261" i="4"/>
  <c r="CF261" i="4"/>
  <c r="CG261" i="4"/>
  <c r="CH261" i="4"/>
  <c r="CI261" i="4"/>
  <c r="CJ261" i="4"/>
  <c r="CK261" i="4"/>
  <c r="CL261" i="4"/>
  <c r="CM261" i="4"/>
  <c r="CN261" i="4"/>
  <c r="CO261" i="4"/>
  <c r="CP261" i="4"/>
  <c r="CQ261" i="4"/>
  <c r="CR261" i="4"/>
  <c r="CS261" i="4"/>
  <c r="CT261" i="4"/>
  <c r="CU261" i="4"/>
  <c r="CV261" i="4"/>
  <c r="CW261" i="4"/>
  <c r="CX261" i="4"/>
  <c r="CY261" i="4"/>
  <c r="CZ261" i="4"/>
  <c r="BW262" i="4"/>
  <c r="BX262" i="4"/>
  <c r="BY262" i="4"/>
  <c r="BZ262" i="4"/>
  <c r="CA262" i="4"/>
  <c r="CB262" i="4"/>
  <c r="CC262" i="4"/>
  <c r="CD262" i="4"/>
  <c r="CE262" i="4"/>
  <c r="CF262" i="4"/>
  <c r="CG262" i="4"/>
  <c r="CH262" i="4"/>
  <c r="CI262" i="4"/>
  <c r="CJ262" i="4"/>
  <c r="CK262" i="4"/>
  <c r="CL262" i="4"/>
  <c r="CM262" i="4"/>
  <c r="CN262" i="4"/>
  <c r="CO262" i="4"/>
  <c r="CP262" i="4"/>
  <c r="CQ262" i="4"/>
  <c r="CR262" i="4"/>
  <c r="CS262" i="4"/>
  <c r="CT262" i="4"/>
  <c r="CU262" i="4"/>
  <c r="CV262" i="4"/>
  <c r="CW262" i="4"/>
  <c r="CX262" i="4"/>
  <c r="CY262" i="4"/>
  <c r="CZ262" i="4"/>
  <c r="BW263" i="4"/>
  <c r="BX263" i="4"/>
  <c r="BY263" i="4"/>
  <c r="BZ263" i="4"/>
  <c r="CA263" i="4"/>
  <c r="CB263" i="4"/>
  <c r="CC263" i="4"/>
  <c r="CD263" i="4"/>
  <c r="CE263" i="4"/>
  <c r="CF263" i="4"/>
  <c r="CG263" i="4"/>
  <c r="CH263" i="4"/>
  <c r="CI263" i="4"/>
  <c r="CJ263" i="4"/>
  <c r="CK263" i="4"/>
  <c r="CL263" i="4"/>
  <c r="CM263" i="4"/>
  <c r="CN263" i="4"/>
  <c r="CO263" i="4"/>
  <c r="CP263" i="4"/>
  <c r="CQ263" i="4"/>
  <c r="CR263" i="4"/>
  <c r="CS263" i="4"/>
  <c r="CT263" i="4"/>
  <c r="CU263" i="4"/>
  <c r="CV263" i="4"/>
  <c r="CW263" i="4"/>
  <c r="CX263" i="4"/>
  <c r="CY263" i="4"/>
  <c r="CZ263" i="4"/>
  <c r="BW264" i="4"/>
  <c r="BX264" i="4"/>
  <c r="BY264" i="4"/>
  <c r="BZ264" i="4"/>
  <c r="CA264" i="4"/>
  <c r="CB264" i="4"/>
  <c r="CC264" i="4"/>
  <c r="CD264" i="4"/>
  <c r="CE264" i="4"/>
  <c r="CF264" i="4"/>
  <c r="CG264" i="4"/>
  <c r="CH264" i="4"/>
  <c r="CI264" i="4"/>
  <c r="CJ264" i="4"/>
  <c r="CK264" i="4"/>
  <c r="CL264" i="4"/>
  <c r="CM264" i="4"/>
  <c r="CN264" i="4"/>
  <c r="CO264" i="4"/>
  <c r="CP264" i="4"/>
  <c r="CQ264" i="4"/>
  <c r="CR264" i="4"/>
  <c r="CS264" i="4"/>
  <c r="CT264" i="4"/>
  <c r="CU264" i="4"/>
  <c r="CV264" i="4"/>
  <c r="CW264" i="4"/>
  <c r="CX264" i="4"/>
  <c r="CY264" i="4"/>
  <c r="CZ264" i="4"/>
  <c r="BW265" i="4"/>
  <c r="BX265" i="4"/>
  <c r="BY265" i="4"/>
  <c r="BZ265" i="4"/>
  <c r="CA265" i="4"/>
  <c r="CB265" i="4"/>
  <c r="CC265" i="4"/>
  <c r="CD265" i="4"/>
  <c r="CE265" i="4"/>
  <c r="CF265" i="4"/>
  <c r="CG265" i="4"/>
  <c r="CH265" i="4"/>
  <c r="CI265" i="4"/>
  <c r="CJ265" i="4"/>
  <c r="CK265" i="4"/>
  <c r="CL265" i="4"/>
  <c r="CM265" i="4"/>
  <c r="CN265" i="4"/>
  <c r="CO265" i="4"/>
  <c r="CP265" i="4"/>
  <c r="CQ265" i="4"/>
  <c r="CR265" i="4"/>
  <c r="CS265" i="4"/>
  <c r="CT265" i="4"/>
  <c r="CU265" i="4"/>
  <c r="CV265" i="4"/>
  <c r="CW265" i="4"/>
  <c r="CX265" i="4"/>
  <c r="CY265" i="4"/>
  <c r="CZ265" i="4"/>
  <c r="BW266" i="4"/>
  <c r="BX266" i="4"/>
  <c r="BY266" i="4"/>
  <c r="BZ266" i="4"/>
  <c r="CA266" i="4"/>
  <c r="CB266" i="4"/>
  <c r="CC266" i="4"/>
  <c r="CD266" i="4"/>
  <c r="CE266" i="4"/>
  <c r="CF266" i="4"/>
  <c r="CG266" i="4"/>
  <c r="CH266" i="4"/>
  <c r="CI266" i="4"/>
  <c r="CJ266" i="4"/>
  <c r="CK266" i="4"/>
  <c r="CL266" i="4"/>
  <c r="CM266" i="4"/>
  <c r="CN266" i="4"/>
  <c r="CO266" i="4"/>
  <c r="CP266" i="4"/>
  <c r="CQ266" i="4"/>
  <c r="CR266" i="4"/>
  <c r="CS266" i="4"/>
  <c r="CT266" i="4"/>
  <c r="CU266" i="4"/>
  <c r="CV266" i="4"/>
  <c r="CW266" i="4"/>
  <c r="CX266" i="4"/>
  <c r="CY266" i="4"/>
  <c r="CZ266" i="4"/>
  <c r="BW267" i="4"/>
  <c r="BX267" i="4"/>
  <c r="BY267" i="4"/>
  <c r="BZ267" i="4"/>
  <c r="CA267" i="4"/>
  <c r="CB267" i="4"/>
  <c r="CC267" i="4"/>
  <c r="CD267" i="4"/>
  <c r="CE267" i="4"/>
  <c r="CF267" i="4"/>
  <c r="CG267" i="4"/>
  <c r="CH267" i="4"/>
  <c r="CI267" i="4"/>
  <c r="CJ267" i="4"/>
  <c r="CK267" i="4"/>
  <c r="CL267" i="4"/>
  <c r="CM267" i="4"/>
  <c r="CN267" i="4"/>
  <c r="CO267" i="4"/>
  <c r="CP267" i="4"/>
  <c r="CQ267" i="4"/>
  <c r="CR267" i="4"/>
  <c r="CS267" i="4"/>
  <c r="CT267" i="4"/>
  <c r="CU267" i="4"/>
  <c r="CV267" i="4"/>
  <c r="CW267" i="4"/>
  <c r="CX267" i="4"/>
  <c r="CY267" i="4"/>
  <c r="CZ267" i="4"/>
  <c r="BW268" i="4"/>
  <c r="BX268" i="4"/>
  <c r="BY268" i="4"/>
  <c r="BZ268" i="4"/>
  <c r="CA268" i="4"/>
  <c r="CB268" i="4"/>
  <c r="CC268" i="4"/>
  <c r="CD268" i="4"/>
  <c r="CE268" i="4"/>
  <c r="CF268" i="4"/>
  <c r="CG268" i="4"/>
  <c r="CH268" i="4"/>
  <c r="CI268" i="4"/>
  <c r="CJ268" i="4"/>
  <c r="CK268" i="4"/>
  <c r="CL268" i="4"/>
  <c r="CM268" i="4"/>
  <c r="CN268" i="4"/>
  <c r="CO268" i="4"/>
  <c r="CP268" i="4"/>
  <c r="CQ268" i="4"/>
  <c r="CR268" i="4"/>
  <c r="CS268" i="4"/>
  <c r="CT268" i="4"/>
  <c r="CU268" i="4"/>
  <c r="CV268" i="4"/>
  <c r="CW268" i="4"/>
  <c r="CX268" i="4"/>
  <c r="CY268" i="4"/>
  <c r="CZ268" i="4"/>
  <c r="BW269" i="4"/>
  <c r="BX269" i="4"/>
  <c r="BY269" i="4"/>
  <c r="BZ269" i="4"/>
  <c r="CA269" i="4"/>
  <c r="CB269" i="4"/>
  <c r="CC269" i="4"/>
  <c r="CD269" i="4"/>
  <c r="CE269" i="4"/>
  <c r="CF269" i="4"/>
  <c r="CG269" i="4"/>
  <c r="CH269" i="4"/>
  <c r="CI269" i="4"/>
  <c r="CJ269" i="4"/>
  <c r="CK269" i="4"/>
  <c r="CL269" i="4"/>
  <c r="CM269" i="4"/>
  <c r="CN269" i="4"/>
  <c r="CO269" i="4"/>
  <c r="CP269" i="4"/>
  <c r="CQ269" i="4"/>
  <c r="CR269" i="4"/>
  <c r="CS269" i="4"/>
  <c r="CT269" i="4"/>
  <c r="CU269" i="4"/>
  <c r="CV269" i="4"/>
  <c r="CW269" i="4"/>
  <c r="CX269" i="4"/>
  <c r="CY269" i="4"/>
  <c r="CZ269" i="4"/>
  <c r="BW270" i="4"/>
  <c r="BX270" i="4"/>
  <c r="BY270" i="4"/>
  <c r="BZ270" i="4"/>
  <c r="CA270" i="4"/>
  <c r="CB270" i="4"/>
  <c r="CC270" i="4"/>
  <c r="CD270" i="4"/>
  <c r="CE270" i="4"/>
  <c r="CF270" i="4"/>
  <c r="CG270" i="4"/>
  <c r="CH270" i="4"/>
  <c r="CI270" i="4"/>
  <c r="CJ270" i="4"/>
  <c r="CK270" i="4"/>
  <c r="CL270" i="4"/>
  <c r="CM270" i="4"/>
  <c r="CN270" i="4"/>
  <c r="CO270" i="4"/>
  <c r="CP270" i="4"/>
  <c r="CQ270" i="4"/>
  <c r="CR270" i="4"/>
  <c r="CS270" i="4"/>
  <c r="CT270" i="4"/>
  <c r="CU270" i="4"/>
  <c r="CV270" i="4"/>
  <c r="CW270" i="4"/>
  <c r="CX270" i="4"/>
  <c r="CY270" i="4"/>
  <c r="CZ270" i="4"/>
  <c r="BW271" i="4"/>
  <c r="BX271" i="4"/>
  <c r="BY271" i="4"/>
  <c r="BZ271" i="4"/>
  <c r="CA271" i="4"/>
  <c r="CB271" i="4"/>
  <c r="CC271" i="4"/>
  <c r="CD271" i="4"/>
  <c r="CE271" i="4"/>
  <c r="CF271" i="4"/>
  <c r="CG271" i="4"/>
  <c r="CH271" i="4"/>
  <c r="CI271" i="4"/>
  <c r="CJ271" i="4"/>
  <c r="CK271" i="4"/>
  <c r="CL271" i="4"/>
  <c r="CM271" i="4"/>
  <c r="CN271" i="4"/>
  <c r="CO271" i="4"/>
  <c r="CP271" i="4"/>
  <c r="CQ271" i="4"/>
  <c r="CR271" i="4"/>
  <c r="CS271" i="4"/>
  <c r="CT271" i="4"/>
  <c r="CU271" i="4"/>
  <c r="CV271" i="4"/>
  <c r="CW271" i="4"/>
  <c r="CX271" i="4"/>
  <c r="CY271" i="4"/>
  <c r="CZ271" i="4"/>
  <c r="BW272" i="4"/>
  <c r="BX272" i="4"/>
  <c r="BY272" i="4"/>
  <c r="BZ272" i="4"/>
  <c r="CA272" i="4"/>
  <c r="CB272" i="4"/>
  <c r="CC272" i="4"/>
  <c r="CD272" i="4"/>
  <c r="CE272" i="4"/>
  <c r="CF272" i="4"/>
  <c r="CG272" i="4"/>
  <c r="CH272" i="4"/>
  <c r="CI272" i="4"/>
  <c r="CJ272" i="4"/>
  <c r="CK272" i="4"/>
  <c r="CL272" i="4"/>
  <c r="CM272" i="4"/>
  <c r="CN272" i="4"/>
  <c r="CO272" i="4"/>
  <c r="CP272" i="4"/>
  <c r="CQ272" i="4"/>
  <c r="CR272" i="4"/>
  <c r="CS272" i="4"/>
  <c r="CT272" i="4"/>
  <c r="CU272" i="4"/>
  <c r="CV272" i="4"/>
  <c r="CW272" i="4"/>
  <c r="CX272" i="4"/>
  <c r="CY272" i="4"/>
  <c r="CZ272" i="4"/>
  <c r="BW273" i="4"/>
  <c r="BX273" i="4"/>
  <c r="BY273" i="4"/>
  <c r="BZ273" i="4"/>
  <c r="CA273" i="4"/>
  <c r="CB273" i="4"/>
  <c r="CC273" i="4"/>
  <c r="CD273" i="4"/>
  <c r="CE273" i="4"/>
  <c r="CF273" i="4"/>
  <c r="CG273" i="4"/>
  <c r="CH273" i="4"/>
  <c r="CI273" i="4"/>
  <c r="CJ273" i="4"/>
  <c r="CK273" i="4"/>
  <c r="CL273" i="4"/>
  <c r="CM273" i="4"/>
  <c r="CN273" i="4"/>
  <c r="CO273" i="4"/>
  <c r="CP273" i="4"/>
  <c r="CQ273" i="4"/>
  <c r="CR273" i="4"/>
  <c r="CS273" i="4"/>
  <c r="CT273" i="4"/>
  <c r="CU273" i="4"/>
  <c r="CV273" i="4"/>
  <c r="CW273" i="4"/>
  <c r="CX273" i="4"/>
  <c r="CY273" i="4"/>
  <c r="CZ273" i="4"/>
  <c r="BW274" i="4"/>
  <c r="BX274" i="4"/>
  <c r="BY274" i="4"/>
  <c r="BZ274" i="4"/>
  <c r="CA274" i="4"/>
  <c r="CB274" i="4"/>
  <c r="CC274" i="4"/>
  <c r="CD274" i="4"/>
  <c r="CE274" i="4"/>
  <c r="CF274" i="4"/>
  <c r="CG274" i="4"/>
  <c r="CH274" i="4"/>
  <c r="CI274" i="4"/>
  <c r="CJ274" i="4"/>
  <c r="CK274" i="4"/>
  <c r="CL274" i="4"/>
  <c r="CM274" i="4"/>
  <c r="CN274" i="4"/>
  <c r="CO274" i="4"/>
  <c r="CP274" i="4"/>
  <c r="CQ274" i="4"/>
  <c r="CR274" i="4"/>
  <c r="CS274" i="4"/>
  <c r="CT274" i="4"/>
  <c r="CU274" i="4"/>
  <c r="CV274" i="4"/>
  <c r="CW274" i="4"/>
  <c r="CX274" i="4"/>
  <c r="CY274" i="4"/>
  <c r="CZ274" i="4"/>
  <c r="BW275" i="4"/>
  <c r="BX275" i="4"/>
  <c r="BY275" i="4"/>
  <c r="BZ275" i="4"/>
  <c r="CA275" i="4"/>
  <c r="CB275" i="4"/>
  <c r="CC275" i="4"/>
  <c r="CD275" i="4"/>
  <c r="CE275" i="4"/>
  <c r="CF275" i="4"/>
  <c r="CG275" i="4"/>
  <c r="CH275" i="4"/>
  <c r="CI275" i="4"/>
  <c r="CJ275" i="4"/>
  <c r="CK275" i="4"/>
  <c r="CL275" i="4"/>
  <c r="CM275" i="4"/>
  <c r="CN275" i="4"/>
  <c r="CO275" i="4"/>
  <c r="CP275" i="4"/>
  <c r="CQ275" i="4"/>
  <c r="CR275" i="4"/>
  <c r="CS275" i="4"/>
  <c r="CT275" i="4"/>
  <c r="CU275" i="4"/>
  <c r="CV275" i="4"/>
  <c r="CW275" i="4"/>
  <c r="CX275" i="4"/>
  <c r="CY275" i="4"/>
  <c r="CZ275" i="4"/>
  <c r="BW276" i="4"/>
  <c r="BX276" i="4"/>
  <c r="BY276" i="4"/>
  <c r="BZ276" i="4"/>
  <c r="CA276" i="4"/>
  <c r="CB276" i="4"/>
  <c r="CC276" i="4"/>
  <c r="CD276" i="4"/>
  <c r="CE276" i="4"/>
  <c r="CF276" i="4"/>
  <c r="CG276" i="4"/>
  <c r="CH276" i="4"/>
  <c r="CI276" i="4"/>
  <c r="CJ276" i="4"/>
  <c r="CK276" i="4"/>
  <c r="CL276" i="4"/>
  <c r="CM276" i="4"/>
  <c r="CN276" i="4"/>
  <c r="CO276" i="4"/>
  <c r="CP276" i="4"/>
  <c r="CQ276" i="4"/>
  <c r="CR276" i="4"/>
  <c r="CS276" i="4"/>
  <c r="CT276" i="4"/>
  <c r="CU276" i="4"/>
  <c r="CV276" i="4"/>
  <c r="CW276" i="4"/>
  <c r="CX276" i="4"/>
  <c r="CY276" i="4"/>
  <c r="CZ276" i="4"/>
  <c r="BW277" i="4"/>
  <c r="BX277" i="4"/>
  <c r="BY277" i="4"/>
  <c r="BZ277" i="4"/>
  <c r="CA277" i="4"/>
  <c r="CB277" i="4"/>
  <c r="CC277" i="4"/>
  <c r="CD277" i="4"/>
  <c r="CE277" i="4"/>
  <c r="CF277" i="4"/>
  <c r="CG277" i="4"/>
  <c r="CH277" i="4"/>
  <c r="CI277" i="4"/>
  <c r="CJ277" i="4"/>
  <c r="CK277" i="4"/>
  <c r="CL277" i="4"/>
  <c r="CM277" i="4"/>
  <c r="CN277" i="4"/>
  <c r="CO277" i="4"/>
  <c r="CP277" i="4"/>
  <c r="CQ277" i="4"/>
  <c r="CR277" i="4"/>
  <c r="CS277" i="4"/>
  <c r="CT277" i="4"/>
  <c r="CU277" i="4"/>
  <c r="CV277" i="4"/>
  <c r="CW277" i="4"/>
  <c r="CX277" i="4"/>
  <c r="CY277" i="4"/>
  <c r="CZ277" i="4"/>
  <c r="BW278" i="4"/>
  <c r="BX278" i="4"/>
  <c r="BY278" i="4"/>
  <c r="BZ278" i="4"/>
  <c r="CA278" i="4"/>
  <c r="CB278" i="4"/>
  <c r="CC278" i="4"/>
  <c r="CD278" i="4"/>
  <c r="CE278" i="4"/>
  <c r="CF278" i="4"/>
  <c r="CG278" i="4"/>
  <c r="CH278" i="4"/>
  <c r="CI278" i="4"/>
  <c r="CJ278" i="4"/>
  <c r="CK278" i="4"/>
  <c r="CL278" i="4"/>
  <c r="CM278" i="4"/>
  <c r="CN278" i="4"/>
  <c r="CO278" i="4"/>
  <c r="CP278" i="4"/>
  <c r="CQ278" i="4"/>
  <c r="CR278" i="4"/>
  <c r="CS278" i="4"/>
  <c r="CT278" i="4"/>
  <c r="CU278" i="4"/>
  <c r="CV278" i="4"/>
  <c r="CW278" i="4"/>
  <c r="CX278" i="4"/>
  <c r="CY278" i="4"/>
  <c r="CZ278" i="4"/>
  <c r="BW279" i="4"/>
  <c r="BX279" i="4"/>
  <c r="BY279" i="4"/>
  <c r="BZ279" i="4"/>
  <c r="CA279" i="4"/>
  <c r="CB279" i="4"/>
  <c r="CC279" i="4"/>
  <c r="CD279" i="4"/>
  <c r="CE279" i="4"/>
  <c r="CF279" i="4"/>
  <c r="CG279" i="4"/>
  <c r="CH279" i="4"/>
  <c r="CI279" i="4"/>
  <c r="CJ279" i="4"/>
  <c r="CK279" i="4"/>
  <c r="CL279" i="4"/>
  <c r="CM279" i="4"/>
  <c r="CN279" i="4"/>
  <c r="CO279" i="4"/>
  <c r="CP279" i="4"/>
  <c r="CQ279" i="4"/>
  <c r="CR279" i="4"/>
  <c r="CS279" i="4"/>
  <c r="CT279" i="4"/>
  <c r="CU279" i="4"/>
  <c r="CV279" i="4"/>
  <c r="CW279" i="4"/>
  <c r="CX279" i="4"/>
  <c r="CY279" i="4"/>
  <c r="CZ279" i="4"/>
  <c r="BW280" i="4"/>
  <c r="BX280" i="4"/>
  <c r="BY280" i="4"/>
  <c r="BZ280" i="4"/>
  <c r="CA280" i="4"/>
  <c r="CB280" i="4"/>
  <c r="CC280" i="4"/>
  <c r="CD280" i="4"/>
  <c r="CE280" i="4"/>
  <c r="CF280" i="4"/>
  <c r="CG280" i="4"/>
  <c r="CH280" i="4"/>
  <c r="CI280" i="4"/>
  <c r="CJ280" i="4"/>
  <c r="CK280" i="4"/>
  <c r="CL280" i="4"/>
  <c r="CM280" i="4"/>
  <c r="CN280" i="4"/>
  <c r="CO280" i="4"/>
  <c r="CP280" i="4"/>
  <c r="CQ280" i="4"/>
  <c r="CR280" i="4"/>
  <c r="CS280" i="4"/>
  <c r="CT280" i="4"/>
  <c r="CU280" i="4"/>
  <c r="CV280" i="4"/>
  <c r="CW280" i="4"/>
  <c r="CX280" i="4"/>
  <c r="CY280" i="4"/>
  <c r="CZ280" i="4"/>
  <c r="BW281" i="4"/>
  <c r="BX281" i="4"/>
  <c r="BY281" i="4"/>
  <c r="BZ281" i="4"/>
  <c r="CA281" i="4"/>
  <c r="CB281" i="4"/>
  <c r="CC281" i="4"/>
  <c r="CD281" i="4"/>
  <c r="CE281" i="4"/>
  <c r="CF281" i="4"/>
  <c r="CG281" i="4"/>
  <c r="CH281" i="4"/>
  <c r="CI281" i="4"/>
  <c r="CJ281" i="4"/>
  <c r="CK281" i="4"/>
  <c r="CL281" i="4"/>
  <c r="CM281" i="4"/>
  <c r="CN281" i="4"/>
  <c r="CO281" i="4"/>
  <c r="CP281" i="4"/>
  <c r="CQ281" i="4"/>
  <c r="CR281" i="4"/>
  <c r="CS281" i="4"/>
  <c r="CT281" i="4"/>
  <c r="CU281" i="4"/>
  <c r="CV281" i="4"/>
  <c r="CW281" i="4"/>
  <c r="CX281" i="4"/>
  <c r="CY281" i="4"/>
  <c r="CZ281" i="4"/>
  <c r="BW282" i="4"/>
  <c r="BX282" i="4"/>
  <c r="BY282" i="4"/>
  <c r="BZ282" i="4"/>
  <c r="CA282" i="4"/>
  <c r="CB282" i="4"/>
  <c r="CC282" i="4"/>
  <c r="CD282" i="4"/>
  <c r="CE282" i="4"/>
  <c r="CF282" i="4"/>
  <c r="CG282" i="4"/>
  <c r="CH282" i="4"/>
  <c r="CI282" i="4"/>
  <c r="CJ282" i="4"/>
  <c r="CK282" i="4"/>
  <c r="CL282" i="4"/>
  <c r="CM282" i="4"/>
  <c r="CN282" i="4"/>
  <c r="CO282" i="4"/>
  <c r="CP282" i="4"/>
  <c r="CQ282" i="4"/>
  <c r="CR282" i="4"/>
  <c r="CS282" i="4"/>
  <c r="CT282" i="4"/>
  <c r="CU282" i="4"/>
  <c r="CV282" i="4"/>
  <c r="CW282" i="4"/>
  <c r="CX282" i="4"/>
  <c r="CY282" i="4"/>
  <c r="CZ282" i="4"/>
  <c r="BW283" i="4"/>
  <c r="BX283" i="4"/>
  <c r="BY283" i="4"/>
  <c r="BZ283" i="4"/>
  <c r="CA283" i="4"/>
  <c r="CB283" i="4"/>
  <c r="CC283" i="4"/>
  <c r="CD283" i="4"/>
  <c r="CE283" i="4"/>
  <c r="CF283" i="4"/>
  <c r="CG283" i="4"/>
  <c r="CH283" i="4"/>
  <c r="CI283" i="4"/>
  <c r="CJ283" i="4"/>
  <c r="CK283" i="4"/>
  <c r="CL283" i="4"/>
  <c r="CM283" i="4"/>
  <c r="CN283" i="4"/>
  <c r="CO283" i="4"/>
  <c r="CP283" i="4"/>
  <c r="CQ283" i="4"/>
  <c r="CR283" i="4"/>
  <c r="CS283" i="4"/>
  <c r="CT283" i="4"/>
  <c r="CU283" i="4"/>
  <c r="CV283" i="4"/>
  <c r="CW283" i="4"/>
  <c r="CX283" i="4"/>
  <c r="CY283" i="4"/>
  <c r="CZ283" i="4"/>
  <c r="BW284" i="4"/>
  <c r="BX284" i="4"/>
  <c r="BY284" i="4"/>
  <c r="BZ284" i="4"/>
  <c r="CA284" i="4"/>
  <c r="CB284" i="4"/>
  <c r="CC284" i="4"/>
  <c r="CD284" i="4"/>
  <c r="CE284" i="4"/>
  <c r="CF284" i="4"/>
  <c r="CG284" i="4"/>
  <c r="CH284" i="4"/>
  <c r="CI284" i="4"/>
  <c r="CJ284" i="4"/>
  <c r="CK284" i="4"/>
  <c r="CL284" i="4"/>
  <c r="CM284" i="4"/>
  <c r="CN284" i="4"/>
  <c r="CO284" i="4"/>
  <c r="CP284" i="4"/>
  <c r="CQ284" i="4"/>
  <c r="CR284" i="4"/>
  <c r="CS284" i="4"/>
  <c r="CT284" i="4"/>
  <c r="CU284" i="4"/>
  <c r="CV284" i="4"/>
  <c r="CW284" i="4"/>
  <c r="CX284" i="4"/>
  <c r="CY284" i="4"/>
  <c r="CZ284" i="4"/>
  <c r="BW285" i="4"/>
  <c r="BX285" i="4"/>
  <c r="BY285" i="4"/>
  <c r="BZ285" i="4"/>
  <c r="CA285" i="4"/>
  <c r="CB285" i="4"/>
  <c r="CC285" i="4"/>
  <c r="CD285" i="4"/>
  <c r="CE285" i="4"/>
  <c r="CF285" i="4"/>
  <c r="CG285" i="4"/>
  <c r="CH285" i="4"/>
  <c r="CI285" i="4"/>
  <c r="CJ285" i="4"/>
  <c r="CK285" i="4"/>
  <c r="CL285" i="4"/>
  <c r="CM285" i="4"/>
  <c r="CN285" i="4"/>
  <c r="CO285" i="4"/>
  <c r="CP285" i="4"/>
  <c r="CQ285" i="4"/>
  <c r="CR285" i="4"/>
  <c r="CS285" i="4"/>
  <c r="CT285" i="4"/>
  <c r="CU285" i="4"/>
  <c r="CV285" i="4"/>
  <c r="CW285" i="4"/>
  <c r="CX285" i="4"/>
  <c r="CY285" i="4"/>
  <c r="CZ285" i="4"/>
  <c r="BW286" i="4"/>
  <c r="BX286" i="4"/>
  <c r="BY286" i="4"/>
  <c r="BZ286" i="4"/>
  <c r="CA286" i="4"/>
  <c r="CB286" i="4"/>
  <c r="CC286" i="4"/>
  <c r="CD286" i="4"/>
  <c r="CE286" i="4"/>
  <c r="CF286" i="4"/>
  <c r="CG286" i="4"/>
  <c r="CH286" i="4"/>
  <c r="CI286" i="4"/>
  <c r="CJ286" i="4"/>
  <c r="CK286" i="4"/>
  <c r="CL286" i="4"/>
  <c r="CM286" i="4"/>
  <c r="CN286" i="4"/>
  <c r="CO286" i="4"/>
  <c r="CP286" i="4"/>
  <c r="CQ286" i="4"/>
  <c r="CR286" i="4"/>
  <c r="CS286" i="4"/>
  <c r="CT286" i="4"/>
  <c r="CU286" i="4"/>
  <c r="CV286" i="4"/>
  <c r="CW286" i="4"/>
  <c r="CX286" i="4"/>
  <c r="CY286" i="4"/>
  <c r="CZ286" i="4"/>
  <c r="BW287" i="4"/>
  <c r="BX287" i="4"/>
  <c r="BY287" i="4"/>
  <c r="BZ287" i="4"/>
  <c r="CA287" i="4"/>
  <c r="CB287" i="4"/>
  <c r="CC287" i="4"/>
  <c r="CD287" i="4"/>
  <c r="CE287" i="4"/>
  <c r="CF287" i="4"/>
  <c r="CG287" i="4"/>
  <c r="CH287" i="4"/>
  <c r="CI287" i="4"/>
  <c r="CJ287" i="4"/>
  <c r="CK287" i="4"/>
  <c r="CL287" i="4"/>
  <c r="CM287" i="4"/>
  <c r="CN287" i="4"/>
  <c r="CO287" i="4"/>
  <c r="CP287" i="4"/>
  <c r="CQ287" i="4"/>
  <c r="CR287" i="4"/>
  <c r="CS287" i="4"/>
  <c r="CT287" i="4"/>
  <c r="CU287" i="4"/>
  <c r="CV287" i="4"/>
  <c r="CW287" i="4"/>
  <c r="CX287" i="4"/>
  <c r="CY287" i="4"/>
  <c r="CZ287" i="4"/>
  <c r="BW288" i="4"/>
  <c r="BX288" i="4"/>
  <c r="BY288" i="4"/>
  <c r="BZ288" i="4"/>
  <c r="CA288" i="4"/>
  <c r="CB288" i="4"/>
  <c r="CC288" i="4"/>
  <c r="CD288" i="4"/>
  <c r="CE288" i="4"/>
  <c r="CF288" i="4"/>
  <c r="CG288" i="4"/>
  <c r="CH288" i="4"/>
  <c r="CI288" i="4"/>
  <c r="CJ288" i="4"/>
  <c r="CK288" i="4"/>
  <c r="CL288" i="4"/>
  <c r="CM288" i="4"/>
  <c r="CN288" i="4"/>
  <c r="CO288" i="4"/>
  <c r="CP288" i="4"/>
  <c r="CQ288" i="4"/>
  <c r="CR288" i="4"/>
  <c r="CS288" i="4"/>
  <c r="CT288" i="4"/>
  <c r="CU288" i="4"/>
  <c r="CV288" i="4"/>
  <c r="CW288" i="4"/>
  <c r="CX288" i="4"/>
  <c r="CY288" i="4"/>
  <c r="CZ288" i="4"/>
  <c r="BW289" i="4"/>
  <c r="BX289" i="4"/>
  <c r="BY289" i="4"/>
  <c r="BZ289" i="4"/>
  <c r="CA289" i="4"/>
  <c r="CB289" i="4"/>
  <c r="CC289" i="4"/>
  <c r="CD289" i="4"/>
  <c r="CE289" i="4"/>
  <c r="CF289" i="4"/>
  <c r="CG289" i="4"/>
  <c r="CH289" i="4"/>
  <c r="CI289" i="4"/>
  <c r="CJ289" i="4"/>
  <c r="CK289" i="4"/>
  <c r="CL289" i="4"/>
  <c r="CM289" i="4"/>
  <c r="CN289" i="4"/>
  <c r="CO289" i="4"/>
  <c r="CP289" i="4"/>
  <c r="CQ289" i="4"/>
  <c r="CR289" i="4"/>
  <c r="CS289" i="4"/>
  <c r="CT289" i="4"/>
  <c r="CU289" i="4"/>
  <c r="CV289" i="4"/>
  <c r="CW289" i="4"/>
  <c r="CX289" i="4"/>
  <c r="CY289" i="4"/>
  <c r="CZ289" i="4"/>
  <c r="BW290" i="4"/>
  <c r="BX290" i="4"/>
  <c r="BY290" i="4"/>
  <c r="BZ290" i="4"/>
  <c r="CA290" i="4"/>
  <c r="CB290" i="4"/>
  <c r="CC290" i="4"/>
  <c r="CD290" i="4"/>
  <c r="CE290" i="4"/>
  <c r="CF290" i="4"/>
  <c r="CG290" i="4"/>
  <c r="CH290" i="4"/>
  <c r="CI290" i="4"/>
  <c r="CJ290" i="4"/>
  <c r="CK290" i="4"/>
  <c r="CL290" i="4"/>
  <c r="CM290" i="4"/>
  <c r="CN290" i="4"/>
  <c r="CO290" i="4"/>
  <c r="CP290" i="4"/>
  <c r="CQ290" i="4"/>
  <c r="CR290" i="4"/>
  <c r="CS290" i="4"/>
  <c r="CT290" i="4"/>
  <c r="CU290" i="4"/>
  <c r="CV290" i="4"/>
  <c r="CW290" i="4"/>
  <c r="CX290" i="4"/>
  <c r="CY290" i="4"/>
  <c r="CZ290" i="4"/>
  <c r="BW291" i="4"/>
  <c r="BX291" i="4"/>
  <c r="BY291" i="4"/>
  <c r="BZ291" i="4"/>
  <c r="CA291" i="4"/>
  <c r="CB291" i="4"/>
  <c r="CC291" i="4"/>
  <c r="CD291" i="4"/>
  <c r="CE291" i="4"/>
  <c r="CF291" i="4"/>
  <c r="CG291" i="4"/>
  <c r="CH291" i="4"/>
  <c r="CI291" i="4"/>
  <c r="CJ291" i="4"/>
  <c r="CK291" i="4"/>
  <c r="CL291" i="4"/>
  <c r="CM291" i="4"/>
  <c r="CN291" i="4"/>
  <c r="CO291" i="4"/>
  <c r="CP291" i="4"/>
  <c r="CQ291" i="4"/>
  <c r="CR291" i="4"/>
  <c r="CS291" i="4"/>
  <c r="CT291" i="4"/>
  <c r="CU291" i="4"/>
  <c r="CV291" i="4"/>
  <c r="CW291" i="4"/>
  <c r="CX291" i="4"/>
  <c r="CY291" i="4"/>
  <c r="CZ291" i="4"/>
  <c r="BW292" i="4"/>
  <c r="BX292" i="4"/>
  <c r="BY292" i="4"/>
  <c r="BZ292" i="4"/>
  <c r="CA292" i="4"/>
  <c r="CB292" i="4"/>
  <c r="CC292" i="4"/>
  <c r="CD292" i="4"/>
  <c r="CE292" i="4"/>
  <c r="CF292" i="4"/>
  <c r="CG292" i="4"/>
  <c r="CH292" i="4"/>
  <c r="CI292" i="4"/>
  <c r="CJ292" i="4"/>
  <c r="CK292" i="4"/>
  <c r="CL292" i="4"/>
  <c r="CM292" i="4"/>
  <c r="CN292" i="4"/>
  <c r="CO292" i="4"/>
  <c r="CP292" i="4"/>
  <c r="CQ292" i="4"/>
  <c r="CR292" i="4"/>
  <c r="CS292" i="4"/>
  <c r="CT292" i="4"/>
  <c r="CU292" i="4"/>
  <c r="CV292" i="4"/>
  <c r="CW292" i="4"/>
  <c r="CX292" i="4"/>
  <c r="CY292" i="4"/>
  <c r="CZ292" i="4"/>
  <c r="BW293" i="4"/>
  <c r="BX293" i="4"/>
  <c r="BY293" i="4"/>
  <c r="BZ293" i="4"/>
  <c r="CA293" i="4"/>
  <c r="CB293" i="4"/>
  <c r="CC293" i="4"/>
  <c r="CD293" i="4"/>
  <c r="CE293" i="4"/>
  <c r="CF293" i="4"/>
  <c r="CG293" i="4"/>
  <c r="CH293" i="4"/>
  <c r="CI293" i="4"/>
  <c r="CJ293" i="4"/>
  <c r="CK293" i="4"/>
  <c r="CL293" i="4"/>
  <c r="CM293" i="4"/>
  <c r="CN293" i="4"/>
  <c r="CO293" i="4"/>
  <c r="CP293" i="4"/>
  <c r="CQ293" i="4"/>
  <c r="CR293" i="4"/>
  <c r="CS293" i="4"/>
  <c r="CT293" i="4"/>
  <c r="CU293" i="4"/>
  <c r="CV293" i="4"/>
  <c r="CW293" i="4"/>
  <c r="CX293" i="4"/>
  <c r="CY293" i="4"/>
  <c r="CZ293" i="4"/>
  <c r="BW294" i="4"/>
  <c r="BX294" i="4"/>
  <c r="BY294" i="4"/>
  <c r="BZ294" i="4"/>
  <c r="CA294" i="4"/>
  <c r="CB294" i="4"/>
  <c r="CC294" i="4"/>
  <c r="CD294" i="4"/>
  <c r="CE294" i="4"/>
  <c r="CF294" i="4"/>
  <c r="CG294" i="4"/>
  <c r="CH294" i="4"/>
  <c r="CI294" i="4"/>
  <c r="CJ294" i="4"/>
  <c r="CK294" i="4"/>
  <c r="CL294" i="4"/>
  <c r="CM294" i="4"/>
  <c r="CN294" i="4"/>
  <c r="CO294" i="4"/>
  <c r="CP294" i="4"/>
  <c r="CQ294" i="4"/>
  <c r="CR294" i="4"/>
  <c r="CS294" i="4"/>
  <c r="CT294" i="4"/>
  <c r="CU294" i="4"/>
  <c r="CV294" i="4"/>
  <c r="CW294" i="4"/>
  <c r="CX294" i="4"/>
  <c r="CY294" i="4"/>
  <c r="CZ294" i="4"/>
  <c r="BW295" i="4"/>
  <c r="BX295" i="4"/>
  <c r="BY295" i="4"/>
  <c r="BZ295" i="4"/>
  <c r="CA295" i="4"/>
  <c r="CB295" i="4"/>
  <c r="CC295" i="4"/>
  <c r="CD295" i="4"/>
  <c r="CE295" i="4"/>
  <c r="CF295" i="4"/>
  <c r="CG295" i="4"/>
  <c r="CH295" i="4"/>
  <c r="CI295" i="4"/>
  <c r="CJ295" i="4"/>
  <c r="CK295" i="4"/>
  <c r="CL295" i="4"/>
  <c r="CM295" i="4"/>
  <c r="CN295" i="4"/>
  <c r="CO295" i="4"/>
  <c r="CP295" i="4"/>
  <c r="CQ295" i="4"/>
  <c r="CR295" i="4"/>
  <c r="CS295" i="4"/>
  <c r="CT295" i="4"/>
  <c r="CU295" i="4"/>
  <c r="CV295" i="4"/>
  <c r="CW295" i="4"/>
  <c r="CX295" i="4"/>
  <c r="CY295" i="4"/>
  <c r="CZ295" i="4"/>
  <c r="BW296" i="4"/>
  <c r="BX296" i="4"/>
  <c r="BY296" i="4"/>
  <c r="BZ296" i="4"/>
  <c r="CA296" i="4"/>
  <c r="CB296" i="4"/>
  <c r="CC296" i="4"/>
  <c r="CD296" i="4"/>
  <c r="CE296" i="4"/>
  <c r="CF296" i="4"/>
  <c r="CG296" i="4"/>
  <c r="CH296" i="4"/>
  <c r="CI296" i="4"/>
  <c r="CJ296" i="4"/>
  <c r="CK296" i="4"/>
  <c r="CL296" i="4"/>
  <c r="CM296" i="4"/>
  <c r="CN296" i="4"/>
  <c r="CO296" i="4"/>
  <c r="CP296" i="4"/>
  <c r="CQ296" i="4"/>
  <c r="CR296" i="4"/>
  <c r="CS296" i="4"/>
  <c r="CT296" i="4"/>
  <c r="CU296" i="4"/>
  <c r="CV296" i="4"/>
  <c r="CW296" i="4"/>
  <c r="CX296" i="4"/>
  <c r="CY296" i="4"/>
  <c r="CZ296" i="4"/>
  <c r="BW297" i="4"/>
  <c r="BX297" i="4"/>
  <c r="BY297" i="4"/>
  <c r="BZ297" i="4"/>
  <c r="CA297" i="4"/>
  <c r="CB297" i="4"/>
  <c r="CC297" i="4"/>
  <c r="CD297" i="4"/>
  <c r="CE297" i="4"/>
  <c r="CF297" i="4"/>
  <c r="CG297" i="4"/>
  <c r="CH297" i="4"/>
  <c r="CI297" i="4"/>
  <c r="CJ297" i="4"/>
  <c r="CK297" i="4"/>
  <c r="CL297" i="4"/>
  <c r="CM297" i="4"/>
  <c r="CN297" i="4"/>
  <c r="CO297" i="4"/>
  <c r="CP297" i="4"/>
  <c r="CQ297" i="4"/>
  <c r="CR297" i="4"/>
  <c r="CS297" i="4"/>
  <c r="CT297" i="4"/>
  <c r="CU297" i="4"/>
  <c r="CV297" i="4"/>
  <c r="CW297" i="4"/>
  <c r="CX297" i="4"/>
  <c r="CY297" i="4"/>
  <c r="CZ297" i="4"/>
  <c r="BW298" i="4"/>
  <c r="BX298" i="4"/>
  <c r="BY298" i="4"/>
  <c r="BZ298" i="4"/>
  <c r="CA298" i="4"/>
  <c r="CB298" i="4"/>
  <c r="CC298" i="4"/>
  <c r="CD298" i="4"/>
  <c r="CE298" i="4"/>
  <c r="CF298" i="4"/>
  <c r="CG298" i="4"/>
  <c r="CH298" i="4"/>
  <c r="CI298" i="4"/>
  <c r="CJ298" i="4"/>
  <c r="CK298" i="4"/>
  <c r="CL298" i="4"/>
  <c r="CM298" i="4"/>
  <c r="CN298" i="4"/>
  <c r="CO298" i="4"/>
  <c r="CP298" i="4"/>
  <c r="CQ298" i="4"/>
  <c r="CR298" i="4"/>
  <c r="CS298" i="4"/>
  <c r="CT298" i="4"/>
  <c r="CU298" i="4"/>
  <c r="CV298" i="4"/>
  <c r="CW298" i="4"/>
  <c r="CX298" i="4"/>
  <c r="CY298" i="4"/>
  <c r="CZ298" i="4"/>
  <c r="BW299" i="4"/>
  <c r="BX299" i="4"/>
  <c r="BY299" i="4"/>
  <c r="BZ299" i="4"/>
  <c r="CA299" i="4"/>
  <c r="CB299" i="4"/>
  <c r="CC299" i="4"/>
  <c r="CD299" i="4"/>
  <c r="CE299" i="4"/>
  <c r="CF299" i="4"/>
  <c r="CG299" i="4"/>
  <c r="CH299" i="4"/>
  <c r="CI299" i="4"/>
  <c r="CJ299" i="4"/>
  <c r="CK299" i="4"/>
  <c r="CL299" i="4"/>
  <c r="CM299" i="4"/>
  <c r="CN299" i="4"/>
  <c r="CO299" i="4"/>
  <c r="CP299" i="4"/>
  <c r="CQ299" i="4"/>
  <c r="CR299" i="4"/>
  <c r="CS299" i="4"/>
  <c r="CT299" i="4"/>
  <c r="CU299" i="4"/>
  <c r="CV299" i="4"/>
  <c r="CW299" i="4"/>
  <c r="CX299" i="4"/>
  <c r="CY299" i="4"/>
  <c r="CZ299" i="4"/>
  <c r="BW300" i="4"/>
  <c r="BX300" i="4"/>
  <c r="BY300" i="4"/>
  <c r="BZ300" i="4"/>
  <c r="CA300" i="4"/>
  <c r="CB300" i="4"/>
  <c r="CC300" i="4"/>
  <c r="CD300" i="4"/>
  <c r="CE300" i="4"/>
  <c r="CF300" i="4"/>
  <c r="CG300" i="4"/>
  <c r="CH300" i="4"/>
  <c r="CI300" i="4"/>
  <c r="CJ300" i="4"/>
  <c r="CK300" i="4"/>
  <c r="CL300" i="4"/>
  <c r="CM300" i="4"/>
  <c r="CN300" i="4"/>
  <c r="CO300" i="4"/>
  <c r="CP300" i="4"/>
  <c r="CQ300" i="4"/>
  <c r="CR300" i="4"/>
  <c r="CS300" i="4"/>
  <c r="CT300" i="4"/>
  <c r="CU300" i="4"/>
  <c r="CV300" i="4"/>
  <c r="CW300" i="4"/>
  <c r="CX300" i="4"/>
  <c r="CY300" i="4"/>
  <c r="CZ300" i="4"/>
  <c r="BW301" i="4"/>
  <c r="BX301" i="4"/>
  <c r="BY301" i="4"/>
  <c r="BZ301" i="4"/>
  <c r="CA301" i="4"/>
  <c r="CB301" i="4"/>
  <c r="CC301" i="4"/>
  <c r="CD301" i="4"/>
  <c r="CE301" i="4"/>
  <c r="CF301" i="4"/>
  <c r="CG301" i="4"/>
  <c r="CH301" i="4"/>
  <c r="CI301" i="4"/>
  <c r="CJ301" i="4"/>
  <c r="CK301" i="4"/>
  <c r="CL301" i="4"/>
  <c r="CM301" i="4"/>
  <c r="CN301" i="4"/>
  <c r="CO301" i="4"/>
  <c r="CP301" i="4"/>
  <c r="CQ301" i="4"/>
  <c r="CR301" i="4"/>
  <c r="CS301" i="4"/>
  <c r="CT301" i="4"/>
  <c r="CU301" i="4"/>
  <c r="CV301" i="4"/>
  <c r="CW301" i="4"/>
  <c r="CX301" i="4"/>
  <c r="CY301" i="4"/>
  <c r="CZ301" i="4"/>
  <c r="BW302" i="4"/>
  <c r="BX302" i="4"/>
  <c r="BY302" i="4"/>
  <c r="BZ302" i="4"/>
  <c r="CA302" i="4"/>
  <c r="CB302" i="4"/>
  <c r="CC302" i="4"/>
  <c r="CD302" i="4"/>
  <c r="CE302" i="4"/>
  <c r="CF302" i="4"/>
  <c r="CG302" i="4"/>
  <c r="CH302" i="4"/>
  <c r="CI302" i="4"/>
  <c r="CJ302" i="4"/>
  <c r="CK302" i="4"/>
  <c r="CL302" i="4"/>
  <c r="CM302" i="4"/>
  <c r="CN302" i="4"/>
  <c r="CO302" i="4"/>
  <c r="CP302" i="4"/>
  <c r="CQ302" i="4"/>
  <c r="CR302" i="4"/>
  <c r="CS302" i="4"/>
  <c r="CT302" i="4"/>
  <c r="CU302" i="4"/>
  <c r="CV302" i="4"/>
  <c r="CW302" i="4"/>
  <c r="CX302" i="4"/>
  <c r="CY302" i="4"/>
  <c r="CZ302" i="4"/>
  <c r="BW303" i="4"/>
  <c r="BX303" i="4"/>
  <c r="BY303" i="4"/>
  <c r="BZ303" i="4"/>
  <c r="CA303" i="4"/>
  <c r="CB303" i="4"/>
  <c r="CC303" i="4"/>
  <c r="CD303" i="4"/>
  <c r="CE303" i="4"/>
  <c r="CF303" i="4"/>
  <c r="CG303" i="4"/>
  <c r="CH303" i="4"/>
  <c r="CI303" i="4"/>
  <c r="CJ303" i="4"/>
  <c r="CK303" i="4"/>
  <c r="CL303" i="4"/>
  <c r="CM303" i="4"/>
  <c r="CN303" i="4"/>
  <c r="CO303" i="4"/>
  <c r="CP303" i="4"/>
  <c r="CQ303" i="4"/>
  <c r="CR303" i="4"/>
  <c r="CS303" i="4"/>
  <c r="CT303" i="4"/>
  <c r="CU303" i="4"/>
  <c r="CV303" i="4"/>
  <c r="CW303" i="4"/>
  <c r="CX303" i="4"/>
  <c r="CY303" i="4"/>
  <c r="CZ303" i="4"/>
  <c r="BW304" i="4"/>
  <c r="BX304" i="4"/>
  <c r="BY304" i="4"/>
  <c r="BZ304" i="4"/>
  <c r="CA304" i="4"/>
  <c r="CB304" i="4"/>
  <c r="CC304" i="4"/>
  <c r="CD304" i="4"/>
  <c r="CE304" i="4"/>
  <c r="CF304" i="4"/>
  <c r="CG304" i="4"/>
  <c r="CH304" i="4"/>
  <c r="CI304" i="4"/>
  <c r="CJ304" i="4"/>
  <c r="CK304" i="4"/>
  <c r="CL304" i="4"/>
  <c r="CM304" i="4"/>
  <c r="CN304" i="4"/>
  <c r="CO304" i="4"/>
  <c r="CP304" i="4"/>
  <c r="CQ304" i="4"/>
  <c r="CR304" i="4"/>
  <c r="CS304" i="4"/>
  <c r="CT304" i="4"/>
  <c r="CU304" i="4"/>
  <c r="CV304" i="4"/>
  <c r="CW304" i="4"/>
  <c r="CX304" i="4"/>
  <c r="CY304" i="4"/>
  <c r="CZ304" i="4"/>
  <c r="BW305" i="4"/>
  <c r="BX305" i="4"/>
  <c r="BY305" i="4"/>
  <c r="BZ305" i="4"/>
  <c r="CA305" i="4"/>
  <c r="CB305" i="4"/>
  <c r="CC305" i="4"/>
  <c r="CD305" i="4"/>
  <c r="CE305" i="4"/>
  <c r="CF305" i="4"/>
  <c r="CG305" i="4"/>
  <c r="CH305" i="4"/>
  <c r="CI305" i="4"/>
  <c r="CJ305" i="4"/>
  <c r="CK305" i="4"/>
  <c r="CL305" i="4"/>
  <c r="CM305" i="4"/>
  <c r="CN305" i="4"/>
  <c r="CO305" i="4"/>
  <c r="CP305" i="4"/>
  <c r="CQ305" i="4"/>
  <c r="CR305" i="4"/>
  <c r="CS305" i="4"/>
  <c r="CT305" i="4"/>
  <c r="CU305" i="4"/>
  <c r="CV305" i="4"/>
  <c r="CW305" i="4"/>
  <c r="CX305" i="4"/>
  <c r="CY305" i="4"/>
  <c r="CZ305" i="4"/>
  <c r="BW306" i="4"/>
  <c r="BX306" i="4"/>
  <c r="BY306" i="4"/>
  <c r="BZ306" i="4"/>
  <c r="CA306" i="4"/>
  <c r="CB306" i="4"/>
  <c r="CC306" i="4"/>
  <c r="CD306" i="4"/>
  <c r="CE306" i="4"/>
  <c r="CF306" i="4"/>
  <c r="CG306" i="4"/>
  <c r="CH306" i="4"/>
  <c r="CI306" i="4"/>
  <c r="CJ306" i="4"/>
  <c r="CK306" i="4"/>
  <c r="CL306" i="4"/>
  <c r="CM306" i="4"/>
  <c r="CN306" i="4"/>
  <c r="CO306" i="4"/>
  <c r="CP306" i="4"/>
  <c r="CQ306" i="4"/>
  <c r="CR306" i="4"/>
  <c r="CS306" i="4"/>
  <c r="CT306" i="4"/>
  <c r="CU306" i="4"/>
  <c r="CV306" i="4"/>
  <c r="CW306" i="4"/>
  <c r="CX306" i="4"/>
  <c r="CY306" i="4"/>
  <c r="CZ306" i="4"/>
  <c r="BW307" i="4"/>
  <c r="BX307" i="4"/>
  <c r="BY307" i="4"/>
  <c r="BZ307" i="4"/>
  <c r="CA307" i="4"/>
  <c r="CB307" i="4"/>
  <c r="CC307" i="4"/>
  <c r="CD307" i="4"/>
  <c r="CE307" i="4"/>
  <c r="CF307" i="4"/>
  <c r="CG307" i="4"/>
  <c r="CH307" i="4"/>
  <c r="CI307" i="4"/>
  <c r="CJ307" i="4"/>
  <c r="CK307" i="4"/>
  <c r="CL307" i="4"/>
  <c r="CM307" i="4"/>
  <c r="CN307" i="4"/>
  <c r="CO307" i="4"/>
  <c r="CP307" i="4"/>
  <c r="CQ307" i="4"/>
  <c r="CR307" i="4"/>
  <c r="CS307" i="4"/>
  <c r="CT307" i="4"/>
  <c r="CU307" i="4"/>
  <c r="CV307" i="4"/>
  <c r="CW307" i="4"/>
  <c r="CX307" i="4"/>
  <c r="CY307" i="4"/>
  <c r="CZ307" i="4"/>
  <c r="BW308" i="4"/>
  <c r="BX308" i="4"/>
  <c r="BY308" i="4"/>
  <c r="BZ308" i="4"/>
  <c r="CA308" i="4"/>
  <c r="CB308" i="4"/>
  <c r="CC308" i="4"/>
  <c r="CD308" i="4"/>
  <c r="CE308" i="4"/>
  <c r="CF308" i="4"/>
  <c r="CG308" i="4"/>
  <c r="CH308" i="4"/>
  <c r="CI308" i="4"/>
  <c r="CJ308" i="4"/>
  <c r="CK308" i="4"/>
  <c r="CL308" i="4"/>
  <c r="CM308" i="4"/>
  <c r="CN308" i="4"/>
  <c r="CO308" i="4"/>
  <c r="CP308" i="4"/>
  <c r="CQ308" i="4"/>
  <c r="CR308" i="4"/>
  <c r="CS308" i="4"/>
  <c r="CT308" i="4"/>
  <c r="CU308" i="4"/>
  <c r="CV308" i="4"/>
  <c r="CW308" i="4"/>
  <c r="CX308" i="4"/>
  <c r="CY308" i="4"/>
  <c r="CZ308" i="4"/>
  <c r="BW309" i="4"/>
  <c r="BX309" i="4"/>
  <c r="BY309" i="4"/>
  <c r="BZ309" i="4"/>
  <c r="CA309" i="4"/>
  <c r="CB309" i="4"/>
  <c r="CC309" i="4"/>
  <c r="CD309" i="4"/>
  <c r="CE309" i="4"/>
  <c r="CF309" i="4"/>
  <c r="CG309" i="4"/>
  <c r="CH309" i="4"/>
  <c r="CI309" i="4"/>
  <c r="CJ309" i="4"/>
  <c r="CK309" i="4"/>
  <c r="CL309" i="4"/>
  <c r="CM309" i="4"/>
  <c r="CN309" i="4"/>
  <c r="CO309" i="4"/>
  <c r="CP309" i="4"/>
  <c r="CQ309" i="4"/>
  <c r="CR309" i="4"/>
  <c r="CS309" i="4"/>
  <c r="CT309" i="4"/>
  <c r="CU309" i="4"/>
  <c r="CV309" i="4"/>
  <c r="CW309" i="4"/>
  <c r="CX309" i="4"/>
  <c r="CY309" i="4"/>
  <c r="CZ309" i="4"/>
  <c r="BW310" i="4"/>
  <c r="BX310" i="4"/>
  <c r="BY310" i="4"/>
  <c r="BZ310" i="4"/>
  <c r="CA310" i="4"/>
  <c r="CB310" i="4"/>
  <c r="CC310" i="4"/>
  <c r="CD310" i="4"/>
  <c r="CE310" i="4"/>
  <c r="CF310" i="4"/>
  <c r="CG310" i="4"/>
  <c r="CH310" i="4"/>
  <c r="CI310" i="4"/>
  <c r="CJ310" i="4"/>
  <c r="CK310" i="4"/>
  <c r="CL310" i="4"/>
  <c r="CM310" i="4"/>
  <c r="CN310" i="4"/>
  <c r="CO310" i="4"/>
  <c r="CP310" i="4"/>
  <c r="CQ310" i="4"/>
  <c r="CR310" i="4"/>
  <c r="CS310" i="4"/>
  <c r="CT310" i="4"/>
  <c r="CU310" i="4"/>
  <c r="CV310" i="4"/>
  <c r="CW310" i="4"/>
  <c r="CX310" i="4"/>
  <c r="CY310" i="4"/>
  <c r="CZ310" i="4"/>
  <c r="BW311" i="4"/>
  <c r="BX311" i="4"/>
  <c r="BY311" i="4"/>
  <c r="BZ311" i="4"/>
  <c r="CA311" i="4"/>
  <c r="CB311" i="4"/>
  <c r="CC311" i="4"/>
  <c r="CD311" i="4"/>
  <c r="CE311" i="4"/>
  <c r="CF311" i="4"/>
  <c r="CG311" i="4"/>
  <c r="CH311" i="4"/>
  <c r="CI311" i="4"/>
  <c r="CJ311" i="4"/>
  <c r="CK311" i="4"/>
  <c r="CL311" i="4"/>
  <c r="CM311" i="4"/>
  <c r="CN311" i="4"/>
  <c r="CO311" i="4"/>
  <c r="CP311" i="4"/>
  <c r="CQ311" i="4"/>
  <c r="CR311" i="4"/>
  <c r="CS311" i="4"/>
  <c r="CT311" i="4"/>
  <c r="CU311" i="4"/>
  <c r="CV311" i="4"/>
  <c r="CW311" i="4"/>
  <c r="CX311" i="4"/>
  <c r="CY311" i="4"/>
  <c r="CZ311" i="4"/>
  <c r="BW312" i="4"/>
  <c r="BX312" i="4"/>
  <c r="BY312" i="4"/>
  <c r="BZ312" i="4"/>
  <c r="CA312" i="4"/>
  <c r="CB312" i="4"/>
  <c r="CC312" i="4"/>
  <c r="CD312" i="4"/>
  <c r="CE312" i="4"/>
  <c r="CF312" i="4"/>
  <c r="CG312" i="4"/>
  <c r="CH312" i="4"/>
  <c r="CI312" i="4"/>
  <c r="CJ312" i="4"/>
  <c r="CK312" i="4"/>
  <c r="CL312" i="4"/>
  <c r="CM312" i="4"/>
  <c r="CN312" i="4"/>
  <c r="CO312" i="4"/>
  <c r="CP312" i="4"/>
  <c r="CQ312" i="4"/>
  <c r="CR312" i="4"/>
  <c r="CS312" i="4"/>
  <c r="CT312" i="4"/>
  <c r="CU312" i="4"/>
  <c r="CV312" i="4"/>
  <c r="CW312" i="4"/>
  <c r="CX312" i="4"/>
  <c r="CY312" i="4"/>
  <c r="CZ312" i="4"/>
  <c r="BW313" i="4"/>
  <c r="BX313" i="4"/>
  <c r="BY313" i="4"/>
  <c r="BZ313" i="4"/>
  <c r="CA313" i="4"/>
  <c r="CB313" i="4"/>
  <c r="CC313" i="4"/>
  <c r="CD313" i="4"/>
  <c r="CE313" i="4"/>
  <c r="CF313" i="4"/>
  <c r="CG313" i="4"/>
  <c r="CH313" i="4"/>
  <c r="CI313" i="4"/>
  <c r="CJ313" i="4"/>
  <c r="CK313" i="4"/>
  <c r="CL313" i="4"/>
  <c r="CM313" i="4"/>
  <c r="CN313" i="4"/>
  <c r="CO313" i="4"/>
  <c r="CP313" i="4"/>
  <c r="CQ313" i="4"/>
  <c r="CR313" i="4"/>
  <c r="CS313" i="4"/>
  <c r="CT313" i="4"/>
  <c r="CU313" i="4"/>
  <c r="CV313" i="4"/>
  <c r="CW313" i="4"/>
  <c r="CX313" i="4"/>
  <c r="CY313" i="4"/>
  <c r="CZ313" i="4"/>
  <c r="BW314" i="4"/>
  <c r="BX314" i="4"/>
  <c r="BY314" i="4"/>
  <c r="BZ314" i="4"/>
  <c r="CA314" i="4"/>
  <c r="CB314" i="4"/>
  <c r="CC314" i="4"/>
  <c r="CD314" i="4"/>
  <c r="CE314" i="4"/>
  <c r="CF314" i="4"/>
  <c r="CG314" i="4"/>
  <c r="CH314" i="4"/>
  <c r="CI314" i="4"/>
  <c r="CJ314" i="4"/>
  <c r="CK314" i="4"/>
  <c r="CL314" i="4"/>
  <c r="CM314" i="4"/>
  <c r="CN314" i="4"/>
  <c r="CO314" i="4"/>
  <c r="CP314" i="4"/>
  <c r="CQ314" i="4"/>
  <c r="CR314" i="4"/>
  <c r="CS314" i="4"/>
  <c r="CT314" i="4"/>
  <c r="CU314" i="4"/>
  <c r="CV314" i="4"/>
  <c r="CW314" i="4"/>
  <c r="CX314" i="4"/>
  <c r="CY314" i="4"/>
  <c r="CZ314" i="4"/>
  <c r="BW315" i="4"/>
  <c r="BX315" i="4"/>
  <c r="BY315" i="4"/>
  <c r="BZ315" i="4"/>
  <c r="CA315" i="4"/>
  <c r="CB315" i="4"/>
  <c r="CC315" i="4"/>
  <c r="CD315" i="4"/>
  <c r="CE315" i="4"/>
  <c r="CF315" i="4"/>
  <c r="CG315" i="4"/>
  <c r="CH315" i="4"/>
  <c r="CI315" i="4"/>
  <c r="CJ315" i="4"/>
  <c r="CK315" i="4"/>
  <c r="CL315" i="4"/>
  <c r="CM315" i="4"/>
  <c r="CN315" i="4"/>
  <c r="CO315" i="4"/>
  <c r="CP315" i="4"/>
  <c r="CQ315" i="4"/>
  <c r="CR315" i="4"/>
  <c r="CS315" i="4"/>
  <c r="CT315" i="4"/>
  <c r="CU315" i="4"/>
  <c r="CV315" i="4"/>
  <c r="CW315" i="4"/>
  <c r="CX315" i="4"/>
  <c r="CY315" i="4"/>
  <c r="CZ315" i="4"/>
  <c r="BW316" i="4"/>
  <c r="BX316" i="4"/>
  <c r="BY316" i="4"/>
  <c r="BZ316" i="4"/>
  <c r="CA316" i="4"/>
  <c r="CB316" i="4"/>
  <c r="CC316" i="4"/>
  <c r="CD316" i="4"/>
  <c r="CE316" i="4"/>
  <c r="CF316" i="4"/>
  <c r="CG316" i="4"/>
  <c r="CH316" i="4"/>
  <c r="CI316" i="4"/>
  <c r="CJ316" i="4"/>
  <c r="CK316" i="4"/>
  <c r="CL316" i="4"/>
  <c r="CM316" i="4"/>
  <c r="CN316" i="4"/>
  <c r="CO316" i="4"/>
  <c r="CP316" i="4"/>
  <c r="CQ316" i="4"/>
  <c r="CR316" i="4"/>
  <c r="CS316" i="4"/>
  <c r="CT316" i="4"/>
  <c r="CU316" i="4"/>
  <c r="CV316" i="4"/>
  <c r="CW316" i="4"/>
  <c r="CX316" i="4"/>
  <c r="CY316" i="4"/>
  <c r="CZ316" i="4"/>
  <c r="BW317" i="4"/>
  <c r="BX317" i="4"/>
  <c r="BY317" i="4"/>
  <c r="BZ317" i="4"/>
  <c r="CA317" i="4"/>
  <c r="CB317" i="4"/>
  <c r="CC317" i="4"/>
  <c r="CD317" i="4"/>
  <c r="CE317" i="4"/>
  <c r="CF317" i="4"/>
  <c r="CG317" i="4"/>
  <c r="CH317" i="4"/>
  <c r="CI317" i="4"/>
  <c r="CJ317" i="4"/>
  <c r="CK317" i="4"/>
  <c r="CL317" i="4"/>
  <c r="CM317" i="4"/>
  <c r="CN317" i="4"/>
  <c r="CO317" i="4"/>
  <c r="CP317" i="4"/>
  <c r="CQ317" i="4"/>
  <c r="CR317" i="4"/>
  <c r="CS317" i="4"/>
  <c r="CT317" i="4"/>
  <c r="CU317" i="4"/>
  <c r="CV317" i="4"/>
  <c r="CW317" i="4"/>
  <c r="CX317" i="4"/>
  <c r="CY317" i="4"/>
  <c r="CZ317" i="4"/>
  <c r="BW318" i="4"/>
  <c r="BX318" i="4"/>
  <c r="BY318" i="4"/>
  <c r="BZ318" i="4"/>
  <c r="CA318" i="4"/>
  <c r="CB318" i="4"/>
  <c r="CC318" i="4"/>
  <c r="CD318" i="4"/>
  <c r="CE318" i="4"/>
  <c r="CF318" i="4"/>
  <c r="CG318" i="4"/>
  <c r="CH318" i="4"/>
  <c r="CI318" i="4"/>
  <c r="CJ318" i="4"/>
  <c r="CK318" i="4"/>
  <c r="CL318" i="4"/>
  <c r="CM318" i="4"/>
  <c r="CN318" i="4"/>
  <c r="CO318" i="4"/>
  <c r="CP318" i="4"/>
  <c r="CQ318" i="4"/>
  <c r="CR318" i="4"/>
  <c r="CS318" i="4"/>
  <c r="CT318" i="4"/>
  <c r="CU318" i="4"/>
  <c r="CV318" i="4"/>
  <c r="CW318" i="4"/>
  <c r="CX318" i="4"/>
  <c r="CY318" i="4"/>
  <c r="CZ318" i="4"/>
  <c r="BW319" i="4"/>
  <c r="BX319" i="4"/>
  <c r="BY319" i="4"/>
  <c r="BZ319" i="4"/>
  <c r="CA319" i="4"/>
  <c r="CB319" i="4"/>
  <c r="CC319" i="4"/>
  <c r="CD319" i="4"/>
  <c r="CE319" i="4"/>
  <c r="CF319" i="4"/>
  <c r="CG319" i="4"/>
  <c r="CH319" i="4"/>
  <c r="CI319" i="4"/>
  <c r="CJ319" i="4"/>
  <c r="CK319" i="4"/>
  <c r="CL319" i="4"/>
  <c r="CM319" i="4"/>
  <c r="CN319" i="4"/>
  <c r="CO319" i="4"/>
  <c r="CP319" i="4"/>
  <c r="CQ319" i="4"/>
  <c r="CR319" i="4"/>
  <c r="CS319" i="4"/>
  <c r="CT319" i="4"/>
  <c r="CU319" i="4"/>
  <c r="CV319" i="4"/>
  <c r="CW319" i="4"/>
  <c r="CX319" i="4"/>
  <c r="CY319" i="4"/>
  <c r="CZ319" i="4"/>
  <c r="BW320" i="4"/>
  <c r="BX320" i="4"/>
  <c r="BY320" i="4"/>
  <c r="BZ320" i="4"/>
  <c r="CA320" i="4"/>
  <c r="CB320" i="4"/>
  <c r="CC320" i="4"/>
  <c r="CD320" i="4"/>
  <c r="CE320" i="4"/>
  <c r="CF320" i="4"/>
  <c r="CG320" i="4"/>
  <c r="CH320" i="4"/>
  <c r="CI320" i="4"/>
  <c r="CJ320" i="4"/>
  <c r="CK320" i="4"/>
  <c r="CL320" i="4"/>
  <c r="CM320" i="4"/>
  <c r="CN320" i="4"/>
  <c r="CO320" i="4"/>
  <c r="CP320" i="4"/>
  <c r="CQ320" i="4"/>
  <c r="CR320" i="4"/>
  <c r="CS320" i="4"/>
  <c r="CT320" i="4"/>
  <c r="CU320" i="4"/>
  <c r="CV320" i="4"/>
  <c r="CW320" i="4"/>
  <c r="CX320" i="4"/>
  <c r="CY320" i="4"/>
  <c r="CZ320" i="4"/>
  <c r="BW321" i="4"/>
  <c r="BX321" i="4"/>
  <c r="BY321" i="4"/>
  <c r="BZ321" i="4"/>
  <c r="CA321" i="4"/>
  <c r="CB321" i="4"/>
  <c r="CC321" i="4"/>
  <c r="CD321" i="4"/>
  <c r="CE321" i="4"/>
  <c r="CF321" i="4"/>
  <c r="CG321" i="4"/>
  <c r="CH321" i="4"/>
  <c r="CI321" i="4"/>
  <c r="CJ321" i="4"/>
  <c r="CK321" i="4"/>
  <c r="CL321" i="4"/>
  <c r="CM321" i="4"/>
  <c r="CN321" i="4"/>
  <c r="CO321" i="4"/>
  <c r="CP321" i="4"/>
  <c r="CQ321" i="4"/>
  <c r="CR321" i="4"/>
  <c r="CS321" i="4"/>
  <c r="CT321" i="4"/>
  <c r="CU321" i="4"/>
  <c r="CV321" i="4"/>
  <c r="CW321" i="4"/>
  <c r="CX321" i="4"/>
  <c r="CY321" i="4"/>
  <c r="CZ321" i="4"/>
  <c r="BW322" i="4"/>
  <c r="BX322" i="4"/>
  <c r="BY322" i="4"/>
  <c r="BZ322" i="4"/>
  <c r="CA322" i="4"/>
  <c r="CB322" i="4"/>
  <c r="CC322" i="4"/>
  <c r="CD322" i="4"/>
  <c r="CE322" i="4"/>
  <c r="CF322" i="4"/>
  <c r="CG322" i="4"/>
  <c r="CH322" i="4"/>
  <c r="CI322" i="4"/>
  <c r="CJ322" i="4"/>
  <c r="CK322" i="4"/>
  <c r="CL322" i="4"/>
  <c r="CM322" i="4"/>
  <c r="CN322" i="4"/>
  <c r="CO322" i="4"/>
  <c r="CP322" i="4"/>
  <c r="CQ322" i="4"/>
  <c r="CR322" i="4"/>
  <c r="CS322" i="4"/>
  <c r="CT322" i="4"/>
  <c r="CU322" i="4"/>
  <c r="CV322" i="4"/>
  <c r="CW322" i="4"/>
  <c r="CX322" i="4"/>
  <c r="CY322" i="4"/>
  <c r="CZ322" i="4"/>
  <c r="BW323" i="4"/>
  <c r="BX323" i="4"/>
  <c r="BY323" i="4"/>
  <c r="BZ323" i="4"/>
  <c r="CA323" i="4"/>
  <c r="CB323" i="4"/>
  <c r="CC323" i="4"/>
  <c r="CD323" i="4"/>
  <c r="CE323" i="4"/>
  <c r="CF323" i="4"/>
  <c r="CG323" i="4"/>
  <c r="CH323" i="4"/>
  <c r="CI323" i="4"/>
  <c r="CJ323" i="4"/>
  <c r="CK323" i="4"/>
  <c r="CL323" i="4"/>
  <c r="CM323" i="4"/>
  <c r="CN323" i="4"/>
  <c r="CO323" i="4"/>
  <c r="CP323" i="4"/>
  <c r="CQ323" i="4"/>
  <c r="CR323" i="4"/>
  <c r="CS323" i="4"/>
  <c r="CT323" i="4"/>
  <c r="CU323" i="4"/>
  <c r="CV323" i="4"/>
  <c r="CW323" i="4"/>
  <c r="CX323" i="4"/>
  <c r="CY323" i="4"/>
  <c r="CZ323" i="4"/>
  <c r="BW324" i="4"/>
  <c r="BX324" i="4"/>
  <c r="BY324" i="4"/>
  <c r="BZ324" i="4"/>
  <c r="CA324" i="4"/>
  <c r="CB324" i="4"/>
  <c r="CC324" i="4"/>
  <c r="CD324" i="4"/>
  <c r="CE324" i="4"/>
  <c r="CF324" i="4"/>
  <c r="CG324" i="4"/>
  <c r="CH324" i="4"/>
  <c r="CI324" i="4"/>
  <c r="CJ324" i="4"/>
  <c r="CK324" i="4"/>
  <c r="CL324" i="4"/>
  <c r="CM324" i="4"/>
  <c r="CN324" i="4"/>
  <c r="CO324" i="4"/>
  <c r="CP324" i="4"/>
  <c r="CQ324" i="4"/>
  <c r="CR324" i="4"/>
  <c r="CS324" i="4"/>
  <c r="CT324" i="4"/>
  <c r="CU324" i="4"/>
  <c r="CV324" i="4"/>
  <c r="CW324" i="4"/>
  <c r="CX324" i="4"/>
  <c r="CY324" i="4"/>
  <c r="CZ324" i="4"/>
  <c r="BW325" i="4"/>
  <c r="BX325" i="4"/>
  <c r="BY325" i="4"/>
  <c r="BZ325" i="4"/>
  <c r="CA325" i="4"/>
  <c r="CB325" i="4"/>
  <c r="CC325" i="4"/>
  <c r="CD325" i="4"/>
  <c r="CE325" i="4"/>
  <c r="CF325" i="4"/>
  <c r="CG325" i="4"/>
  <c r="CH325" i="4"/>
  <c r="CI325" i="4"/>
  <c r="CJ325" i="4"/>
  <c r="CK325" i="4"/>
  <c r="CL325" i="4"/>
  <c r="CM325" i="4"/>
  <c r="CN325" i="4"/>
  <c r="CO325" i="4"/>
  <c r="CP325" i="4"/>
  <c r="CQ325" i="4"/>
  <c r="CR325" i="4"/>
  <c r="CS325" i="4"/>
  <c r="CT325" i="4"/>
  <c r="CU325" i="4"/>
  <c r="CV325" i="4"/>
  <c r="CW325" i="4"/>
  <c r="CX325" i="4"/>
  <c r="CY325" i="4"/>
  <c r="CZ325" i="4"/>
  <c r="BW326" i="4"/>
  <c r="BX326" i="4"/>
  <c r="BY326" i="4"/>
  <c r="BZ326" i="4"/>
  <c r="CA326" i="4"/>
  <c r="CB326" i="4"/>
  <c r="CC326" i="4"/>
  <c r="CD326" i="4"/>
  <c r="CE326" i="4"/>
  <c r="CF326" i="4"/>
  <c r="CG326" i="4"/>
  <c r="CH326" i="4"/>
  <c r="CI326" i="4"/>
  <c r="CJ326" i="4"/>
  <c r="CK326" i="4"/>
  <c r="CL326" i="4"/>
  <c r="CM326" i="4"/>
  <c r="CN326" i="4"/>
  <c r="CO326" i="4"/>
  <c r="CP326" i="4"/>
  <c r="CQ326" i="4"/>
  <c r="CR326" i="4"/>
  <c r="CS326" i="4"/>
  <c r="CT326" i="4"/>
  <c r="CU326" i="4"/>
  <c r="CV326" i="4"/>
  <c r="CW326" i="4"/>
  <c r="CX326" i="4"/>
  <c r="CY326" i="4"/>
  <c r="CZ326" i="4"/>
  <c r="BW327" i="4"/>
  <c r="BX327" i="4"/>
  <c r="BY327" i="4"/>
  <c r="BZ327" i="4"/>
  <c r="CA327" i="4"/>
  <c r="CB327" i="4"/>
  <c r="CC327" i="4"/>
  <c r="CD327" i="4"/>
  <c r="CE327" i="4"/>
  <c r="CF327" i="4"/>
  <c r="CG327" i="4"/>
  <c r="CH327" i="4"/>
  <c r="CI327" i="4"/>
  <c r="CJ327" i="4"/>
  <c r="CK327" i="4"/>
  <c r="CL327" i="4"/>
  <c r="CM327" i="4"/>
  <c r="CN327" i="4"/>
  <c r="CO327" i="4"/>
  <c r="CP327" i="4"/>
  <c r="CQ327" i="4"/>
  <c r="CR327" i="4"/>
  <c r="CS327" i="4"/>
  <c r="CT327" i="4"/>
  <c r="CU327" i="4"/>
  <c r="CV327" i="4"/>
  <c r="CW327" i="4"/>
  <c r="CX327" i="4"/>
  <c r="CY327" i="4"/>
  <c r="CZ327" i="4"/>
  <c r="BW328" i="4"/>
  <c r="BX328" i="4"/>
  <c r="BY328" i="4"/>
  <c r="BZ328" i="4"/>
  <c r="CA328" i="4"/>
  <c r="CB328" i="4"/>
  <c r="CC328" i="4"/>
  <c r="CD328" i="4"/>
  <c r="CE328" i="4"/>
  <c r="CF328" i="4"/>
  <c r="CG328" i="4"/>
  <c r="CH328" i="4"/>
  <c r="CI328" i="4"/>
  <c r="CJ328" i="4"/>
  <c r="CK328" i="4"/>
  <c r="CL328" i="4"/>
  <c r="CM328" i="4"/>
  <c r="CN328" i="4"/>
  <c r="CO328" i="4"/>
  <c r="CP328" i="4"/>
  <c r="CQ328" i="4"/>
  <c r="CR328" i="4"/>
  <c r="CS328" i="4"/>
  <c r="CT328" i="4"/>
  <c r="CU328" i="4"/>
  <c r="CV328" i="4"/>
  <c r="CW328" i="4"/>
  <c r="CX328" i="4"/>
  <c r="CY328" i="4"/>
  <c r="CZ328" i="4"/>
  <c r="BW329" i="4"/>
  <c r="BX329" i="4"/>
  <c r="BY329" i="4"/>
  <c r="BZ329" i="4"/>
  <c r="CA329" i="4"/>
  <c r="CB329" i="4"/>
  <c r="CC329" i="4"/>
  <c r="CD329" i="4"/>
  <c r="CE329" i="4"/>
  <c r="CF329" i="4"/>
  <c r="CG329" i="4"/>
  <c r="CH329" i="4"/>
  <c r="CI329" i="4"/>
  <c r="CJ329" i="4"/>
  <c r="CK329" i="4"/>
  <c r="CL329" i="4"/>
  <c r="CM329" i="4"/>
  <c r="CN329" i="4"/>
  <c r="CO329" i="4"/>
  <c r="CP329" i="4"/>
  <c r="CQ329" i="4"/>
  <c r="CR329" i="4"/>
  <c r="CS329" i="4"/>
  <c r="CT329" i="4"/>
  <c r="CU329" i="4"/>
  <c r="CV329" i="4"/>
  <c r="CW329" i="4"/>
  <c r="CX329" i="4"/>
  <c r="CY329" i="4"/>
  <c r="CZ329" i="4"/>
  <c r="BW330" i="4"/>
  <c r="BX330" i="4"/>
  <c r="BY330" i="4"/>
  <c r="BZ330" i="4"/>
  <c r="CA330" i="4"/>
  <c r="CB330" i="4"/>
  <c r="CC330" i="4"/>
  <c r="CD330" i="4"/>
  <c r="CE330" i="4"/>
  <c r="CF330" i="4"/>
  <c r="CG330" i="4"/>
  <c r="CH330" i="4"/>
  <c r="CI330" i="4"/>
  <c r="CJ330" i="4"/>
  <c r="CK330" i="4"/>
  <c r="CL330" i="4"/>
  <c r="CM330" i="4"/>
  <c r="CN330" i="4"/>
  <c r="CO330" i="4"/>
  <c r="CP330" i="4"/>
  <c r="CQ330" i="4"/>
  <c r="CR330" i="4"/>
  <c r="CS330" i="4"/>
  <c r="CT330" i="4"/>
  <c r="CU330" i="4"/>
  <c r="CV330" i="4"/>
  <c r="CW330" i="4"/>
  <c r="CX330" i="4"/>
  <c r="CY330" i="4"/>
  <c r="CZ330" i="4"/>
  <c r="BW331" i="4"/>
  <c r="BX331" i="4"/>
  <c r="BY331" i="4"/>
  <c r="BZ331" i="4"/>
  <c r="CA331" i="4"/>
  <c r="CB331" i="4"/>
  <c r="CC331" i="4"/>
  <c r="CD331" i="4"/>
  <c r="CE331" i="4"/>
  <c r="CF331" i="4"/>
  <c r="CG331" i="4"/>
  <c r="CH331" i="4"/>
  <c r="CI331" i="4"/>
  <c r="CJ331" i="4"/>
  <c r="CK331" i="4"/>
  <c r="CL331" i="4"/>
  <c r="CM331" i="4"/>
  <c r="CN331" i="4"/>
  <c r="CO331" i="4"/>
  <c r="CP331" i="4"/>
  <c r="CQ331" i="4"/>
  <c r="CR331" i="4"/>
  <c r="CS331" i="4"/>
  <c r="CT331" i="4"/>
  <c r="CU331" i="4"/>
  <c r="CV331" i="4"/>
  <c r="CW331" i="4"/>
  <c r="CX331" i="4"/>
  <c r="CY331" i="4"/>
  <c r="CZ331" i="4"/>
  <c r="BW332" i="4"/>
  <c r="BX332" i="4"/>
  <c r="BY332" i="4"/>
  <c r="BZ332" i="4"/>
  <c r="CA332" i="4"/>
  <c r="CB332" i="4"/>
  <c r="CC332" i="4"/>
  <c r="CD332" i="4"/>
  <c r="CE332" i="4"/>
  <c r="CF332" i="4"/>
  <c r="CG332" i="4"/>
  <c r="CH332" i="4"/>
  <c r="CI332" i="4"/>
  <c r="CJ332" i="4"/>
  <c r="CK332" i="4"/>
  <c r="CL332" i="4"/>
  <c r="CM332" i="4"/>
  <c r="CN332" i="4"/>
  <c r="CO332" i="4"/>
  <c r="CP332" i="4"/>
  <c r="CQ332" i="4"/>
  <c r="CR332" i="4"/>
  <c r="CS332" i="4"/>
  <c r="CT332" i="4"/>
  <c r="CU332" i="4"/>
  <c r="CV332" i="4"/>
  <c r="CW332" i="4"/>
  <c r="CX332" i="4"/>
  <c r="CY332" i="4"/>
  <c r="CZ332" i="4"/>
  <c r="BW333" i="4"/>
  <c r="BX333" i="4"/>
  <c r="BY333" i="4"/>
  <c r="BZ333" i="4"/>
  <c r="CA333" i="4"/>
  <c r="CB333" i="4"/>
  <c r="CC333" i="4"/>
  <c r="CD333" i="4"/>
  <c r="CE333" i="4"/>
  <c r="CF333" i="4"/>
  <c r="CG333" i="4"/>
  <c r="CH333" i="4"/>
  <c r="CI333" i="4"/>
  <c r="CJ333" i="4"/>
  <c r="CK333" i="4"/>
  <c r="CL333" i="4"/>
  <c r="CM333" i="4"/>
  <c r="CN333" i="4"/>
  <c r="CO333" i="4"/>
  <c r="CP333" i="4"/>
  <c r="CQ333" i="4"/>
  <c r="CR333" i="4"/>
  <c r="CS333" i="4"/>
  <c r="CT333" i="4"/>
  <c r="CU333" i="4"/>
  <c r="CV333" i="4"/>
  <c r="CW333" i="4"/>
  <c r="CX333" i="4"/>
  <c r="CY333" i="4"/>
  <c r="CZ333" i="4"/>
  <c r="BW334" i="4"/>
  <c r="BX334" i="4"/>
  <c r="BY334" i="4"/>
  <c r="BZ334" i="4"/>
  <c r="CA334" i="4"/>
  <c r="CB334" i="4"/>
  <c r="CC334" i="4"/>
  <c r="CD334" i="4"/>
  <c r="CE334" i="4"/>
  <c r="CF334" i="4"/>
  <c r="CG334" i="4"/>
  <c r="CH334" i="4"/>
  <c r="CI334" i="4"/>
  <c r="CJ334" i="4"/>
  <c r="CK334" i="4"/>
  <c r="CL334" i="4"/>
  <c r="CM334" i="4"/>
  <c r="CN334" i="4"/>
  <c r="CO334" i="4"/>
  <c r="CP334" i="4"/>
  <c r="CQ334" i="4"/>
  <c r="CR334" i="4"/>
  <c r="CS334" i="4"/>
  <c r="CT334" i="4"/>
  <c r="CU334" i="4"/>
  <c r="CV334" i="4"/>
  <c r="CW334" i="4"/>
  <c r="CX334" i="4"/>
  <c r="CY334" i="4"/>
  <c r="CZ334" i="4"/>
  <c r="BW335" i="4"/>
  <c r="BX335" i="4"/>
  <c r="BY335" i="4"/>
  <c r="BZ335" i="4"/>
  <c r="CA335" i="4"/>
  <c r="CB335" i="4"/>
  <c r="CC335" i="4"/>
  <c r="CD335" i="4"/>
  <c r="CE335" i="4"/>
  <c r="CF335" i="4"/>
  <c r="CG335" i="4"/>
  <c r="CH335" i="4"/>
  <c r="CI335" i="4"/>
  <c r="CJ335" i="4"/>
  <c r="CK335" i="4"/>
  <c r="CL335" i="4"/>
  <c r="CM335" i="4"/>
  <c r="CN335" i="4"/>
  <c r="CO335" i="4"/>
  <c r="CP335" i="4"/>
  <c r="CQ335" i="4"/>
  <c r="CR335" i="4"/>
  <c r="CS335" i="4"/>
  <c r="CT335" i="4"/>
  <c r="CU335" i="4"/>
  <c r="CV335" i="4"/>
  <c r="CW335" i="4"/>
  <c r="CX335" i="4"/>
  <c r="CY335" i="4"/>
  <c r="CZ335" i="4"/>
  <c r="BW336" i="4"/>
  <c r="BX336" i="4"/>
  <c r="BY336" i="4"/>
  <c r="BZ336" i="4"/>
  <c r="CA336" i="4"/>
  <c r="CB336" i="4"/>
  <c r="CC336" i="4"/>
  <c r="CD336" i="4"/>
  <c r="CE336" i="4"/>
  <c r="CF336" i="4"/>
  <c r="CG336" i="4"/>
  <c r="CH336" i="4"/>
  <c r="CI336" i="4"/>
  <c r="CJ336" i="4"/>
  <c r="CK336" i="4"/>
  <c r="CL336" i="4"/>
  <c r="CM336" i="4"/>
  <c r="CN336" i="4"/>
  <c r="CO336" i="4"/>
  <c r="CP336" i="4"/>
  <c r="CQ336" i="4"/>
  <c r="CR336" i="4"/>
  <c r="CS336" i="4"/>
  <c r="CT336" i="4"/>
  <c r="CU336" i="4"/>
  <c r="CV336" i="4"/>
  <c r="CW336" i="4"/>
  <c r="CX336" i="4"/>
  <c r="CY336" i="4"/>
  <c r="CZ336" i="4"/>
  <c r="BW337" i="4"/>
  <c r="BX337" i="4"/>
  <c r="BY337" i="4"/>
  <c r="BZ337" i="4"/>
  <c r="CA337" i="4"/>
  <c r="CB337" i="4"/>
  <c r="CC337" i="4"/>
  <c r="CD337" i="4"/>
  <c r="CE337" i="4"/>
  <c r="CF337" i="4"/>
  <c r="CG337" i="4"/>
  <c r="CH337" i="4"/>
  <c r="CI337" i="4"/>
  <c r="CJ337" i="4"/>
  <c r="CK337" i="4"/>
  <c r="CL337" i="4"/>
  <c r="CM337" i="4"/>
  <c r="CN337" i="4"/>
  <c r="CO337" i="4"/>
  <c r="CP337" i="4"/>
  <c r="CQ337" i="4"/>
  <c r="CR337" i="4"/>
  <c r="CS337" i="4"/>
  <c r="CT337" i="4"/>
  <c r="CU337" i="4"/>
  <c r="CV337" i="4"/>
  <c r="CW337" i="4"/>
  <c r="CX337" i="4"/>
  <c r="CY337" i="4"/>
  <c r="CZ337" i="4"/>
  <c r="BW338" i="4"/>
  <c r="BX338" i="4"/>
  <c r="BY338" i="4"/>
  <c r="BZ338" i="4"/>
  <c r="CA338" i="4"/>
  <c r="CB338" i="4"/>
  <c r="CC338" i="4"/>
  <c r="CD338" i="4"/>
  <c r="CE338" i="4"/>
  <c r="CF338" i="4"/>
  <c r="CG338" i="4"/>
  <c r="CH338" i="4"/>
  <c r="CI338" i="4"/>
  <c r="CJ338" i="4"/>
  <c r="CK338" i="4"/>
  <c r="CL338" i="4"/>
  <c r="CM338" i="4"/>
  <c r="CN338" i="4"/>
  <c r="CO338" i="4"/>
  <c r="CP338" i="4"/>
  <c r="CQ338" i="4"/>
  <c r="CR338" i="4"/>
  <c r="CS338" i="4"/>
  <c r="CT338" i="4"/>
  <c r="CU338" i="4"/>
  <c r="CV338" i="4"/>
  <c r="CW338" i="4"/>
  <c r="CX338" i="4"/>
  <c r="CY338" i="4"/>
  <c r="CZ338" i="4"/>
  <c r="BW339" i="4"/>
  <c r="BX339" i="4"/>
  <c r="BY339" i="4"/>
  <c r="BZ339" i="4"/>
  <c r="CA339" i="4"/>
  <c r="CB339" i="4"/>
  <c r="CC339" i="4"/>
  <c r="CD339" i="4"/>
  <c r="CE339" i="4"/>
  <c r="CF339" i="4"/>
  <c r="CG339" i="4"/>
  <c r="CH339" i="4"/>
  <c r="CI339" i="4"/>
  <c r="CJ339" i="4"/>
  <c r="CK339" i="4"/>
  <c r="CL339" i="4"/>
  <c r="CM339" i="4"/>
  <c r="CN339" i="4"/>
  <c r="CO339" i="4"/>
  <c r="CP339" i="4"/>
  <c r="CQ339" i="4"/>
  <c r="CR339" i="4"/>
  <c r="CS339" i="4"/>
  <c r="CT339" i="4"/>
  <c r="CU339" i="4"/>
  <c r="CV339" i="4"/>
  <c r="CW339" i="4"/>
  <c r="CX339" i="4"/>
  <c r="CY339" i="4"/>
  <c r="CZ339" i="4"/>
  <c r="BW340" i="4"/>
  <c r="BX340" i="4"/>
  <c r="BY340" i="4"/>
  <c r="BZ340" i="4"/>
  <c r="CA340" i="4"/>
  <c r="CB340" i="4"/>
  <c r="CC340" i="4"/>
  <c r="CD340" i="4"/>
  <c r="CE340" i="4"/>
  <c r="CF340" i="4"/>
  <c r="CG340" i="4"/>
  <c r="CH340" i="4"/>
  <c r="CI340" i="4"/>
  <c r="CJ340" i="4"/>
  <c r="CK340" i="4"/>
  <c r="CL340" i="4"/>
  <c r="CM340" i="4"/>
  <c r="CN340" i="4"/>
  <c r="CO340" i="4"/>
  <c r="CP340" i="4"/>
  <c r="CQ340" i="4"/>
  <c r="CR340" i="4"/>
  <c r="CS340" i="4"/>
  <c r="CT340" i="4"/>
  <c r="CU340" i="4"/>
  <c r="CV340" i="4"/>
  <c r="CW340" i="4"/>
  <c r="CX340" i="4"/>
  <c r="CY340" i="4"/>
  <c r="CZ340" i="4"/>
  <c r="BW341" i="4"/>
  <c r="BX341" i="4"/>
  <c r="BY341" i="4"/>
  <c r="BZ341" i="4"/>
  <c r="CA341" i="4"/>
  <c r="CB341" i="4"/>
  <c r="CC341" i="4"/>
  <c r="CD341" i="4"/>
  <c r="CE341" i="4"/>
  <c r="CF341" i="4"/>
  <c r="CG341" i="4"/>
  <c r="CH341" i="4"/>
  <c r="CI341" i="4"/>
  <c r="CJ341" i="4"/>
  <c r="CK341" i="4"/>
  <c r="CL341" i="4"/>
  <c r="CM341" i="4"/>
  <c r="CN341" i="4"/>
  <c r="CO341" i="4"/>
  <c r="CP341" i="4"/>
  <c r="CQ341" i="4"/>
  <c r="CR341" i="4"/>
  <c r="CS341" i="4"/>
  <c r="CT341" i="4"/>
  <c r="CU341" i="4"/>
  <c r="CV341" i="4"/>
  <c r="CW341" i="4"/>
  <c r="CX341" i="4"/>
  <c r="CY341" i="4"/>
  <c r="CZ341" i="4"/>
  <c r="BW342" i="4"/>
  <c r="BX342" i="4"/>
  <c r="BY342" i="4"/>
  <c r="BZ342" i="4"/>
  <c r="CA342" i="4"/>
  <c r="CB342" i="4"/>
  <c r="CC342" i="4"/>
  <c r="CD342" i="4"/>
  <c r="CE342" i="4"/>
  <c r="CF342" i="4"/>
  <c r="CG342" i="4"/>
  <c r="CH342" i="4"/>
  <c r="CI342" i="4"/>
  <c r="CJ342" i="4"/>
  <c r="CK342" i="4"/>
  <c r="CL342" i="4"/>
  <c r="CM342" i="4"/>
  <c r="CN342" i="4"/>
  <c r="CO342" i="4"/>
  <c r="CP342" i="4"/>
  <c r="CQ342" i="4"/>
  <c r="CR342" i="4"/>
  <c r="CS342" i="4"/>
  <c r="CT342" i="4"/>
  <c r="CU342" i="4"/>
  <c r="CV342" i="4"/>
  <c r="CW342" i="4"/>
  <c r="CX342" i="4"/>
  <c r="CY342" i="4"/>
  <c r="CZ342" i="4"/>
  <c r="BW343" i="4"/>
  <c r="BX343" i="4"/>
  <c r="BY343" i="4"/>
  <c r="BZ343" i="4"/>
  <c r="CA343" i="4"/>
  <c r="CB343" i="4"/>
  <c r="CC343" i="4"/>
  <c r="CD343" i="4"/>
  <c r="CE343" i="4"/>
  <c r="CF343" i="4"/>
  <c r="CG343" i="4"/>
  <c r="CH343" i="4"/>
  <c r="CI343" i="4"/>
  <c r="CJ343" i="4"/>
  <c r="CK343" i="4"/>
  <c r="CL343" i="4"/>
  <c r="CM343" i="4"/>
  <c r="CN343" i="4"/>
  <c r="CO343" i="4"/>
  <c r="CP343" i="4"/>
  <c r="CQ343" i="4"/>
  <c r="CR343" i="4"/>
  <c r="CS343" i="4"/>
  <c r="CT343" i="4"/>
  <c r="CU343" i="4"/>
  <c r="CV343" i="4"/>
  <c r="CW343" i="4"/>
  <c r="CX343" i="4"/>
  <c r="CY343" i="4"/>
  <c r="CZ343" i="4"/>
  <c r="BW344" i="4"/>
  <c r="BX344" i="4"/>
  <c r="BY344" i="4"/>
  <c r="BZ344" i="4"/>
  <c r="CA344" i="4"/>
  <c r="CB344" i="4"/>
  <c r="CC344" i="4"/>
  <c r="CD344" i="4"/>
  <c r="CE344" i="4"/>
  <c r="CF344" i="4"/>
  <c r="CG344" i="4"/>
  <c r="CH344" i="4"/>
  <c r="CI344" i="4"/>
  <c r="CJ344" i="4"/>
  <c r="CK344" i="4"/>
  <c r="CL344" i="4"/>
  <c r="CM344" i="4"/>
  <c r="CN344" i="4"/>
  <c r="CO344" i="4"/>
  <c r="CP344" i="4"/>
  <c r="CQ344" i="4"/>
  <c r="CR344" i="4"/>
  <c r="CS344" i="4"/>
  <c r="CT344" i="4"/>
  <c r="CU344" i="4"/>
  <c r="CV344" i="4"/>
  <c r="CW344" i="4"/>
  <c r="CX344" i="4"/>
  <c r="CY344" i="4"/>
  <c r="CZ344" i="4"/>
  <c r="BW345" i="4"/>
  <c r="BX345" i="4"/>
  <c r="BY345" i="4"/>
  <c r="BZ345" i="4"/>
  <c r="CA345" i="4"/>
  <c r="CB345" i="4"/>
  <c r="CC345" i="4"/>
  <c r="CD345" i="4"/>
  <c r="CE345" i="4"/>
  <c r="CF345" i="4"/>
  <c r="CG345" i="4"/>
  <c r="CH345" i="4"/>
  <c r="CI345" i="4"/>
  <c r="CJ345" i="4"/>
  <c r="CK345" i="4"/>
  <c r="CL345" i="4"/>
  <c r="CM345" i="4"/>
  <c r="CN345" i="4"/>
  <c r="CO345" i="4"/>
  <c r="CP345" i="4"/>
  <c r="CQ345" i="4"/>
  <c r="CR345" i="4"/>
  <c r="CS345" i="4"/>
  <c r="CT345" i="4"/>
  <c r="CU345" i="4"/>
  <c r="CV345" i="4"/>
  <c r="CW345" i="4"/>
  <c r="CX345" i="4"/>
  <c r="CY345" i="4"/>
  <c r="CZ345" i="4"/>
  <c r="BW346" i="4"/>
  <c r="BX346" i="4"/>
  <c r="BY346" i="4"/>
  <c r="BZ346" i="4"/>
  <c r="CA346" i="4"/>
  <c r="CB346" i="4"/>
  <c r="CC346" i="4"/>
  <c r="CD346" i="4"/>
  <c r="CE346" i="4"/>
  <c r="CF346" i="4"/>
  <c r="CG346" i="4"/>
  <c r="CH346" i="4"/>
  <c r="CI346" i="4"/>
  <c r="CJ346" i="4"/>
  <c r="CK346" i="4"/>
  <c r="CL346" i="4"/>
  <c r="CM346" i="4"/>
  <c r="CN346" i="4"/>
  <c r="CO346" i="4"/>
  <c r="CP346" i="4"/>
  <c r="CQ346" i="4"/>
  <c r="CR346" i="4"/>
  <c r="CS346" i="4"/>
  <c r="CT346" i="4"/>
  <c r="CU346" i="4"/>
  <c r="CV346" i="4"/>
  <c r="CW346" i="4"/>
  <c r="CX346" i="4"/>
  <c r="CY346" i="4"/>
  <c r="CZ346" i="4"/>
  <c r="BW347" i="4"/>
  <c r="BX347" i="4"/>
  <c r="BY347" i="4"/>
  <c r="BZ347" i="4"/>
  <c r="CA347" i="4"/>
  <c r="CB347" i="4"/>
  <c r="CC347" i="4"/>
  <c r="CD347" i="4"/>
  <c r="CE347" i="4"/>
  <c r="CF347" i="4"/>
  <c r="CG347" i="4"/>
  <c r="CH347" i="4"/>
  <c r="CI347" i="4"/>
  <c r="CJ347" i="4"/>
  <c r="CK347" i="4"/>
  <c r="CL347" i="4"/>
  <c r="CM347" i="4"/>
  <c r="CN347" i="4"/>
  <c r="CO347" i="4"/>
  <c r="CP347" i="4"/>
  <c r="CQ347" i="4"/>
  <c r="CR347" i="4"/>
  <c r="CS347" i="4"/>
  <c r="CT347" i="4"/>
  <c r="CU347" i="4"/>
  <c r="CV347" i="4"/>
  <c r="CW347" i="4"/>
  <c r="CX347" i="4"/>
  <c r="CY347" i="4"/>
  <c r="CZ347" i="4"/>
  <c r="BW348" i="4"/>
  <c r="BX348" i="4"/>
  <c r="BY348" i="4"/>
  <c r="BZ348" i="4"/>
  <c r="CA348" i="4"/>
  <c r="CB348" i="4"/>
  <c r="CC348" i="4"/>
  <c r="CD348" i="4"/>
  <c r="CE348" i="4"/>
  <c r="CF348" i="4"/>
  <c r="CG348" i="4"/>
  <c r="CH348" i="4"/>
  <c r="CI348" i="4"/>
  <c r="CJ348" i="4"/>
  <c r="CK348" i="4"/>
  <c r="CL348" i="4"/>
  <c r="CM348" i="4"/>
  <c r="CN348" i="4"/>
  <c r="CO348" i="4"/>
  <c r="CP348" i="4"/>
  <c r="CQ348" i="4"/>
  <c r="CR348" i="4"/>
  <c r="CS348" i="4"/>
  <c r="CT348" i="4"/>
  <c r="CU348" i="4"/>
  <c r="CV348" i="4"/>
  <c r="CW348" i="4"/>
  <c r="CX348" i="4"/>
  <c r="CY348" i="4"/>
  <c r="CZ348" i="4"/>
  <c r="BW349" i="4"/>
  <c r="BX349" i="4"/>
  <c r="BY349" i="4"/>
  <c r="BZ349" i="4"/>
  <c r="CA349" i="4"/>
  <c r="CB349" i="4"/>
  <c r="CC349" i="4"/>
  <c r="CD349" i="4"/>
  <c r="CE349" i="4"/>
  <c r="CF349" i="4"/>
  <c r="CG349" i="4"/>
  <c r="CH349" i="4"/>
  <c r="CI349" i="4"/>
  <c r="CJ349" i="4"/>
  <c r="CK349" i="4"/>
  <c r="CL349" i="4"/>
  <c r="CM349" i="4"/>
  <c r="CN349" i="4"/>
  <c r="CO349" i="4"/>
  <c r="CP349" i="4"/>
  <c r="CQ349" i="4"/>
  <c r="CR349" i="4"/>
  <c r="CS349" i="4"/>
  <c r="CT349" i="4"/>
  <c r="CU349" i="4"/>
  <c r="CV349" i="4"/>
  <c r="CW349" i="4"/>
  <c r="CX349" i="4"/>
  <c r="CY349" i="4"/>
  <c r="CZ349" i="4"/>
  <c r="BW350" i="4"/>
  <c r="BX350" i="4"/>
  <c r="BY350" i="4"/>
  <c r="BZ350" i="4"/>
  <c r="CA350" i="4"/>
  <c r="CB350" i="4"/>
  <c r="CC350" i="4"/>
  <c r="CD350" i="4"/>
  <c r="CE350" i="4"/>
  <c r="CF350" i="4"/>
  <c r="CG350" i="4"/>
  <c r="CH350" i="4"/>
  <c r="CI350" i="4"/>
  <c r="CJ350" i="4"/>
  <c r="CK350" i="4"/>
  <c r="CL350" i="4"/>
  <c r="CM350" i="4"/>
  <c r="CN350" i="4"/>
  <c r="CO350" i="4"/>
  <c r="CP350" i="4"/>
  <c r="CQ350" i="4"/>
  <c r="CR350" i="4"/>
  <c r="CS350" i="4"/>
  <c r="CT350" i="4"/>
  <c r="CU350" i="4"/>
  <c r="CV350" i="4"/>
  <c r="CW350" i="4"/>
  <c r="CX350" i="4"/>
  <c r="CY350" i="4"/>
  <c r="CZ350" i="4"/>
  <c r="BW351" i="4"/>
  <c r="BX351" i="4"/>
  <c r="BY351" i="4"/>
  <c r="BZ351" i="4"/>
  <c r="CA351" i="4"/>
  <c r="CB351" i="4"/>
  <c r="CC351" i="4"/>
  <c r="CD351" i="4"/>
  <c r="CE351" i="4"/>
  <c r="CF351" i="4"/>
  <c r="CG351" i="4"/>
  <c r="CH351" i="4"/>
  <c r="CI351" i="4"/>
  <c r="CJ351" i="4"/>
  <c r="CK351" i="4"/>
  <c r="CL351" i="4"/>
  <c r="CM351" i="4"/>
  <c r="CN351" i="4"/>
  <c r="CO351" i="4"/>
  <c r="CP351" i="4"/>
  <c r="CQ351" i="4"/>
  <c r="CR351" i="4"/>
  <c r="CS351" i="4"/>
  <c r="CT351" i="4"/>
  <c r="CU351" i="4"/>
  <c r="CV351" i="4"/>
  <c r="CW351" i="4"/>
  <c r="CX351" i="4"/>
  <c r="CY351" i="4"/>
  <c r="CZ351" i="4"/>
  <c r="BW352" i="4"/>
  <c r="BX352" i="4"/>
  <c r="BY352" i="4"/>
  <c r="BZ352" i="4"/>
  <c r="CA352" i="4"/>
  <c r="CB352" i="4"/>
  <c r="CC352" i="4"/>
  <c r="CD352" i="4"/>
  <c r="CE352" i="4"/>
  <c r="CF352" i="4"/>
  <c r="CG352" i="4"/>
  <c r="CH352" i="4"/>
  <c r="CI352" i="4"/>
  <c r="CJ352" i="4"/>
  <c r="CK352" i="4"/>
  <c r="CL352" i="4"/>
  <c r="CM352" i="4"/>
  <c r="CN352" i="4"/>
  <c r="CO352" i="4"/>
  <c r="CP352" i="4"/>
  <c r="CQ352" i="4"/>
  <c r="CR352" i="4"/>
  <c r="CS352" i="4"/>
  <c r="CT352" i="4"/>
  <c r="CU352" i="4"/>
  <c r="CV352" i="4"/>
  <c r="CW352" i="4"/>
  <c r="CX352" i="4"/>
  <c r="CY352" i="4"/>
  <c r="CZ352" i="4"/>
  <c r="BW353" i="4"/>
  <c r="BX353" i="4"/>
  <c r="BY353" i="4"/>
  <c r="BZ353" i="4"/>
  <c r="CA353" i="4"/>
  <c r="CB353" i="4"/>
  <c r="CC353" i="4"/>
  <c r="CD353" i="4"/>
  <c r="CE353" i="4"/>
  <c r="CF353" i="4"/>
  <c r="CG353" i="4"/>
  <c r="CH353" i="4"/>
  <c r="CI353" i="4"/>
  <c r="CJ353" i="4"/>
  <c r="CK353" i="4"/>
  <c r="CL353" i="4"/>
  <c r="CM353" i="4"/>
  <c r="CN353" i="4"/>
  <c r="CO353" i="4"/>
  <c r="CP353" i="4"/>
  <c r="CQ353" i="4"/>
  <c r="CR353" i="4"/>
  <c r="CS353" i="4"/>
  <c r="CT353" i="4"/>
  <c r="CU353" i="4"/>
  <c r="CV353" i="4"/>
  <c r="CW353" i="4"/>
  <c r="CX353" i="4"/>
  <c r="CY353" i="4"/>
  <c r="CZ353" i="4"/>
  <c r="BW354" i="4"/>
  <c r="BX354" i="4"/>
  <c r="BY354" i="4"/>
  <c r="BZ354" i="4"/>
  <c r="CA354" i="4"/>
  <c r="CB354" i="4"/>
  <c r="CC354" i="4"/>
  <c r="CD354" i="4"/>
  <c r="CE354" i="4"/>
  <c r="CF354" i="4"/>
  <c r="CG354" i="4"/>
  <c r="CH354" i="4"/>
  <c r="CI354" i="4"/>
  <c r="CJ354" i="4"/>
  <c r="CK354" i="4"/>
  <c r="CL354" i="4"/>
  <c r="CM354" i="4"/>
  <c r="CN354" i="4"/>
  <c r="CO354" i="4"/>
  <c r="CP354" i="4"/>
  <c r="CQ354" i="4"/>
  <c r="CR354" i="4"/>
  <c r="CS354" i="4"/>
  <c r="CT354" i="4"/>
  <c r="CU354" i="4"/>
  <c r="CV354" i="4"/>
  <c r="CW354" i="4"/>
  <c r="CX354" i="4"/>
  <c r="CY354" i="4"/>
  <c r="CZ354" i="4"/>
  <c r="BW355" i="4"/>
  <c r="BX355" i="4"/>
  <c r="BY355" i="4"/>
  <c r="BZ355" i="4"/>
  <c r="CA355" i="4"/>
  <c r="CB355" i="4"/>
  <c r="CC355" i="4"/>
  <c r="CD355" i="4"/>
  <c r="CE355" i="4"/>
  <c r="CF355" i="4"/>
  <c r="CG355" i="4"/>
  <c r="CH355" i="4"/>
  <c r="CI355" i="4"/>
  <c r="CJ355" i="4"/>
  <c r="CK355" i="4"/>
  <c r="CL355" i="4"/>
  <c r="CM355" i="4"/>
  <c r="CN355" i="4"/>
  <c r="CO355" i="4"/>
  <c r="CP355" i="4"/>
  <c r="CQ355" i="4"/>
  <c r="CR355" i="4"/>
  <c r="CS355" i="4"/>
  <c r="CT355" i="4"/>
  <c r="CU355" i="4"/>
  <c r="CV355" i="4"/>
  <c r="CW355" i="4"/>
  <c r="CX355" i="4"/>
  <c r="CY355" i="4"/>
  <c r="CZ355" i="4"/>
  <c r="BW356" i="4"/>
  <c r="BX356" i="4"/>
  <c r="BY356" i="4"/>
  <c r="BZ356" i="4"/>
  <c r="CA356" i="4"/>
  <c r="CB356" i="4"/>
  <c r="CC356" i="4"/>
  <c r="CD356" i="4"/>
  <c r="CE356" i="4"/>
  <c r="CF356" i="4"/>
  <c r="CG356" i="4"/>
  <c r="CH356" i="4"/>
  <c r="CI356" i="4"/>
  <c r="CJ356" i="4"/>
  <c r="CK356" i="4"/>
  <c r="CL356" i="4"/>
  <c r="CM356" i="4"/>
  <c r="CN356" i="4"/>
  <c r="CO356" i="4"/>
  <c r="CP356" i="4"/>
  <c r="CQ356" i="4"/>
  <c r="CR356" i="4"/>
  <c r="CS356" i="4"/>
  <c r="CT356" i="4"/>
  <c r="CU356" i="4"/>
  <c r="CV356" i="4"/>
  <c r="CW356" i="4"/>
  <c r="CX356" i="4"/>
  <c r="CY356" i="4"/>
  <c r="CZ356" i="4"/>
  <c r="BW357" i="4"/>
  <c r="BX357" i="4"/>
  <c r="BY357" i="4"/>
  <c r="BZ357" i="4"/>
  <c r="CA357" i="4"/>
  <c r="CB357" i="4"/>
  <c r="CC357" i="4"/>
  <c r="CD357" i="4"/>
  <c r="CE357" i="4"/>
  <c r="CF357" i="4"/>
  <c r="CG357" i="4"/>
  <c r="CH357" i="4"/>
  <c r="CI357" i="4"/>
  <c r="CJ357" i="4"/>
  <c r="CK357" i="4"/>
  <c r="CL357" i="4"/>
  <c r="CM357" i="4"/>
  <c r="CN357" i="4"/>
  <c r="CO357" i="4"/>
  <c r="CP357" i="4"/>
  <c r="CQ357" i="4"/>
  <c r="CR357" i="4"/>
  <c r="CS357" i="4"/>
  <c r="CT357" i="4"/>
  <c r="CU357" i="4"/>
  <c r="CV357" i="4"/>
  <c r="CW357" i="4"/>
  <c r="CX357" i="4"/>
  <c r="CY357" i="4"/>
  <c r="CZ357" i="4"/>
  <c r="BW358" i="4"/>
  <c r="BX358" i="4"/>
  <c r="BY358" i="4"/>
  <c r="BZ358" i="4"/>
  <c r="CA358" i="4"/>
  <c r="CB358" i="4"/>
  <c r="CC358" i="4"/>
  <c r="CD358" i="4"/>
  <c r="CE358" i="4"/>
  <c r="CF358" i="4"/>
  <c r="CG358" i="4"/>
  <c r="CH358" i="4"/>
  <c r="CI358" i="4"/>
  <c r="CJ358" i="4"/>
  <c r="CK358" i="4"/>
  <c r="CL358" i="4"/>
  <c r="CM358" i="4"/>
  <c r="CN358" i="4"/>
  <c r="CO358" i="4"/>
  <c r="CP358" i="4"/>
  <c r="CQ358" i="4"/>
  <c r="CR358" i="4"/>
  <c r="CS358" i="4"/>
  <c r="CT358" i="4"/>
  <c r="CU358" i="4"/>
  <c r="CV358" i="4"/>
  <c r="CW358" i="4"/>
  <c r="CX358" i="4"/>
  <c r="CY358" i="4"/>
  <c r="CZ358" i="4"/>
  <c r="BW359" i="4"/>
  <c r="BX359" i="4"/>
  <c r="BY359" i="4"/>
  <c r="BZ359" i="4"/>
  <c r="CA359" i="4"/>
  <c r="CB359" i="4"/>
  <c r="CC359" i="4"/>
  <c r="CD359" i="4"/>
  <c r="CE359" i="4"/>
  <c r="CF359" i="4"/>
  <c r="CG359" i="4"/>
  <c r="CH359" i="4"/>
  <c r="CI359" i="4"/>
  <c r="CJ359" i="4"/>
  <c r="CK359" i="4"/>
  <c r="CL359" i="4"/>
  <c r="CM359" i="4"/>
  <c r="CN359" i="4"/>
  <c r="CO359" i="4"/>
  <c r="CP359" i="4"/>
  <c r="CQ359" i="4"/>
  <c r="CR359" i="4"/>
  <c r="CS359" i="4"/>
  <c r="CT359" i="4"/>
  <c r="CU359" i="4"/>
  <c r="CV359" i="4"/>
  <c r="CW359" i="4"/>
  <c r="CX359" i="4"/>
  <c r="CY359" i="4"/>
  <c r="CZ359" i="4"/>
  <c r="BW360" i="4"/>
  <c r="BX360" i="4"/>
  <c r="BY360" i="4"/>
  <c r="BZ360" i="4"/>
  <c r="CA360" i="4"/>
  <c r="CB360" i="4"/>
  <c r="CC360" i="4"/>
  <c r="CD360" i="4"/>
  <c r="CE360" i="4"/>
  <c r="CF360" i="4"/>
  <c r="CG360" i="4"/>
  <c r="CH360" i="4"/>
  <c r="CI360" i="4"/>
  <c r="CJ360" i="4"/>
  <c r="CK360" i="4"/>
  <c r="CL360" i="4"/>
  <c r="CM360" i="4"/>
  <c r="CN360" i="4"/>
  <c r="CO360" i="4"/>
  <c r="CP360" i="4"/>
  <c r="CQ360" i="4"/>
  <c r="CR360" i="4"/>
  <c r="CS360" i="4"/>
  <c r="CT360" i="4"/>
  <c r="CU360" i="4"/>
  <c r="CV360" i="4"/>
  <c r="CW360" i="4"/>
  <c r="CX360" i="4"/>
  <c r="CY360" i="4"/>
  <c r="CZ360" i="4"/>
  <c r="BW361" i="4"/>
  <c r="BX361" i="4"/>
  <c r="BY361" i="4"/>
  <c r="BZ361" i="4"/>
  <c r="CA361" i="4"/>
  <c r="CB361" i="4"/>
  <c r="CC361" i="4"/>
  <c r="CD361" i="4"/>
  <c r="CE361" i="4"/>
  <c r="CF361" i="4"/>
  <c r="CG361" i="4"/>
  <c r="CH361" i="4"/>
  <c r="CI361" i="4"/>
  <c r="CJ361" i="4"/>
  <c r="CK361" i="4"/>
  <c r="CL361" i="4"/>
  <c r="CM361" i="4"/>
  <c r="CN361" i="4"/>
  <c r="CO361" i="4"/>
  <c r="CP361" i="4"/>
  <c r="CQ361" i="4"/>
  <c r="CR361" i="4"/>
  <c r="CS361" i="4"/>
  <c r="CT361" i="4"/>
  <c r="CU361" i="4"/>
  <c r="CV361" i="4"/>
  <c r="CW361" i="4"/>
  <c r="CX361" i="4"/>
  <c r="CY361" i="4"/>
  <c r="CZ361" i="4"/>
  <c r="BW362" i="4"/>
  <c r="BX362" i="4"/>
  <c r="BY362" i="4"/>
  <c r="BZ362" i="4"/>
  <c r="CA362" i="4"/>
  <c r="CB362" i="4"/>
  <c r="CC362" i="4"/>
  <c r="CD362" i="4"/>
  <c r="CE362" i="4"/>
  <c r="CF362" i="4"/>
  <c r="CG362" i="4"/>
  <c r="CH362" i="4"/>
  <c r="CI362" i="4"/>
  <c r="CJ362" i="4"/>
  <c r="CK362" i="4"/>
  <c r="CL362" i="4"/>
  <c r="CM362" i="4"/>
  <c r="CN362" i="4"/>
  <c r="CO362" i="4"/>
  <c r="CP362" i="4"/>
  <c r="CQ362" i="4"/>
  <c r="CR362" i="4"/>
  <c r="CS362" i="4"/>
  <c r="CT362" i="4"/>
  <c r="CU362" i="4"/>
  <c r="CV362" i="4"/>
  <c r="CW362" i="4"/>
  <c r="CX362" i="4"/>
  <c r="CY362" i="4"/>
  <c r="CZ362" i="4"/>
  <c r="BW363" i="4"/>
  <c r="BX363" i="4"/>
  <c r="BY363" i="4"/>
  <c r="BZ363" i="4"/>
  <c r="CA363" i="4"/>
  <c r="CB363" i="4"/>
  <c r="CC363" i="4"/>
  <c r="CD363" i="4"/>
  <c r="CE363" i="4"/>
  <c r="CF363" i="4"/>
  <c r="CG363" i="4"/>
  <c r="CH363" i="4"/>
  <c r="CI363" i="4"/>
  <c r="CJ363" i="4"/>
  <c r="CK363" i="4"/>
  <c r="CL363" i="4"/>
  <c r="CM363" i="4"/>
  <c r="CN363" i="4"/>
  <c r="CO363" i="4"/>
  <c r="CP363" i="4"/>
  <c r="CQ363" i="4"/>
  <c r="CR363" i="4"/>
  <c r="CS363" i="4"/>
  <c r="CT363" i="4"/>
  <c r="CU363" i="4"/>
  <c r="CV363" i="4"/>
  <c r="CW363" i="4"/>
  <c r="CX363" i="4"/>
  <c r="CY363" i="4"/>
  <c r="CZ363" i="4"/>
  <c r="BW364" i="4"/>
  <c r="BX364" i="4"/>
  <c r="BY364" i="4"/>
  <c r="BZ364" i="4"/>
  <c r="CA364" i="4"/>
  <c r="CB364" i="4"/>
  <c r="CC364" i="4"/>
  <c r="CD364" i="4"/>
  <c r="CE364" i="4"/>
  <c r="CF364" i="4"/>
  <c r="CG364" i="4"/>
  <c r="CH364" i="4"/>
  <c r="CI364" i="4"/>
  <c r="CJ364" i="4"/>
  <c r="CK364" i="4"/>
  <c r="CL364" i="4"/>
  <c r="CM364" i="4"/>
  <c r="CN364" i="4"/>
  <c r="CO364" i="4"/>
  <c r="CP364" i="4"/>
  <c r="CQ364" i="4"/>
  <c r="CR364" i="4"/>
  <c r="CS364" i="4"/>
  <c r="CT364" i="4"/>
  <c r="CU364" i="4"/>
  <c r="CV364" i="4"/>
  <c r="CW364" i="4"/>
  <c r="CX364" i="4"/>
  <c r="CY364" i="4"/>
  <c r="CZ364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BW15" i="4"/>
  <c r="AR16" i="4"/>
  <c r="AS16" i="4" s="1"/>
  <c r="AR17" i="4"/>
  <c r="AS17" i="4" s="1"/>
  <c r="AR18" i="4"/>
  <c r="AS18" i="4" s="1"/>
  <c r="AR19" i="4"/>
  <c r="AS19" i="4" s="1"/>
  <c r="AR20" i="4"/>
  <c r="AS20" i="4" s="1"/>
  <c r="AR21" i="4"/>
  <c r="AS21" i="4" s="1"/>
  <c r="AR22" i="4"/>
  <c r="AS22" i="4" s="1"/>
  <c r="AR23" i="4"/>
  <c r="AS23" i="4" s="1"/>
  <c r="AR24" i="4"/>
  <c r="AS24" i="4" s="1"/>
  <c r="AR25" i="4"/>
  <c r="AS25" i="4"/>
  <c r="AR26" i="4"/>
  <c r="AS26" i="4" s="1"/>
  <c r="AR27" i="4"/>
  <c r="AS27" i="4" s="1"/>
  <c r="AR28" i="4"/>
  <c r="AS28" i="4" s="1"/>
  <c r="AR29" i="4"/>
  <c r="AS29" i="4" s="1"/>
  <c r="AR30" i="4"/>
  <c r="AS30" i="4" s="1"/>
  <c r="AR31" i="4"/>
  <c r="AS31" i="4" s="1"/>
  <c r="AR32" i="4"/>
  <c r="AS32" i="4" s="1"/>
  <c r="AR33" i="4"/>
  <c r="AS33" i="4"/>
  <c r="AR34" i="4"/>
  <c r="AS34" i="4" s="1"/>
  <c r="AR35" i="4"/>
  <c r="AS35" i="4" s="1"/>
  <c r="AR36" i="4"/>
  <c r="AS36" i="4" s="1"/>
  <c r="AR37" i="4"/>
  <c r="AS37" i="4" s="1"/>
  <c r="AR38" i="4"/>
  <c r="AS38" i="4" s="1"/>
  <c r="AR39" i="4"/>
  <c r="AS39" i="4" s="1"/>
  <c r="AR40" i="4"/>
  <c r="AS40" i="4" s="1"/>
  <c r="AR41" i="4"/>
  <c r="AS41" i="4"/>
  <c r="AR42" i="4"/>
  <c r="AS42" i="4" s="1"/>
  <c r="AR43" i="4"/>
  <c r="AS43" i="4" s="1"/>
  <c r="AR44" i="4"/>
  <c r="AS44" i="4" s="1"/>
  <c r="AR45" i="4"/>
  <c r="AS45" i="4" s="1"/>
  <c r="AR46" i="4"/>
  <c r="AS46" i="4" s="1"/>
  <c r="AR47" i="4"/>
  <c r="AS47" i="4" s="1"/>
  <c r="AR48" i="4"/>
  <c r="AS48" i="4" s="1"/>
  <c r="AR49" i="4"/>
  <c r="AS49" i="4"/>
  <c r="AR50" i="4"/>
  <c r="AS50" i="4" s="1"/>
  <c r="AR51" i="4"/>
  <c r="AS51" i="4" s="1"/>
  <c r="AR52" i="4"/>
  <c r="AS52" i="4" s="1"/>
  <c r="AR53" i="4"/>
  <c r="AS53" i="4" s="1"/>
  <c r="AR54" i="4"/>
  <c r="AS54" i="4" s="1"/>
  <c r="AR55" i="4"/>
  <c r="AS55" i="4" s="1"/>
  <c r="AR56" i="4"/>
  <c r="AS56" i="4" s="1"/>
  <c r="AR57" i="4"/>
  <c r="AS57" i="4"/>
  <c r="AR58" i="4"/>
  <c r="AS58" i="4" s="1"/>
  <c r="AR59" i="4"/>
  <c r="AS59" i="4" s="1"/>
  <c r="AR60" i="4"/>
  <c r="AS60" i="4" s="1"/>
  <c r="AR61" i="4"/>
  <c r="AS61" i="4" s="1"/>
  <c r="AR62" i="4"/>
  <c r="AS62" i="4" s="1"/>
  <c r="AR63" i="4"/>
  <c r="AS63" i="4" s="1"/>
  <c r="AR64" i="4"/>
  <c r="AS64" i="4" s="1"/>
  <c r="AR65" i="4"/>
  <c r="AS65" i="4"/>
  <c r="AR66" i="4"/>
  <c r="AS66" i="4" s="1"/>
  <c r="AR67" i="4"/>
  <c r="AS67" i="4" s="1"/>
  <c r="AR68" i="4"/>
  <c r="AS68" i="4" s="1"/>
  <c r="AR69" i="4"/>
  <c r="AS69" i="4" s="1"/>
  <c r="AR70" i="4"/>
  <c r="AS70" i="4" s="1"/>
  <c r="AR71" i="4"/>
  <c r="AS71" i="4" s="1"/>
  <c r="AR72" i="4"/>
  <c r="AS72" i="4" s="1"/>
  <c r="AR73" i="4"/>
  <c r="AS73" i="4"/>
  <c r="AR74" i="4"/>
  <c r="AS74" i="4" s="1"/>
  <c r="AR75" i="4"/>
  <c r="AS75" i="4" s="1"/>
  <c r="AR76" i="4"/>
  <c r="AS76" i="4" s="1"/>
  <c r="AR77" i="4"/>
  <c r="AS77" i="4" s="1"/>
  <c r="AR78" i="4"/>
  <c r="AS78" i="4" s="1"/>
  <c r="AR79" i="4"/>
  <c r="AS79" i="4" s="1"/>
  <c r="AR80" i="4"/>
  <c r="AS80" i="4" s="1"/>
  <c r="AR81" i="4"/>
  <c r="AS81" i="4"/>
  <c r="AR82" i="4"/>
  <c r="AS82" i="4" s="1"/>
  <c r="AR83" i="4"/>
  <c r="AS83" i="4" s="1"/>
  <c r="AR84" i="4"/>
  <c r="AS84" i="4" s="1"/>
  <c r="AR85" i="4"/>
  <c r="AS85" i="4" s="1"/>
  <c r="AR86" i="4"/>
  <c r="AS86" i="4" s="1"/>
  <c r="AR87" i="4"/>
  <c r="AS87" i="4" s="1"/>
  <c r="AR88" i="4"/>
  <c r="AS88" i="4" s="1"/>
  <c r="AR89" i="4"/>
  <c r="AS89" i="4"/>
  <c r="AR90" i="4"/>
  <c r="AS90" i="4" s="1"/>
  <c r="AR91" i="4"/>
  <c r="AS91" i="4" s="1"/>
  <c r="AR92" i="4"/>
  <c r="AS92" i="4" s="1"/>
  <c r="AR93" i="4"/>
  <c r="AS93" i="4" s="1"/>
  <c r="AR94" i="4"/>
  <c r="AS94" i="4" s="1"/>
  <c r="AR95" i="4"/>
  <c r="AS95" i="4" s="1"/>
  <c r="AR96" i="4"/>
  <c r="AS96" i="4" s="1"/>
  <c r="AR97" i="4"/>
  <c r="AS97" i="4"/>
  <c r="AR98" i="4"/>
  <c r="AS98" i="4" s="1"/>
  <c r="AR99" i="4"/>
  <c r="AS99" i="4" s="1"/>
  <c r="AR100" i="4"/>
  <c r="AS100" i="4" s="1"/>
  <c r="AR101" i="4"/>
  <c r="AS101" i="4" s="1"/>
  <c r="AR102" i="4"/>
  <c r="AS102" i="4" s="1"/>
  <c r="AR103" i="4"/>
  <c r="AS103" i="4" s="1"/>
  <c r="AR104" i="4"/>
  <c r="AS104" i="4" s="1"/>
  <c r="AR105" i="4"/>
  <c r="AS105" i="4"/>
  <c r="AR106" i="4"/>
  <c r="AS106" i="4" s="1"/>
  <c r="AR107" i="4"/>
  <c r="AS107" i="4" s="1"/>
  <c r="AR108" i="4"/>
  <c r="AS108" i="4" s="1"/>
  <c r="AR109" i="4"/>
  <c r="AS109" i="4" s="1"/>
  <c r="AR110" i="4"/>
  <c r="AS110" i="4" s="1"/>
  <c r="AR111" i="4"/>
  <c r="AS111" i="4" s="1"/>
  <c r="AR112" i="4"/>
  <c r="AS112" i="4" s="1"/>
  <c r="AR113" i="4"/>
  <c r="AS113" i="4"/>
  <c r="AR114" i="4"/>
  <c r="AS114" i="4" s="1"/>
  <c r="AR115" i="4"/>
  <c r="AS115" i="4" s="1"/>
  <c r="AR116" i="4"/>
  <c r="AS116" i="4" s="1"/>
  <c r="AR117" i="4"/>
  <c r="AS117" i="4" s="1"/>
  <c r="AR118" i="4"/>
  <c r="AS118" i="4" s="1"/>
  <c r="AR119" i="4"/>
  <c r="AS119" i="4" s="1"/>
  <c r="AR120" i="4"/>
  <c r="AS120" i="4" s="1"/>
  <c r="AR121" i="4"/>
  <c r="AS121" i="4"/>
  <c r="AR122" i="4"/>
  <c r="AS122" i="4" s="1"/>
  <c r="AR123" i="4"/>
  <c r="AS123" i="4" s="1"/>
  <c r="AR124" i="4"/>
  <c r="AS124" i="4" s="1"/>
  <c r="AR125" i="4"/>
  <c r="AS125" i="4" s="1"/>
  <c r="AR126" i="4"/>
  <c r="AS126" i="4" s="1"/>
  <c r="AR127" i="4"/>
  <c r="AS127" i="4" s="1"/>
  <c r="AR128" i="4"/>
  <c r="AS128" i="4" s="1"/>
  <c r="AR129" i="4"/>
  <c r="AS129" i="4"/>
  <c r="AR130" i="4"/>
  <c r="AS130" i="4" s="1"/>
  <c r="AR131" i="4"/>
  <c r="AS131" i="4" s="1"/>
  <c r="AR132" i="4"/>
  <c r="AS132" i="4" s="1"/>
  <c r="AR133" i="4"/>
  <c r="AS133" i="4" s="1"/>
  <c r="AR134" i="4"/>
  <c r="AS134" i="4" s="1"/>
  <c r="AR135" i="4"/>
  <c r="AS135" i="4" s="1"/>
  <c r="AR136" i="4"/>
  <c r="AS136" i="4" s="1"/>
  <c r="AR137" i="4"/>
  <c r="AS137" i="4"/>
  <c r="AR138" i="4"/>
  <c r="AS138" i="4" s="1"/>
  <c r="AR139" i="4"/>
  <c r="AS139" i="4" s="1"/>
  <c r="AR140" i="4"/>
  <c r="AS140" i="4" s="1"/>
  <c r="AR141" i="4"/>
  <c r="AS141" i="4" s="1"/>
  <c r="AR142" i="4"/>
  <c r="AS142" i="4" s="1"/>
  <c r="AR143" i="4"/>
  <c r="AS143" i="4" s="1"/>
  <c r="AR144" i="4"/>
  <c r="AS144" i="4" s="1"/>
  <c r="AR145" i="4"/>
  <c r="AS145" i="4"/>
  <c r="AR146" i="4"/>
  <c r="AS146" i="4" s="1"/>
  <c r="AR147" i="4"/>
  <c r="AS147" i="4" s="1"/>
  <c r="AR148" i="4"/>
  <c r="AS148" i="4" s="1"/>
  <c r="AR149" i="4"/>
  <c r="AS149" i="4" s="1"/>
  <c r="AR150" i="4"/>
  <c r="AS150" i="4" s="1"/>
  <c r="AR151" i="4"/>
  <c r="AS151" i="4" s="1"/>
  <c r="AR152" i="4"/>
  <c r="AS152" i="4" s="1"/>
  <c r="AR153" i="4"/>
  <c r="AS153" i="4"/>
  <c r="AR154" i="4"/>
  <c r="AS154" i="4" s="1"/>
  <c r="AR155" i="4"/>
  <c r="AS155" i="4" s="1"/>
  <c r="AR156" i="4"/>
  <c r="AS156" i="4" s="1"/>
  <c r="AR157" i="4"/>
  <c r="AS157" i="4" s="1"/>
  <c r="AR158" i="4"/>
  <c r="AS158" i="4" s="1"/>
  <c r="AR159" i="4"/>
  <c r="AS159" i="4" s="1"/>
  <c r="AR160" i="4"/>
  <c r="AS160" i="4" s="1"/>
  <c r="AR161" i="4"/>
  <c r="AS161" i="4"/>
  <c r="AR162" i="4"/>
  <c r="AS162" i="4" s="1"/>
  <c r="AR163" i="4"/>
  <c r="AS163" i="4" s="1"/>
  <c r="AR164" i="4"/>
  <c r="AS164" i="4" s="1"/>
  <c r="AR165" i="4"/>
  <c r="AS165" i="4" s="1"/>
  <c r="AR166" i="4"/>
  <c r="AS166" i="4" s="1"/>
  <c r="AR167" i="4"/>
  <c r="AS167" i="4" s="1"/>
  <c r="AR168" i="4"/>
  <c r="AS168" i="4" s="1"/>
  <c r="AR169" i="4"/>
  <c r="AS169" i="4"/>
  <c r="AR170" i="4"/>
  <c r="AS170" i="4" s="1"/>
  <c r="AR171" i="4"/>
  <c r="AS171" i="4" s="1"/>
  <c r="AR172" i="4"/>
  <c r="AS172" i="4" s="1"/>
  <c r="AR173" i="4"/>
  <c r="AS173" i="4" s="1"/>
  <c r="AR174" i="4"/>
  <c r="AS174" i="4" s="1"/>
  <c r="AR175" i="4"/>
  <c r="AS175" i="4" s="1"/>
  <c r="AR176" i="4"/>
  <c r="AS176" i="4" s="1"/>
  <c r="AR177" i="4"/>
  <c r="AS177" i="4"/>
  <c r="AR178" i="4"/>
  <c r="AS178" i="4" s="1"/>
  <c r="AR179" i="4"/>
  <c r="AS179" i="4" s="1"/>
  <c r="AR180" i="4"/>
  <c r="AS180" i="4" s="1"/>
  <c r="AR181" i="4"/>
  <c r="AS181" i="4" s="1"/>
  <c r="AR182" i="4"/>
  <c r="AS182" i="4" s="1"/>
  <c r="AR183" i="4"/>
  <c r="AS183" i="4" s="1"/>
  <c r="AR184" i="4"/>
  <c r="AS184" i="4" s="1"/>
  <c r="AR185" i="4"/>
  <c r="AS185" i="4"/>
  <c r="AR186" i="4"/>
  <c r="AS186" i="4" s="1"/>
  <c r="AR187" i="4"/>
  <c r="AS187" i="4" s="1"/>
  <c r="AR188" i="4"/>
  <c r="AS188" i="4" s="1"/>
  <c r="AR189" i="4"/>
  <c r="AS189" i="4" s="1"/>
  <c r="AR190" i="4"/>
  <c r="AS190" i="4" s="1"/>
  <c r="AR191" i="4"/>
  <c r="AS191" i="4" s="1"/>
  <c r="AR192" i="4"/>
  <c r="AS192" i="4" s="1"/>
  <c r="AR193" i="4"/>
  <c r="AS193" i="4"/>
  <c r="AR194" i="4"/>
  <c r="AS194" i="4" s="1"/>
  <c r="AR195" i="4"/>
  <c r="AS195" i="4" s="1"/>
  <c r="AR196" i="4"/>
  <c r="AS196" i="4" s="1"/>
  <c r="AR197" i="4"/>
  <c r="AS197" i="4" s="1"/>
  <c r="AR198" i="4"/>
  <c r="AS198" i="4" s="1"/>
  <c r="AR199" i="4"/>
  <c r="AS199" i="4" s="1"/>
  <c r="AR200" i="4"/>
  <c r="AS200" i="4" s="1"/>
  <c r="AR201" i="4"/>
  <c r="AS201" i="4"/>
  <c r="AR202" i="4"/>
  <c r="AS202" i="4" s="1"/>
  <c r="AR203" i="4"/>
  <c r="AS203" i="4" s="1"/>
  <c r="AR204" i="4"/>
  <c r="AS204" i="4" s="1"/>
  <c r="AR205" i="4"/>
  <c r="AS205" i="4" s="1"/>
  <c r="AR206" i="4"/>
  <c r="AS206" i="4" s="1"/>
  <c r="AR207" i="4"/>
  <c r="AS207" i="4" s="1"/>
  <c r="AR208" i="4"/>
  <c r="AS208" i="4" s="1"/>
  <c r="AR209" i="4"/>
  <c r="AS209" i="4"/>
  <c r="AR210" i="4"/>
  <c r="AS210" i="4" s="1"/>
  <c r="AR211" i="4"/>
  <c r="AS211" i="4" s="1"/>
  <c r="AR212" i="4"/>
  <c r="AS212" i="4" s="1"/>
  <c r="AR213" i="4"/>
  <c r="AS213" i="4" s="1"/>
  <c r="AR214" i="4"/>
  <c r="AS214" i="4" s="1"/>
  <c r="AR215" i="4"/>
  <c r="AS215" i="4" s="1"/>
  <c r="AR216" i="4"/>
  <c r="AS216" i="4" s="1"/>
  <c r="AR217" i="4"/>
  <c r="AS217" i="4"/>
  <c r="AR218" i="4"/>
  <c r="AS218" i="4" s="1"/>
  <c r="AR219" i="4"/>
  <c r="AS219" i="4" s="1"/>
  <c r="AR220" i="4"/>
  <c r="AS220" i="4" s="1"/>
  <c r="AR221" i="4"/>
  <c r="AS221" i="4" s="1"/>
  <c r="AR222" i="4"/>
  <c r="AS222" i="4" s="1"/>
  <c r="AR223" i="4"/>
  <c r="AS223" i="4" s="1"/>
  <c r="AR224" i="4"/>
  <c r="AS224" i="4" s="1"/>
  <c r="AR225" i="4"/>
  <c r="AS225" i="4"/>
  <c r="AR226" i="4"/>
  <c r="AS226" i="4" s="1"/>
  <c r="AR227" i="4"/>
  <c r="AS227" i="4" s="1"/>
  <c r="AR228" i="4"/>
  <c r="AS228" i="4" s="1"/>
  <c r="AR229" i="4"/>
  <c r="AS229" i="4" s="1"/>
  <c r="AR230" i="4"/>
  <c r="AS230" i="4" s="1"/>
  <c r="AR231" i="4"/>
  <c r="AS231" i="4" s="1"/>
  <c r="AR232" i="4"/>
  <c r="AS232" i="4" s="1"/>
  <c r="AR233" i="4"/>
  <c r="AS233" i="4"/>
  <c r="AR234" i="4"/>
  <c r="AS234" i="4" s="1"/>
  <c r="AR235" i="4"/>
  <c r="AS235" i="4" s="1"/>
  <c r="AR236" i="4"/>
  <c r="AS236" i="4" s="1"/>
  <c r="AR237" i="4"/>
  <c r="AS237" i="4" s="1"/>
  <c r="AR238" i="4"/>
  <c r="AS238" i="4" s="1"/>
  <c r="AR239" i="4"/>
  <c r="AS239" i="4" s="1"/>
  <c r="AR240" i="4"/>
  <c r="AS240" i="4" s="1"/>
  <c r="AR241" i="4"/>
  <c r="AS241" i="4"/>
  <c r="AR242" i="4"/>
  <c r="AS242" i="4" s="1"/>
  <c r="AR243" i="4"/>
  <c r="AS243" i="4" s="1"/>
  <c r="AR244" i="4"/>
  <c r="AS244" i="4" s="1"/>
  <c r="AR245" i="4"/>
  <c r="AS245" i="4" s="1"/>
  <c r="AR246" i="4"/>
  <c r="AS246" i="4" s="1"/>
  <c r="AR247" i="4"/>
  <c r="AS247" i="4" s="1"/>
  <c r="AR248" i="4"/>
  <c r="AS248" i="4" s="1"/>
  <c r="AR249" i="4"/>
  <c r="AS249" i="4"/>
  <c r="AR250" i="4"/>
  <c r="AS250" i="4" s="1"/>
  <c r="AR251" i="4"/>
  <c r="AS251" i="4" s="1"/>
  <c r="AR252" i="4"/>
  <c r="AS252" i="4" s="1"/>
  <c r="AR253" i="4"/>
  <c r="AS253" i="4" s="1"/>
  <c r="AR254" i="4"/>
  <c r="AS254" i="4" s="1"/>
  <c r="AR255" i="4"/>
  <c r="AS255" i="4" s="1"/>
  <c r="AR256" i="4"/>
  <c r="AS256" i="4" s="1"/>
  <c r="AR257" i="4"/>
  <c r="AS257" i="4"/>
  <c r="AR258" i="4"/>
  <c r="AS258" i="4" s="1"/>
  <c r="AR259" i="4"/>
  <c r="AS259" i="4" s="1"/>
  <c r="AR260" i="4"/>
  <c r="AS260" i="4" s="1"/>
  <c r="AR261" i="4"/>
  <c r="AS261" i="4" s="1"/>
  <c r="AR262" i="4"/>
  <c r="AS262" i="4" s="1"/>
  <c r="AR263" i="4"/>
  <c r="AS263" i="4" s="1"/>
  <c r="AR264" i="4"/>
  <c r="AS264" i="4" s="1"/>
  <c r="AR265" i="4"/>
  <c r="AS265" i="4"/>
  <c r="AR266" i="4"/>
  <c r="AS266" i="4" s="1"/>
  <c r="AR267" i="4"/>
  <c r="AS267" i="4" s="1"/>
  <c r="AR268" i="4"/>
  <c r="AS268" i="4" s="1"/>
  <c r="AR269" i="4"/>
  <c r="AS269" i="4" s="1"/>
  <c r="AR270" i="4"/>
  <c r="AS270" i="4" s="1"/>
  <c r="AR271" i="4"/>
  <c r="AS271" i="4" s="1"/>
  <c r="AR272" i="4"/>
  <c r="AS272" i="4" s="1"/>
  <c r="AR273" i="4"/>
  <c r="AS273" i="4"/>
  <c r="AR274" i="4"/>
  <c r="AS274" i="4" s="1"/>
  <c r="AR275" i="4"/>
  <c r="AS275" i="4" s="1"/>
  <c r="AR276" i="4"/>
  <c r="AS276" i="4" s="1"/>
  <c r="AR277" i="4"/>
  <c r="AS277" i="4" s="1"/>
  <c r="AR278" i="4"/>
  <c r="AS278" i="4" s="1"/>
  <c r="AR279" i="4"/>
  <c r="AS279" i="4" s="1"/>
  <c r="AR280" i="4"/>
  <c r="AS280" i="4" s="1"/>
  <c r="AR281" i="4"/>
  <c r="AS281" i="4"/>
  <c r="AR282" i="4"/>
  <c r="AS282" i="4" s="1"/>
  <c r="AR283" i="4"/>
  <c r="AS283" i="4" s="1"/>
  <c r="AR284" i="4"/>
  <c r="AS284" i="4" s="1"/>
  <c r="AR285" i="4"/>
  <c r="AS285" i="4" s="1"/>
  <c r="AR286" i="4"/>
  <c r="AS286" i="4" s="1"/>
  <c r="AR287" i="4"/>
  <c r="AS287" i="4"/>
  <c r="AR288" i="4"/>
  <c r="AS288" i="4" s="1"/>
  <c r="AR289" i="4"/>
  <c r="AS289" i="4"/>
  <c r="AR290" i="4"/>
  <c r="AS290" i="4" s="1"/>
  <c r="AR291" i="4"/>
  <c r="AS291" i="4" s="1"/>
  <c r="AR292" i="4"/>
  <c r="AS292" i="4" s="1"/>
  <c r="AR293" i="4"/>
  <c r="AS293" i="4" s="1"/>
  <c r="AR294" i="4"/>
  <c r="AS294" i="4" s="1"/>
  <c r="AR295" i="4"/>
  <c r="AS295" i="4" s="1"/>
  <c r="AR296" i="4"/>
  <c r="AS296" i="4" s="1"/>
  <c r="AR297" i="4"/>
  <c r="AS297" i="4"/>
  <c r="AR298" i="4"/>
  <c r="AS298" i="4" s="1"/>
  <c r="AR299" i="4"/>
  <c r="AS299" i="4" s="1"/>
  <c r="AR300" i="4"/>
  <c r="AS300" i="4" s="1"/>
  <c r="AR301" i="4"/>
  <c r="AS301" i="4" s="1"/>
  <c r="AR302" i="4"/>
  <c r="AS302" i="4" s="1"/>
  <c r="AR303" i="4"/>
  <c r="AS303" i="4"/>
  <c r="AR304" i="4"/>
  <c r="AS304" i="4" s="1"/>
  <c r="AR305" i="4"/>
  <c r="AS305" i="4"/>
  <c r="AR306" i="4"/>
  <c r="AS306" i="4" s="1"/>
  <c r="AR307" i="4"/>
  <c r="AS307" i="4" s="1"/>
  <c r="AR308" i="4"/>
  <c r="AS308" i="4" s="1"/>
  <c r="AR309" i="4"/>
  <c r="AS309" i="4" s="1"/>
  <c r="AR310" i="4"/>
  <c r="AS310" i="4" s="1"/>
  <c r="AR311" i="4"/>
  <c r="AS311" i="4" s="1"/>
  <c r="AR312" i="4"/>
  <c r="AS312" i="4" s="1"/>
  <c r="AR313" i="4"/>
  <c r="AS313" i="4"/>
  <c r="AR314" i="4"/>
  <c r="AS314" i="4" s="1"/>
  <c r="AR315" i="4"/>
  <c r="AS315" i="4" s="1"/>
  <c r="AR316" i="4"/>
  <c r="AS316" i="4" s="1"/>
  <c r="AR317" i="4"/>
  <c r="AS317" i="4" s="1"/>
  <c r="AR318" i="4"/>
  <c r="AS318" i="4" s="1"/>
  <c r="AR319" i="4"/>
  <c r="AS319" i="4"/>
  <c r="AR320" i="4"/>
  <c r="AS320" i="4" s="1"/>
  <c r="AR321" i="4"/>
  <c r="AS321" i="4"/>
  <c r="AR322" i="4"/>
  <c r="AS322" i="4" s="1"/>
  <c r="AR323" i="4"/>
  <c r="AS323" i="4" s="1"/>
  <c r="AR324" i="4"/>
  <c r="AS324" i="4" s="1"/>
  <c r="AR325" i="4"/>
  <c r="AS325" i="4" s="1"/>
  <c r="AR326" i="4"/>
  <c r="AS326" i="4" s="1"/>
  <c r="AR327" i="4"/>
  <c r="AS327" i="4" s="1"/>
  <c r="AR328" i="4"/>
  <c r="AS328" i="4" s="1"/>
  <c r="AR329" i="4"/>
  <c r="AS329" i="4"/>
  <c r="AR330" i="4"/>
  <c r="AS330" i="4" s="1"/>
  <c r="AR331" i="4"/>
  <c r="AS331" i="4" s="1"/>
  <c r="AR332" i="4"/>
  <c r="AS332" i="4" s="1"/>
  <c r="AR333" i="4"/>
  <c r="AS333" i="4" s="1"/>
  <c r="AR334" i="4"/>
  <c r="AS334" i="4" s="1"/>
  <c r="AR335" i="4"/>
  <c r="AS335" i="4"/>
  <c r="AR336" i="4"/>
  <c r="AS336" i="4" s="1"/>
  <c r="AR337" i="4"/>
  <c r="AS337" i="4"/>
  <c r="AR338" i="4"/>
  <c r="AS338" i="4" s="1"/>
  <c r="AR339" i="4"/>
  <c r="AS339" i="4" s="1"/>
  <c r="AR340" i="4"/>
  <c r="AS340" i="4" s="1"/>
  <c r="AR341" i="4"/>
  <c r="AS341" i="4" s="1"/>
  <c r="AR342" i="4"/>
  <c r="AS342" i="4" s="1"/>
  <c r="AR343" i="4"/>
  <c r="AS343" i="4" s="1"/>
  <c r="AR344" i="4"/>
  <c r="AS344" i="4" s="1"/>
  <c r="AR345" i="4"/>
  <c r="AS345" i="4"/>
  <c r="AR346" i="4"/>
  <c r="AS346" i="4" s="1"/>
  <c r="AR347" i="4"/>
  <c r="AS347" i="4" s="1"/>
  <c r="AR348" i="4"/>
  <c r="AS348" i="4" s="1"/>
  <c r="AR349" i="4"/>
  <c r="AS349" i="4" s="1"/>
  <c r="AR350" i="4"/>
  <c r="AS350" i="4" s="1"/>
  <c r="AR351" i="4"/>
  <c r="AS351" i="4"/>
  <c r="AR352" i="4"/>
  <c r="AS352" i="4" s="1"/>
  <c r="AR353" i="4"/>
  <c r="AS353" i="4"/>
  <c r="AR354" i="4"/>
  <c r="AS354" i="4" s="1"/>
  <c r="AR355" i="4"/>
  <c r="AS355" i="4" s="1"/>
  <c r="AR356" i="4"/>
  <c r="AS356" i="4" s="1"/>
  <c r="AR357" i="4"/>
  <c r="AS357" i="4" s="1"/>
  <c r="AR358" i="4"/>
  <c r="AS358" i="4" s="1"/>
  <c r="AR359" i="4"/>
  <c r="AS359" i="4" s="1"/>
  <c r="AR360" i="4"/>
  <c r="AS360" i="4" s="1"/>
  <c r="AR361" i="4"/>
  <c r="AS361" i="4"/>
  <c r="AR362" i="4"/>
  <c r="AS362" i="4" s="1"/>
  <c r="AR363" i="4"/>
  <c r="AS363" i="4" s="1"/>
  <c r="AR364" i="4"/>
  <c r="AS364" i="4" s="1"/>
  <c r="AR15" i="4"/>
  <c r="AS15" i="4" s="1"/>
  <c r="Z39" i="4"/>
  <c r="AA39" i="4" s="1"/>
  <c r="Z40" i="4"/>
  <c r="AA40" i="4" s="1"/>
  <c r="Z41" i="4"/>
  <c r="AA41" i="4" s="1"/>
  <c r="Z42" i="4"/>
  <c r="AA42" i="4" s="1"/>
  <c r="Z43" i="4"/>
  <c r="AA43" i="4"/>
  <c r="Z44" i="4"/>
  <c r="AA44" i="4" s="1"/>
  <c r="Z45" i="4"/>
  <c r="AA45" i="4"/>
  <c r="Z46" i="4"/>
  <c r="AA46" i="4" s="1"/>
  <c r="Z47" i="4"/>
  <c r="AA47" i="4" s="1"/>
  <c r="Z48" i="4"/>
  <c r="AA48" i="4" s="1"/>
  <c r="Z49" i="4"/>
  <c r="AA49" i="4" s="1"/>
  <c r="Z50" i="4"/>
  <c r="AA50" i="4" s="1"/>
  <c r="Z51" i="4"/>
  <c r="AA51" i="4" s="1"/>
  <c r="Z52" i="4"/>
  <c r="AA52" i="4" s="1"/>
  <c r="Z53" i="4"/>
  <c r="AA53" i="4"/>
  <c r="Z54" i="4"/>
  <c r="AA54" i="4" s="1"/>
  <c r="Z55" i="4"/>
  <c r="AA55" i="4" s="1"/>
  <c r="Z56" i="4"/>
  <c r="AA56" i="4" s="1"/>
  <c r="Z57" i="4"/>
  <c r="AA57" i="4" s="1"/>
  <c r="Z58" i="4"/>
  <c r="AA58" i="4" s="1"/>
  <c r="Z59" i="4"/>
  <c r="AA59" i="4"/>
  <c r="Z60" i="4"/>
  <c r="AA60" i="4" s="1"/>
  <c r="Z61" i="4"/>
  <c r="AA61" i="4"/>
  <c r="Z62" i="4"/>
  <c r="AA62" i="4" s="1"/>
  <c r="Z63" i="4"/>
  <c r="AA63" i="4" s="1"/>
  <c r="Z64" i="4"/>
  <c r="AA64" i="4" s="1"/>
  <c r="Z65" i="4"/>
  <c r="AA65" i="4"/>
  <c r="Z66" i="4"/>
  <c r="AA66" i="4" s="1"/>
  <c r="Z67" i="4"/>
  <c r="AA67" i="4"/>
  <c r="Z68" i="4"/>
  <c r="AA68" i="4" s="1"/>
  <c r="Z69" i="4"/>
  <c r="AA69" i="4"/>
  <c r="Z70" i="4"/>
  <c r="AA70" i="4" s="1"/>
  <c r="Z71" i="4"/>
  <c r="AA71" i="4" s="1"/>
  <c r="Z72" i="4"/>
  <c r="AA72" i="4" s="1"/>
  <c r="Z73" i="4"/>
  <c r="AA73" i="4"/>
  <c r="Z74" i="4"/>
  <c r="AA74" i="4" s="1"/>
  <c r="Z75" i="4"/>
  <c r="AA75" i="4" s="1"/>
  <c r="Z76" i="4"/>
  <c r="AA76" i="4" s="1"/>
  <c r="Z77" i="4"/>
  <c r="AA77" i="4"/>
  <c r="Z78" i="4"/>
  <c r="AA78" i="4" s="1"/>
  <c r="Z79" i="4"/>
  <c r="AA79" i="4" s="1"/>
  <c r="Z80" i="4"/>
  <c r="AA80" i="4" s="1"/>
  <c r="Z81" i="4"/>
  <c r="AA81" i="4" s="1"/>
  <c r="Z82" i="4"/>
  <c r="AA82" i="4" s="1"/>
  <c r="Z83" i="4"/>
  <c r="AA83" i="4" s="1"/>
  <c r="Z84" i="4"/>
  <c r="AA84" i="4" s="1"/>
  <c r="Z85" i="4"/>
  <c r="AA85" i="4"/>
  <c r="Z86" i="4"/>
  <c r="AA86" i="4" s="1"/>
  <c r="Z87" i="4"/>
  <c r="AA87" i="4" s="1"/>
  <c r="Z88" i="4"/>
  <c r="AA88" i="4" s="1"/>
  <c r="Z89" i="4"/>
  <c r="AA89" i="4" s="1"/>
  <c r="Z90" i="4"/>
  <c r="AA90" i="4" s="1"/>
  <c r="Z91" i="4"/>
  <c r="AA91" i="4"/>
  <c r="Z92" i="4"/>
  <c r="AA92" i="4" s="1"/>
  <c r="Z93" i="4"/>
  <c r="AA93" i="4"/>
  <c r="Z94" i="4"/>
  <c r="AA94" i="4" s="1"/>
  <c r="Z95" i="4"/>
  <c r="AA95" i="4" s="1"/>
  <c r="Z96" i="4"/>
  <c r="AA96" i="4" s="1"/>
  <c r="Z97" i="4"/>
  <c r="AA97" i="4"/>
  <c r="Z98" i="4"/>
  <c r="AA98" i="4" s="1"/>
  <c r="Z99" i="4"/>
  <c r="AA99" i="4"/>
  <c r="Z100" i="4"/>
  <c r="AA100" i="4" s="1"/>
  <c r="Z101" i="4"/>
  <c r="AA101" i="4"/>
  <c r="Z102" i="4"/>
  <c r="AA102" i="4" s="1"/>
  <c r="Z103" i="4"/>
  <c r="AA103" i="4" s="1"/>
  <c r="Z104" i="4"/>
  <c r="AA104" i="4" s="1"/>
  <c r="Z105" i="4"/>
  <c r="AA105" i="4"/>
  <c r="Z106" i="4"/>
  <c r="AA106" i="4" s="1"/>
  <c r="Z107" i="4"/>
  <c r="AA107" i="4" s="1"/>
  <c r="Z108" i="4"/>
  <c r="AA108" i="4" s="1"/>
  <c r="Z109" i="4"/>
  <c r="AA109" i="4"/>
  <c r="Z110" i="4"/>
  <c r="AA110" i="4" s="1"/>
  <c r="Z111" i="4"/>
  <c r="AA111" i="4" s="1"/>
  <c r="Z112" i="4"/>
  <c r="AA112" i="4" s="1"/>
  <c r="Z113" i="4"/>
  <c r="AA113" i="4" s="1"/>
  <c r="Z114" i="4"/>
  <c r="AA114" i="4" s="1"/>
  <c r="Z115" i="4"/>
  <c r="AA115" i="4" s="1"/>
  <c r="Z116" i="4"/>
  <c r="AA116" i="4" s="1"/>
  <c r="Z117" i="4"/>
  <c r="AA117" i="4"/>
  <c r="Z118" i="4"/>
  <c r="AA118" i="4" s="1"/>
  <c r="Z119" i="4"/>
  <c r="AA119" i="4" s="1"/>
  <c r="Z120" i="4"/>
  <c r="AA120" i="4" s="1"/>
  <c r="Z121" i="4"/>
  <c r="AA121" i="4" s="1"/>
  <c r="Z122" i="4"/>
  <c r="AA122" i="4" s="1"/>
  <c r="Z123" i="4"/>
  <c r="AA123" i="4"/>
  <c r="Z124" i="4"/>
  <c r="AA124" i="4" s="1"/>
  <c r="Z125" i="4"/>
  <c r="AA125" i="4"/>
  <c r="Z126" i="4"/>
  <c r="AA126" i="4" s="1"/>
  <c r="Z127" i="4"/>
  <c r="AA127" i="4" s="1"/>
  <c r="Z128" i="4"/>
  <c r="AA128" i="4" s="1"/>
  <c r="Z129" i="4"/>
  <c r="AA129" i="4"/>
  <c r="Z130" i="4"/>
  <c r="AA130" i="4" s="1"/>
  <c r="Z131" i="4"/>
  <c r="AA131" i="4"/>
  <c r="Z132" i="4"/>
  <c r="AA132" i="4" s="1"/>
  <c r="Z133" i="4"/>
  <c r="AA133" i="4"/>
  <c r="Z134" i="4"/>
  <c r="AA134" i="4" s="1"/>
  <c r="Z135" i="4"/>
  <c r="AA135" i="4" s="1"/>
  <c r="Z136" i="4"/>
  <c r="AA136" i="4" s="1"/>
  <c r="Z137" i="4"/>
  <c r="AA137" i="4"/>
  <c r="Z138" i="4"/>
  <c r="AA138" i="4" s="1"/>
  <c r="Z139" i="4"/>
  <c r="AA139" i="4" s="1"/>
  <c r="Z140" i="4"/>
  <c r="AA140" i="4" s="1"/>
  <c r="Z141" i="4"/>
  <c r="AA141" i="4"/>
  <c r="Z142" i="4"/>
  <c r="AA142" i="4" s="1"/>
  <c r="Z143" i="4"/>
  <c r="AA143" i="4" s="1"/>
  <c r="Z144" i="4"/>
  <c r="AA144" i="4" s="1"/>
  <c r="Z145" i="4"/>
  <c r="AA145" i="4" s="1"/>
  <c r="Z146" i="4"/>
  <c r="AA146" i="4" s="1"/>
  <c r="Z147" i="4"/>
  <c r="AA147" i="4" s="1"/>
  <c r="Z148" i="4"/>
  <c r="AA148" i="4" s="1"/>
  <c r="Z149" i="4"/>
  <c r="AA149" i="4"/>
  <c r="Z150" i="4"/>
  <c r="AA150" i="4" s="1"/>
  <c r="Z151" i="4"/>
  <c r="AA151" i="4" s="1"/>
  <c r="Z152" i="4"/>
  <c r="AA152" i="4" s="1"/>
  <c r="Z153" i="4"/>
  <c r="AA153" i="4" s="1"/>
  <c r="Z154" i="4"/>
  <c r="AA154" i="4" s="1"/>
  <c r="Z155" i="4"/>
  <c r="AA155" i="4"/>
  <c r="Z156" i="4"/>
  <c r="AA156" i="4" s="1"/>
  <c r="Z157" i="4"/>
  <c r="AA157" i="4"/>
  <c r="Z158" i="4"/>
  <c r="AA158" i="4" s="1"/>
  <c r="Z159" i="4"/>
  <c r="AA159" i="4" s="1"/>
  <c r="Z160" i="4"/>
  <c r="AA160" i="4" s="1"/>
  <c r="Z161" i="4"/>
  <c r="AA161" i="4"/>
  <c r="Z162" i="4"/>
  <c r="AA162" i="4" s="1"/>
  <c r="Z163" i="4"/>
  <c r="AA163" i="4"/>
  <c r="Z164" i="4"/>
  <c r="AA164" i="4" s="1"/>
  <c r="Z165" i="4"/>
  <c r="AA165" i="4"/>
  <c r="Z166" i="4"/>
  <c r="AA166" i="4" s="1"/>
  <c r="Z167" i="4"/>
  <c r="AA167" i="4" s="1"/>
  <c r="Z168" i="4"/>
  <c r="AA168" i="4" s="1"/>
  <c r="Z169" i="4"/>
  <c r="AA169" i="4"/>
  <c r="Z170" i="4"/>
  <c r="AA170" i="4" s="1"/>
  <c r="Z171" i="4"/>
  <c r="AA171" i="4" s="1"/>
  <c r="Z172" i="4"/>
  <c r="AA172" i="4" s="1"/>
  <c r="Z173" i="4"/>
  <c r="AA173" i="4"/>
  <c r="Z174" i="4"/>
  <c r="AA174" i="4" s="1"/>
  <c r="Z175" i="4"/>
  <c r="AA175" i="4" s="1"/>
  <c r="Z176" i="4"/>
  <c r="AA176" i="4" s="1"/>
  <c r="Z177" i="4"/>
  <c r="AA177" i="4" s="1"/>
  <c r="Z178" i="4"/>
  <c r="AA178" i="4" s="1"/>
  <c r="Z179" i="4"/>
  <c r="AA179" i="4" s="1"/>
  <c r="Z180" i="4"/>
  <c r="AA180" i="4" s="1"/>
  <c r="Z181" i="4"/>
  <c r="AA181" i="4"/>
  <c r="Z182" i="4"/>
  <c r="AA182" i="4" s="1"/>
  <c r="Z183" i="4"/>
  <c r="AA183" i="4" s="1"/>
  <c r="Z184" i="4"/>
  <c r="AA184" i="4" s="1"/>
  <c r="Z185" i="4"/>
  <c r="AA185" i="4" s="1"/>
  <c r="Z186" i="4"/>
  <c r="AA186" i="4" s="1"/>
  <c r="Z187" i="4"/>
  <c r="AA187" i="4"/>
  <c r="Z188" i="4"/>
  <c r="AA188" i="4" s="1"/>
  <c r="Z189" i="4"/>
  <c r="AA189" i="4"/>
  <c r="Z190" i="4"/>
  <c r="AA190" i="4" s="1"/>
  <c r="Z191" i="4"/>
  <c r="AA191" i="4" s="1"/>
  <c r="Z192" i="4"/>
  <c r="AA192" i="4" s="1"/>
  <c r="Z193" i="4"/>
  <c r="AA193" i="4"/>
  <c r="Z194" i="4"/>
  <c r="AA194" i="4" s="1"/>
  <c r="Z195" i="4"/>
  <c r="AA195" i="4"/>
  <c r="Z196" i="4"/>
  <c r="AA196" i="4" s="1"/>
  <c r="Z197" i="4"/>
  <c r="AA197" i="4"/>
  <c r="Z198" i="4"/>
  <c r="AA198" i="4" s="1"/>
  <c r="Z199" i="4"/>
  <c r="AA199" i="4" s="1"/>
  <c r="Z200" i="4"/>
  <c r="AA200" i="4" s="1"/>
  <c r="Z201" i="4"/>
  <c r="AA201" i="4"/>
  <c r="Z202" i="4"/>
  <c r="AA202" i="4" s="1"/>
  <c r="Z203" i="4"/>
  <c r="AA203" i="4" s="1"/>
  <c r="Z204" i="4"/>
  <c r="AA204" i="4" s="1"/>
  <c r="Z205" i="4"/>
  <c r="AA205" i="4"/>
  <c r="Z206" i="4"/>
  <c r="AA206" i="4" s="1"/>
  <c r="Z207" i="4"/>
  <c r="AA207" i="4" s="1"/>
  <c r="Z208" i="4"/>
  <c r="AA208" i="4" s="1"/>
  <c r="Z209" i="4"/>
  <c r="AA209" i="4" s="1"/>
  <c r="Z210" i="4"/>
  <c r="AA210" i="4" s="1"/>
  <c r="Z211" i="4"/>
  <c r="AA211" i="4" s="1"/>
  <c r="Z212" i="4"/>
  <c r="AA212" i="4" s="1"/>
  <c r="Z213" i="4"/>
  <c r="AA213" i="4"/>
  <c r="Z214" i="4"/>
  <c r="AA214" i="4" s="1"/>
  <c r="Z215" i="4"/>
  <c r="AA215" i="4" s="1"/>
  <c r="Z216" i="4"/>
  <c r="AA216" i="4" s="1"/>
  <c r="Z217" i="4"/>
  <c r="AA217" i="4" s="1"/>
  <c r="Z218" i="4"/>
  <c r="AA218" i="4" s="1"/>
  <c r="Z219" i="4"/>
  <c r="AA219" i="4"/>
  <c r="Z220" i="4"/>
  <c r="AA220" i="4" s="1"/>
  <c r="Z221" i="4"/>
  <c r="AA221" i="4"/>
  <c r="Z222" i="4"/>
  <c r="AA222" i="4" s="1"/>
  <c r="Z223" i="4"/>
  <c r="AA223" i="4" s="1"/>
  <c r="Z224" i="4"/>
  <c r="AA224" i="4" s="1"/>
  <c r="Z225" i="4"/>
  <c r="AA225" i="4"/>
  <c r="Z226" i="4"/>
  <c r="AA226" i="4" s="1"/>
  <c r="Z227" i="4"/>
  <c r="AA227" i="4"/>
  <c r="Z228" i="4"/>
  <c r="AA228" i="4" s="1"/>
  <c r="Z229" i="4"/>
  <c r="AA229" i="4"/>
  <c r="Z230" i="4"/>
  <c r="AA230" i="4" s="1"/>
  <c r="Z231" i="4"/>
  <c r="AA231" i="4" s="1"/>
  <c r="Z232" i="4"/>
  <c r="AA232" i="4" s="1"/>
  <c r="Z233" i="4"/>
  <c r="AA233" i="4"/>
  <c r="Z234" i="4"/>
  <c r="AA234" i="4" s="1"/>
  <c r="Z235" i="4"/>
  <c r="AA235" i="4" s="1"/>
  <c r="Z236" i="4"/>
  <c r="AA236" i="4" s="1"/>
  <c r="Z237" i="4"/>
  <c r="AA237" i="4"/>
  <c r="Z238" i="4"/>
  <c r="AA238" i="4" s="1"/>
  <c r="Z239" i="4"/>
  <c r="AA239" i="4" s="1"/>
  <c r="Z240" i="4"/>
  <c r="AA240" i="4" s="1"/>
  <c r="Z241" i="4"/>
  <c r="AA241" i="4" s="1"/>
  <c r="Z242" i="4"/>
  <c r="AA242" i="4" s="1"/>
  <c r="Z243" i="4"/>
  <c r="AA243" i="4" s="1"/>
  <c r="Z244" i="4"/>
  <c r="AA244" i="4" s="1"/>
  <c r="Z245" i="4"/>
  <c r="AA245" i="4"/>
  <c r="Z246" i="4"/>
  <c r="AA246" i="4" s="1"/>
  <c r="Z247" i="4"/>
  <c r="AA247" i="4" s="1"/>
  <c r="Z248" i="4"/>
  <c r="AA248" i="4" s="1"/>
  <c r="Z249" i="4"/>
  <c r="AA249" i="4" s="1"/>
  <c r="Z250" i="4"/>
  <c r="AA250" i="4" s="1"/>
  <c r="Z251" i="4"/>
  <c r="AA251" i="4"/>
  <c r="Z252" i="4"/>
  <c r="AA252" i="4" s="1"/>
  <c r="Z253" i="4"/>
  <c r="AA253" i="4"/>
  <c r="Z254" i="4"/>
  <c r="AA254" i="4" s="1"/>
  <c r="Z255" i="4"/>
  <c r="AA255" i="4" s="1"/>
  <c r="Z256" i="4"/>
  <c r="AA256" i="4" s="1"/>
  <c r="Z257" i="4"/>
  <c r="AA257" i="4"/>
  <c r="Z258" i="4"/>
  <c r="AA258" i="4" s="1"/>
  <c r="Z259" i="4"/>
  <c r="AA259" i="4"/>
  <c r="Z260" i="4"/>
  <c r="AA260" i="4" s="1"/>
  <c r="Z261" i="4"/>
  <c r="AA261" i="4"/>
  <c r="Z262" i="4"/>
  <c r="AA262" i="4" s="1"/>
  <c r="Z263" i="4"/>
  <c r="AA263" i="4" s="1"/>
  <c r="Z264" i="4"/>
  <c r="AA264" i="4" s="1"/>
  <c r="Z265" i="4"/>
  <c r="AA265" i="4"/>
  <c r="Z266" i="4"/>
  <c r="AA266" i="4" s="1"/>
  <c r="Z267" i="4"/>
  <c r="AA267" i="4" s="1"/>
  <c r="Z268" i="4"/>
  <c r="AA268" i="4" s="1"/>
  <c r="Z269" i="4"/>
  <c r="AA269" i="4"/>
  <c r="Z270" i="4"/>
  <c r="AA270" i="4" s="1"/>
  <c r="Z271" i="4"/>
  <c r="AA271" i="4" s="1"/>
  <c r="Z272" i="4"/>
  <c r="AA272" i="4" s="1"/>
  <c r="Z273" i="4"/>
  <c r="AA273" i="4" s="1"/>
  <c r="Z274" i="4"/>
  <c r="AA274" i="4" s="1"/>
  <c r="Z275" i="4"/>
  <c r="AA275" i="4" s="1"/>
  <c r="Z276" i="4"/>
  <c r="AA276" i="4" s="1"/>
  <c r="Z277" i="4"/>
  <c r="AA277" i="4"/>
  <c r="Z278" i="4"/>
  <c r="AA278" i="4" s="1"/>
  <c r="Z279" i="4"/>
  <c r="AA279" i="4" s="1"/>
  <c r="Z280" i="4"/>
  <c r="AA280" i="4" s="1"/>
  <c r="Z281" i="4"/>
  <c r="AA281" i="4" s="1"/>
  <c r="Z282" i="4"/>
  <c r="AA282" i="4" s="1"/>
  <c r="Z283" i="4"/>
  <c r="AA283" i="4"/>
  <c r="Z284" i="4"/>
  <c r="AA284" i="4" s="1"/>
  <c r="Z285" i="4"/>
  <c r="AA285" i="4"/>
  <c r="Z286" i="4"/>
  <c r="AA286" i="4" s="1"/>
  <c r="Z287" i="4"/>
  <c r="AA287" i="4" s="1"/>
  <c r="Z288" i="4"/>
  <c r="AA288" i="4" s="1"/>
  <c r="Z289" i="4"/>
  <c r="AA289" i="4"/>
  <c r="Z290" i="4"/>
  <c r="AA290" i="4" s="1"/>
  <c r="Z291" i="4"/>
  <c r="AA291" i="4"/>
  <c r="Z292" i="4"/>
  <c r="AA292" i="4" s="1"/>
  <c r="Z293" i="4"/>
  <c r="AA293" i="4"/>
  <c r="Z294" i="4"/>
  <c r="AA294" i="4" s="1"/>
  <c r="Z295" i="4"/>
  <c r="AA295" i="4" s="1"/>
  <c r="Z296" i="4"/>
  <c r="AA296" i="4" s="1"/>
  <c r="Z297" i="4"/>
  <c r="AA297" i="4"/>
  <c r="Z298" i="4"/>
  <c r="AA298" i="4" s="1"/>
  <c r="Z299" i="4"/>
  <c r="AA299" i="4" s="1"/>
  <c r="Z300" i="4"/>
  <c r="AA300" i="4" s="1"/>
  <c r="Z301" i="4"/>
  <c r="AA301" i="4"/>
  <c r="Z302" i="4"/>
  <c r="AA302" i="4" s="1"/>
  <c r="Z303" i="4"/>
  <c r="AA303" i="4" s="1"/>
  <c r="Z304" i="4"/>
  <c r="AA304" i="4" s="1"/>
  <c r="Z305" i="4"/>
  <c r="AA305" i="4" s="1"/>
  <c r="Z306" i="4"/>
  <c r="AA306" i="4" s="1"/>
  <c r="Z307" i="4"/>
  <c r="AA307" i="4" s="1"/>
  <c r="Z308" i="4"/>
  <c r="AA308" i="4" s="1"/>
  <c r="Z309" i="4"/>
  <c r="AA309" i="4"/>
  <c r="Z310" i="4"/>
  <c r="AA310" i="4" s="1"/>
  <c r="Z311" i="4"/>
  <c r="AA311" i="4" s="1"/>
  <c r="Z312" i="4"/>
  <c r="AA312" i="4" s="1"/>
  <c r="Z313" i="4"/>
  <c r="AA313" i="4" s="1"/>
  <c r="Z314" i="4"/>
  <c r="AA314" i="4" s="1"/>
  <c r="Z315" i="4"/>
  <c r="AA315" i="4"/>
  <c r="Z316" i="4"/>
  <c r="AA316" i="4" s="1"/>
  <c r="Z317" i="4"/>
  <c r="AA317" i="4"/>
  <c r="Z318" i="4"/>
  <c r="AA318" i="4" s="1"/>
  <c r="Z319" i="4"/>
  <c r="AA319" i="4" s="1"/>
  <c r="Z320" i="4"/>
  <c r="AA320" i="4" s="1"/>
  <c r="Z321" i="4"/>
  <c r="AA321" i="4"/>
  <c r="Z322" i="4"/>
  <c r="AA322" i="4" s="1"/>
  <c r="Z323" i="4"/>
  <c r="AA323" i="4"/>
  <c r="Z324" i="4"/>
  <c r="AA324" i="4" s="1"/>
  <c r="Z325" i="4"/>
  <c r="AA325" i="4"/>
  <c r="Z326" i="4"/>
  <c r="AA326" i="4" s="1"/>
  <c r="Z327" i="4"/>
  <c r="AA327" i="4" s="1"/>
  <c r="Z328" i="4"/>
  <c r="AA328" i="4" s="1"/>
  <c r="Z329" i="4"/>
  <c r="AA329" i="4"/>
  <c r="Z330" i="4"/>
  <c r="AA330" i="4" s="1"/>
  <c r="Z331" i="4"/>
  <c r="AA331" i="4" s="1"/>
  <c r="Z332" i="4"/>
  <c r="AA332" i="4" s="1"/>
  <c r="Z333" i="4"/>
  <c r="AA333" i="4"/>
  <c r="Z334" i="4"/>
  <c r="AA334" i="4" s="1"/>
  <c r="Z335" i="4"/>
  <c r="AA335" i="4" s="1"/>
  <c r="Z336" i="4"/>
  <c r="AA336" i="4" s="1"/>
  <c r="Z337" i="4"/>
  <c r="AA337" i="4" s="1"/>
  <c r="Z338" i="4"/>
  <c r="AA338" i="4" s="1"/>
  <c r="Z339" i="4"/>
  <c r="AA339" i="4" s="1"/>
  <c r="Z340" i="4"/>
  <c r="AA340" i="4" s="1"/>
  <c r="Z341" i="4"/>
  <c r="AA341" i="4"/>
  <c r="Z342" i="4"/>
  <c r="AA342" i="4" s="1"/>
  <c r="Z343" i="4"/>
  <c r="AA343" i="4" s="1"/>
  <c r="Z344" i="4"/>
  <c r="AA344" i="4" s="1"/>
  <c r="Z345" i="4"/>
  <c r="AA345" i="4" s="1"/>
  <c r="Z346" i="4"/>
  <c r="AA346" i="4" s="1"/>
  <c r="Z347" i="4"/>
  <c r="AA347" i="4"/>
  <c r="Z348" i="4"/>
  <c r="AA348" i="4" s="1"/>
  <c r="Z349" i="4"/>
  <c r="AA349" i="4"/>
  <c r="Z350" i="4"/>
  <c r="AA350" i="4" s="1"/>
  <c r="Z351" i="4"/>
  <c r="AA351" i="4" s="1"/>
  <c r="Z352" i="4"/>
  <c r="AA352" i="4" s="1"/>
  <c r="Z353" i="4"/>
  <c r="AA353" i="4" s="1"/>
  <c r="Z354" i="4"/>
  <c r="AA354" i="4" s="1"/>
  <c r="Z355" i="4"/>
  <c r="AA355" i="4"/>
  <c r="Z356" i="4"/>
  <c r="AA356" i="4" s="1"/>
  <c r="Z357" i="4"/>
  <c r="AA357" i="4"/>
  <c r="Z358" i="4"/>
  <c r="AA358" i="4" s="1"/>
  <c r="Z359" i="4"/>
  <c r="AA359" i="4" s="1"/>
  <c r="Z360" i="4"/>
  <c r="AA360" i="4" s="1"/>
  <c r="Z361" i="4"/>
  <c r="AA361" i="4" s="1"/>
  <c r="Z362" i="4"/>
  <c r="AA362" i="4" s="1"/>
  <c r="Z363" i="4"/>
  <c r="AA363" i="4"/>
  <c r="Z364" i="4"/>
  <c r="AA364" i="4" s="1"/>
  <c r="Z16" i="4"/>
  <c r="AA16" i="4" s="1"/>
  <c r="Z17" i="4"/>
  <c r="AA17" i="4" s="1"/>
  <c r="Z18" i="4"/>
  <c r="AA18" i="4" s="1"/>
  <c r="Z19" i="4"/>
  <c r="AA19" i="4" s="1"/>
  <c r="Z20" i="4"/>
  <c r="AA20" i="4" s="1"/>
  <c r="Z21" i="4"/>
  <c r="AA21" i="4" s="1"/>
  <c r="Z22" i="4"/>
  <c r="AA22" i="4" s="1"/>
  <c r="Z23" i="4"/>
  <c r="AA23" i="4" s="1"/>
  <c r="Z24" i="4"/>
  <c r="AA24" i="4" s="1"/>
  <c r="Z25" i="4"/>
  <c r="AA25" i="4" s="1"/>
  <c r="Z26" i="4"/>
  <c r="AA26" i="4" s="1"/>
  <c r="Z27" i="4"/>
  <c r="AA27" i="4" s="1"/>
  <c r="Z28" i="4"/>
  <c r="AA28" i="4" s="1"/>
  <c r="Z29" i="4"/>
  <c r="AA29" i="4" s="1"/>
  <c r="Z30" i="4"/>
  <c r="AA30" i="4" s="1"/>
  <c r="Z31" i="4"/>
  <c r="AA31" i="4" s="1"/>
  <c r="Z32" i="4"/>
  <c r="AA32" i="4" s="1"/>
  <c r="Z33" i="4"/>
  <c r="AA33" i="4"/>
  <c r="Z34" i="4"/>
  <c r="AA34" i="4" s="1"/>
  <c r="Z35" i="4"/>
  <c r="AA35" i="4"/>
  <c r="Z36" i="4"/>
  <c r="AA36" i="4" s="1"/>
  <c r="Z37" i="4"/>
  <c r="AA37" i="4" s="1"/>
  <c r="Z38" i="4"/>
  <c r="AA38" i="4" s="1"/>
  <c r="Z15" i="4"/>
  <c r="AA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15" i="4"/>
  <c r="F15" i="4" s="1"/>
  <c r="BE329" i="4"/>
  <c r="BG329" i="4"/>
  <c r="BI329" i="4"/>
  <c r="BK329" i="4"/>
  <c r="BM329" i="4"/>
  <c r="BO329" i="4"/>
  <c r="BQ329" i="4"/>
  <c r="BS329" i="4"/>
  <c r="BE330" i="4"/>
  <c r="BG330" i="4"/>
  <c r="BI330" i="4"/>
  <c r="BK330" i="4"/>
  <c r="BM330" i="4"/>
  <c r="BO330" i="4"/>
  <c r="BQ330" i="4"/>
  <c r="BS330" i="4"/>
  <c r="BE331" i="4"/>
  <c r="BG331" i="4"/>
  <c r="BI331" i="4"/>
  <c r="BK331" i="4"/>
  <c r="BM331" i="4"/>
  <c r="BO331" i="4"/>
  <c r="BQ331" i="4"/>
  <c r="BS331" i="4"/>
  <c r="BE332" i="4"/>
  <c r="BG332" i="4"/>
  <c r="BI332" i="4"/>
  <c r="BK332" i="4"/>
  <c r="BM332" i="4"/>
  <c r="BO332" i="4"/>
  <c r="BQ332" i="4"/>
  <c r="BS332" i="4"/>
  <c r="BE333" i="4"/>
  <c r="BG333" i="4"/>
  <c r="BI333" i="4"/>
  <c r="BK333" i="4"/>
  <c r="BM333" i="4"/>
  <c r="BO333" i="4"/>
  <c r="BQ333" i="4"/>
  <c r="BE334" i="4"/>
  <c r="BG334" i="4"/>
  <c r="BI334" i="4"/>
  <c r="BK334" i="4"/>
  <c r="BM334" i="4"/>
  <c r="BO334" i="4"/>
  <c r="BQ334" i="4"/>
  <c r="BS334" i="4"/>
  <c r="BE335" i="4"/>
  <c r="BG335" i="4"/>
  <c r="BI335" i="4"/>
  <c r="BK335" i="4"/>
  <c r="BM335" i="4"/>
  <c r="BO335" i="4"/>
  <c r="BQ335" i="4"/>
  <c r="BS335" i="4"/>
  <c r="BE336" i="4"/>
  <c r="BG336" i="4"/>
  <c r="BI336" i="4"/>
  <c r="BK336" i="4"/>
  <c r="BM336" i="4"/>
  <c r="BO336" i="4"/>
  <c r="BQ336" i="4"/>
  <c r="BS336" i="4"/>
  <c r="BE337" i="4"/>
  <c r="BG337" i="4"/>
  <c r="BI337" i="4"/>
  <c r="BK337" i="4"/>
  <c r="BM337" i="4"/>
  <c r="BO337" i="4"/>
  <c r="BQ337" i="4"/>
  <c r="BS337" i="4"/>
  <c r="BE338" i="4"/>
  <c r="BG338" i="4"/>
  <c r="BI338" i="4"/>
  <c r="BK338" i="4"/>
  <c r="BM338" i="4"/>
  <c r="BO338" i="4"/>
  <c r="BQ338" i="4"/>
  <c r="BS338" i="4"/>
  <c r="BE339" i="4"/>
  <c r="BG339" i="4"/>
  <c r="BI339" i="4"/>
  <c r="BK339" i="4"/>
  <c r="BM339" i="4"/>
  <c r="BO339" i="4"/>
  <c r="BQ339" i="4"/>
  <c r="BS339" i="4"/>
  <c r="BE340" i="4"/>
  <c r="BG340" i="4"/>
  <c r="BI340" i="4"/>
  <c r="BK340" i="4"/>
  <c r="BM340" i="4"/>
  <c r="BO340" i="4"/>
  <c r="BQ340" i="4"/>
  <c r="BS340" i="4"/>
  <c r="BE341" i="4"/>
  <c r="BG341" i="4"/>
  <c r="BI341" i="4"/>
  <c r="BK341" i="4"/>
  <c r="BM341" i="4"/>
  <c r="BO341" i="4"/>
  <c r="BQ341" i="4"/>
  <c r="BS341" i="4"/>
  <c r="BE342" i="4"/>
  <c r="BG342" i="4"/>
  <c r="BI342" i="4"/>
  <c r="BK342" i="4"/>
  <c r="BM342" i="4"/>
  <c r="BO342" i="4"/>
  <c r="BQ342" i="4"/>
  <c r="BS342" i="4"/>
  <c r="BE343" i="4"/>
  <c r="BG343" i="4"/>
  <c r="BI343" i="4"/>
  <c r="BK343" i="4"/>
  <c r="BM343" i="4"/>
  <c r="BO343" i="4"/>
  <c r="BQ343" i="4"/>
  <c r="BS343" i="4"/>
  <c r="BE344" i="4"/>
  <c r="BG344" i="4"/>
  <c r="BI344" i="4"/>
  <c r="BK344" i="4"/>
  <c r="BM344" i="4"/>
  <c r="BO344" i="4"/>
  <c r="BQ344" i="4"/>
  <c r="BS344" i="4"/>
  <c r="BE345" i="4"/>
  <c r="BG345" i="4"/>
  <c r="BI345" i="4"/>
  <c r="BK345" i="4"/>
  <c r="BM345" i="4"/>
  <c r="BO345" i="4"/>
  <c r="BQ345" i="4"/>
  <c r="BS345" i="4"/>
  <c r="BE346" i="4"/>
  <c r="BG346" i="4"/>
  <c r="BI346" i="4"/>
  <c r="BK346" i="4"/>
  <c r="BM346" i="4"/>
  <c r="BO346" i="4"/>
  <c r="BQ346" i="4"/>
  <c r="BS346" i="4"/>
  <c r="BE347" i="4"/>
  <c r="BG347" i="4"/>
  <c r="BI347" i="4"/>
  <c r="BK347" i="4"/>
  <c r="BM347" i="4"/>
  <c r="BO347" i="4"/>
  <c r="BQ347" i="4"/>
  <c r="BS347" i="4"/>
  <c r="BE348" i="4"/>
  <c r="BG348" i="4"/>
  <c r="BI348" i="4"/>
  <c r="BK348" i="4"/>
  <c r="BM348" i="4"/>
  <c r="BO348" i="4"/>
  <c r="BQ348" i="4"/>
  <c r="BS348" i="4"/>
  <c r="BE349" i="4"/>
  <c r="BG349" i="4"/>
  <c r="BI349" i="4"/>
  <c r="BK349" i="4"/>
  <c r="BM349" i="4"/>
  <c r="BO349" i="4"/>
  <c r="BQ349" i="4"/>
  <c r="BS349" i="4"/>
  <c r="BE350" i="4"/>
  <c r="BG350" i="4"/>
  <c r="BI350" i="4"/>
  <c r="BK350" i="4"/>
  <c r="BM350" i="4"/>
  <c r="BO350" i="4"/>
  <c r="BQ350" i="4"/>
  <c r="BS350" i="4"/>
  <c r="BE351" i="4"/>
  <c r="BG351" i="4"/>
  <c r="BI351" i="4"/>
  <c r="BK351" i="4"/>
  <c r="BM351" i="4"/>
  <c r="BO351" i="4"/>
  <c r="BQ351" i="4"/>
  <c r="BS351" i="4"/>
  <c r="BE352" i="4"/>
  <c r="BG352" i="4"/>
  <c r="BI352" i="4"/>
  <c r="BK352" i="4"/>
  <c r="BM352" i="4"/>
  <c r="BO352" i="4"/>
  <c r="BQ352" i="4"/>
  <c r="BS352" i="4"/>
  <c r="BE353" i="4"/>
  <c r="BG353" i="4"/>
  <c r="BI353" i="4"/>
  <c r="BK353" i="4"/>
  <c r="BM353" i="4"/>
  <c r="BO353" i="4"/>
  <c r="BQ353" i="4"/>
  <c r="BS353" i="4"/>
  <c r="BE354" i="4"/>
  <c r="BG354" i="4"/>
  <c r="BI354" i="4"/>
  <c r="BK354" i="4"/>
  <c r="BM354" i="4"/>
  <c r="BO354" i="4"/>
  <c r="BQ354" i="4"/>
  <c r="BS354" i="4"/>
  <c r="BE355" i="4"/>
  <c r="BG355" i="4"/>
  <c r="BI355" i="4"/>
  <c r="BK355" i="4"/>
  <c r="BM355" i="4"/>
  <c r="BO355" i="4"/>
  <c r="BQ355" i="4"/>
  <c r="BS355" i="4"/>
  <c r="BE356" i="4"/>
  <c r="BG356" i="4"/>
  <c r="BI356" i="4"/>
  <c r="BK356" i="4"/>
  <c r="BM356" i="4"/>
  <c r="BO356" i="4"/>
  <c r="BQ356" i="4"/>
  <c r="BS356" i="4"/>
  <c r="BE357" i="4"/>
  <c r="BG357" i="4"/>
  <c r="BI357" i="4"/>
  <c r="BK357" i="4"/>
  <c r="BM357" i="4"/>
  <c r="BO357" i="4"/>
  <c r="BQ357" i="4"/>
  <c r="BS357" i="4"/>
  <c r="BE358" i="4"/>
  <c r="BG358" i="4"/>
  <c r="BI358" i="4"/>
  <c r="BK358" i="4"/>
  <c r="BM358" i="4"/>
  <c r="BO358" i="4"/>
  <c r="BQ358" i="4"/>
  <c r="BS358" i="4"/>
  <c r="BE359" i="4"/>
  <c r="BG359" i="4"/>
  <c r="BI359" i="4"/>
  <c r="BK359" i="4"/>
  <c r="BM359" i="4"/>
  <c r="BO359" i="4"/>
  <c r="BQ359" i="4"/>
  <c r="BS359" i="4"/>
  <c r="BE360" i="4"/>
  <c r="BG360" i="4"/>
  <c r="BI360" i="4"/>
  <c r="BK360" i="4"/>
  <c r="BM360" i="4"/>
  <c r="BO360" i="4"/>
  <c r="BQ360" i="4"/>
  <c r="BS360" i="4"/>
  <c r="BE361" i="4"/>
  <c r="BG361" i="4"/>
  <c r="BI361" i="4"/>
  <c r="BK361" i="4"/>
  <c r="BM361" i="4"/>
  <c r="BO361" i="4"/>
  <c r="BQ361" i="4"/>
  <c r="BS361" i="4"/>
  <c r="BE362" i="4"/>
  <c r="BG362" i="4"/>
  <c r="BI362" i="4"/>
  <c r="BK362" i="4"/>
  <c r="BM362" i="4"/>
  <c r="BO362" i="4"/>
  <c r="BQ362" i="4"/>
  <c r="BS362" i="4"/>
  <c r="BE363" i="4"/>
  <c r="BG363" i="4"/>
  <c r="BI363" i="4"/>
  <c r="BK363" i="4"/>
  <c r="BM363" i="4"/>
  <c r="BO363" i="4"/>
  <c r="BQ363" i="4"/>
  <c r="BS363" i="4"/>
  <c r="BE364" i="4"/>
  <c r="BG364" i="4"/>
  <c r="BI364" i="4"/>
  <c r="BK364" i="4"/>
  <c r="BM364" i="4"/>
  <c r="BO364" i="4"/>
  <c r="BQ364" i="4"/>
  <c r="BS364" i="4"/>
  <c r="AS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S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S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S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S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S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S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S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S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S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S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S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S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S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S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S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S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S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S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S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S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S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S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S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S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S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S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S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S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S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S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S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S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S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S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S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S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S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S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S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S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S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S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S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S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S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S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S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S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S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S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S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S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S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S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S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S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S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S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S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S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S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S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S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S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S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S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S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S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S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S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S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S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S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S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S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S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S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S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S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S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S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S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S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S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S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S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S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S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S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S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S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S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S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S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S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S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S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S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S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S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S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S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S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S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S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S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S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S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S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S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S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S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S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S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S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S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S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S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S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S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S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S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S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S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S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S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S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S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S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S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S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S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S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S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S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S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S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S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S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S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S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S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S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S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S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S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S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S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S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S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S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S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S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S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S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S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S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S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S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S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S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S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S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S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S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S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S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S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S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S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S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S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S85" i="1"/>
  <c r="AP85" i="1"/>
  <c r="AO85" i="1"/>
  <c r="AN85" i="1"/>
  <c r="AM85" i="1"/>
  <c r="AH85" i="4"/>
  <c r="AE85" i="1"/>
  <c r="AD85" i="1"/>
  <c r="AC85" i="1"/>
  <c r="AB85" i="1"/>
  <c r="AS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AB84" i="4" s="1"/>
  <c r="AS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S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S81" i="1"/>
  <c r="AP81" i="1"/>
  <c r="AO81" i="1"/>
  <c r="AN81" i="1"/>
  <c r="AM81" i="1"/>
  <c r="AL81" i="1"/>
  <c r="AK81" i="1"/>
  <c r="AJ81" i="1"/>
  <c r="AI81" i="1"/>
  <c r="AH81" i="1"/>
  <c r="AG81" i="1"/>
  <c r="AH81" i="4" s="1"/>
  <c r="AF81" i="1"/>
  <c r="AE81" i="1"/>
  <c r="AD81" i="1"/>
  <c r="AC81" i="1"/>
  <c r="AB81" i="1"/>
  <c r="AS80" i="1"/>
  <c r="AP80" i="1"/>
  <c r="AO80" i="1"/>
  <c r="AN80" i="1"/>
  <c r="AM80" i="1"/>
  <c r="AL80" i="1"/>
  <c r="AK80" i="1"/>
  <c r="AJ80" i="1"/>
  <c r="AI80" i="1"/>
  <c r="AJ80" i="4"/>
  <c r="AH80" i="1"/>
  <c r="AG80" i="1"/>
  <c r="AF80" i="1"/>
  <c r="AE80" i="1"/>
  <c r="AD80" i="1"/>
  <c r="AC80" i="1"/>
  <c r="AB80" i="1"/>
  <c r="AS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S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S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S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S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S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AB74" i="4" s="1"/>
  <c r="AS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S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S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S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S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 s="1"/>
  <c r="AB69" i="4" s="1"/>
  <c r="AS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S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S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S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AB65" i="4" s="1"/>
  <c r="AS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S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A63" i="1" s="1"/>
  <c r="AB63" i="4" s="1"/>
  <c r="AB63" i="1"/>
  <c r="AS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S61" i="1"/>
  <c r="AA61" i="1"/>
  <c r="AB61" i="4" s="1"/>
  <c r="AS60" i="1"/>
  <c r="AS59" i="1"/>
  <c r="AS58" i="1"/>
  <c r="AS57" i="1"/>
  <c r="AA57" i="1"/>
  <c r="AB57" i="4"/>
  <c r="AS56" i="1"/>
  <c r="AS55" i="1"/>
  <c r="AA55" i="1"/>
  <c r="AB55" i="4"/>
  <c r="AS54" i="1"/>
  <c r="AS53" i="1"/>
  <c r="AA53" i="1"/>
  <c r="AB53" i="4"/>
  <c r="W365" i="1"/>
  <c r="AW1" i="1"/>
  <c r="BB85" i="4" s="1"/>
  <c r="AW2" i="1"/>
  <c r="BC327" i="4" s="1"/>
  <c r="AW16" i="1"/>
  <c r="AX16" i="1"/>
  <c r="AY16" i="1"/>
  <c r="AW17" i="1"/>
  <c r="AX17" i="1"/>
  <c r="AY17" i="1"/>
  <c r="AW18" i="1"/>
  <c r="AX18" i="1"/>
  <c r="AY18" i="1"/>
  <c r="AW19" i="1"/>
  <c r="AX19" i="1"/>
  <c r="AY19" i="1"/>
  <c r="AW20" i="1"/>
  <c r="AX20" i="1"/>
  <c r="AY20" i="1"/>
  <c r="AW21" i="1"/>
  <c r="AX21" i="1"/>
  <c r="AY21" i="1"/>
  <c r="AW22" i="1"/>
  <c r="AX22" i="1"/>
  <c r="AY22" i="1"/>
  <c r="AW23" i="1"/>
  <c r="AX23" i="1"/>
  <c r="AY23" i="1"/>
  <c r="AW24" i="1"/>
  <c r="AX24" i="1"/>
  <c r="AY24" i="1"/>
  <c r="AW25" i="1"/>
  <c r="AX25" i="1"/>
  <c r="AY25" i="1"/>
  <c r="AW26" i="1"/>
  <c r="AX26" i="1"/>
  <c r="AY26" i="1"/>
  <c r="AW27" i="1"/>
  <c r="AX27" i="1"/>
  <c r="AY27" i="1"/>
  <c r="AW28" i="1"/>
  <c r="AX28" i="1"/>
  <c r="AY28" i="1"/>
  <c r="AW29" i="1"/>
  <c r="AX29" i="1"/>
  <c r="AY29" i="1"/>
  <c r="AW30" i="1"/>
  <c r="AX30" i="1"/>
  <c r="AY30" i="1"/>
  <c r="AW31" i="1"/>
  <c r="AX31" i="1"/>
  <c r="AY31" i="1"/>
  <c r="AW32" i="1"/>
  <c r="AX32" i="1"/>
  <c r="AY32" i="1"/>
  <c r="AW33" i="1"/>
  <c r="AX33" i="1"/>
  <c r="AY33" i="1"/>
  <c r="AW34" i="1"/>
  <c r="AX34" i="1"/>
  <c r="AY34" i="1"/>
  <c r="AW35" i="1"/>
  <c r="AX35" i="1"/>
  <c r="AY35" i="1"/>
  <c r="AW36" i="1"/>
  <c r="AX36" i="1"/>
  <c r="AY36" i="1"/>
  <c r="AW37" i="1"/>
  <c r="AX37" i="1"/>
  <c r="AY37" i="1"/>
  <c r="AW38" i="1"/>
  <c r="AX38" i="1"/>
  <c r="AY38" i="1"/>
  <c r="AW39" i="1"/>
  <c r="AX39" i="1"/>
  <c r="AY39" i="1"/>
  <c r="AW40" i="1"/>
  <c r="AX40" i="1"/>
  <c r="AY40" i="1"/>
  <c r="AW41" i="1"/>
  <c r="AX41" i="1"/>
  <c r="AY41" i="1"/>
  <c r="AW42" i="1"/>
  <c r="AX42" i="1"/>
  <c r="AY42" i="1"/>
  <c r="AW43" i="1"/>
  <c r="AX43" i="1"/>
  <c r="AY43" i="1"/>
  <c r="AW44" i="1"/>
  <c r="AX44" i="1"/>
  <c r="AY44" i="1"/>
  <c r="AW45" i="1"/>
  <c r="AX45" i="1"/>
  <c r="AY45" i="1"/>
  <c r="AW46" i="1"/>
  <c r="AX46" i="1"/>
  <c r="AY46" i="1"/>
  <c r="AW47" i="1"/>
  <c r="AX47" i="1"/>
  <c r="AY47" i="1"/>
  <c r="AW48" i="1"/>
  <c r="AX48" i="1"/>
  <c r="AY48" i="1"/>
  <c r="AW49" i="1"/>
  <c r="AX49" i="1"/>
  <c r="AY49" i="1"/>
  <c r="AW50" i="1"/>
  <c r="AX50" i="1"/>
  <c r="AY50" i="1"/>
  <c r="AW51" i="1"/>
  <c r="AX51" i="1"/>
  <c r="AY51" i="1"/>
  <c r="AW52" i="1"/>
  <c r="AX52" i="1"/>
  <c r="AY52" i="1"/>
  <c r="AW53" i="1"/>
  <c r="AX53" i="1"/>
  <c r="AY53" i="1"/>
  <c r="AW54" i="1"/>
  <c r="AX54" i="1"/>
  <c r="AY54" i="1"/>
  <c r="AW55" i="1"/>
  <c r="AX55" i="1"/>
  <c r="AY55" i="1"/>
  <c r="AW56" i="1"/>
  <c r="AX56" i="1"/>
  <c r="AY56" i="1"/>
  <c r="AW57" i="1"/>
  <c r="AX57" i="1"/>
  <c r="AY57" i="1"/>
  <c r="AW58" i="1"/>
  <c r="AX58" i="1"/>
  <c r="AY58" i="1"/>
  <c r="AW59" i="1"/>
  <c r="AX59" i="1"/>
  <c r="AY59" i="1"/>
  <c r="AW60" i="1"/>
  <c r="AX60" i="1"/>
  <c r="AY60" i="1"/>
  <c r="AW61" i="1"/>
  <c r="AX61" i="1"/>
  <c r="AY61" i="1"/>
  <c r="AW62" i="1"/>
  <c r="AX62" i="1"/>
  <c r="AY62" i="1"/>
  <c r="AW63" i="1"/>
  <c r="AX63" i="1"/>
  <c r="AY63" i="1"/>
  <c r="AW64" i="1"/>
  <c r="AX64" i="1"/>
  <c r="AY64" i="1"/>
  <c r="AW65" i="1"/>
  <c r="AX65" i="1"/>
  <c r="AY65" i="1"/>
  <c r="AW66" i="1"/>
  <c r="AX66" i="1"/>
  <c r="AY66" i="1"/>
  <c r="AW67" i="1"/>
  <c r="AX67" i="1"/>
  <c r="AY67" i="1"/>
  <c r="AW68" i="1"/>
  <c r="AX68" i="1"/>
  <c r="AY68" i="1"/>
  <c r="AW69" i="1"/>
  <c r="AX69" i="1"/>
  <c r="AY69" i="1"/>
  <c r="AW70" i="1"/>
  <c r="AX70" i="1"/>
  <c r="AY70" i="1"/>
  <c r="AW71" i="1"/>
  <c r="AX71" i="1"/>
  <c r="AY71" i="1"/>
  <c r="AW72" i="1"/>
  <c r="AX72" i="1"/>
  <c r="AY72" i="1"/>
  <c r="AW73" i="1"/>
  <c r="AX73" i="1"/>
  <c r="AY73" i="1"/>
  <c r="AW74" i="1"/>
  <c r="AX74" i="1"/>
  <c r="AY74" i="1"/>
  <c r="AW75" i="1"/>
  <c r="AX75" i="1"/>
  <c r="AY75" i="1"/>
  <c r="AW76" i="1"/>
  <c r="AX76" i="1"/>
  <c r="AY76" i="1"/>
  <c r="AW77" i="1"/>
  <c r="AX77" i="1"/>
  <c r="AY77" i="1"/>
  <c r="AW78" i="1"/>
  <c r="AX78" i="1"/>
  <c r="AY78" i="1"/>
  <c r="AW79" i="1"/>
  <c r="AX79" i="1"/>
  <c r="AY79" i="1"/>
  <c r="AW80" i="1"/>
  <c r="AX80" i="1"/>
  <c r="AY80" i="1"/>
  <c r="AW81" i="1"/>
  <c r="AX81" i="1"/>
  <c r="AY81" i="1"/>
  <c r="AW82" i="1"/>
  <c r="AX82" i="1"/>
  <c r="AY82" i="1"/>
  <c r="AW83" i="1"/>
  <c r="AX83" i="1"/>
  <c r="AY83" i="1"/>
  <c r="AW84" i="1"/>
  <c r="AX84" i="1"/>
  <c r="AY84" i="1"/>
  <c r="AW85" i="1"/>
  <c r="AX85" i="1"/>
  <c r="AY85" i="1"/>
  <c r="AW86" i="1"/>
  <c r="AX86" i="1"/>
  <c r="AY86" i="1"/>
  <c r="AW87" i="1"/>
  <c r="AX87" i="1"/>
  <c r="AY87" i="1"/>
  <c r="AW88" i="1"/>
  <c r="AX88" i="1"/>
  <c r="AY88" i="1"/>
  <c r="AW89" i="1"/>
  <c r="AX89" i="1"/>
  <c r="AY89" i="1"/>
  <c r="AW90" i="1"/>
  <c r="AX90" i="1"/>
  <c r="AY90" i="1"/>
  <c r="AW91" i="1"/>
  <c r="AX91" i="1"/>
  <c r="AY91" i="1"/>
  <c r="AW92" i="1"/>
  <c r="AX92" i="1"/>
  <c r="AY92" i="1"/>
  <c r="AW93" i="1"/>
  <c r="AX93" i="1"/>
  <c r="AY93" i="1"/>
  <c r="AW94" i="1"/>
  <c r="AX94" i="1"/>
  <c r="AY94" i="1"/>
  <c r="AW95" i="1"/>
  <c r="AX95" i="1"/>
  <c r="AY95" i="1"/>
  <c r="AW96" i="1"/>
  <c r="AX96" i="1"/>
  <c r="AY96" i="1"/>
  <c r="AW97" i="1"/>
  <c r="AX97" i="1"/>
  <c r="AY97" i="1"/>
  <c r="AW98" i="1"/>
  <c r="AX98" i="1"/>
  <c r="AY98" i="1"/>
  <c r="AW99" i="1"/>
  <c r="AX99" i="1"/>
  <c r="AY99" i="1"/>
  <c r="AW100" i="1"/>
  <c r="AX100" i="1"/>
  <c r="AY100" i="1"/>
  <c r="AW101" i="1"/>
  <c r="AX101" i="1"/>
  <c r="AY101" i="1"/>
  <c r="AW102" i="1"/>
  <c r="AX102" i="1"/>
  <c r="AY102" i="1"/>
  <c r="AW103" i="1"/>
  <c r="AX103" i="1"/>
  <c r="AY103" i="1"/>
  <c r="AW104" i="1"/>
  <c r="AX104" i="1"/>
  <c r="AY104" i="1"/>
  <c r="AW105" i="1"/>
  <c r="AX105" i="1"/>
  <c r="AY105" i="1"/>
  <c r="AW106" i="1"/>
  <c r="AX106" i="1"/>
  <c r="AY106" i="1"/>
  <c r="AW107" i="1"/>
  <c r="AX107" i="1"/>
  <c r="AY107" i="1"/>
  <c r="AW108" i="1"/>
  <c r="AX108" i="1"/>
  <c r="AY108" i="1"/>
  <c r="AW109" i="1"/>
  <c r="AX109" i="1"/>
  <c r="AY109" i="1"/>
  <c r="AW110" i="1"/>
  <c r="AX110" i="1"/>
  <c r="AY110" i="1"/>
  <c r="AW111" i="1"/>
  <c r="AX111" i="1"/>
  <c r="AY111" i="1"/>
  <c r="AW112" i="1"/>
  <c r="AX112" i="1"/>
  <c r="AY112" i="1"/>
  <c r="AW113" i="1"/>
  <c r="AX113" i="1"/>
  <c r="AY113" i="1"/>
  <c r="AW114" i="1"/>
  <c r="AX114" i="1"/>
  <c r="AY114" i="1"/>
  <c r="AW115" i="1"/>
  <c r="AX115" i="1"/>
  <c r="AY115" i="1"/>
  <c r="AW116" i="1"/>
  <c r="AX116" i="1"/>
  <c r="AY116" i="1"/>
  <c r="AW117" i="1"/>
  <c r="AX117" i="1"/>
  <c r="AY117" i="1"/>
  <c r="AW118" i="1"/>
  <c r="AX118" i="1"/>
  <c r="AY118" i="1"/>
  <c r="AW119" i="1"/>
  <c r="AX119" i="1"/>
  <c r="AY119" i="1"/>
  <c r="AW120" i="1"/>
  <c r="AX120" i="1"/>
  <c r="AY120" i="1"/>
  <c r="AW121" i="1"/>
  <c r="AX121" i="1"/>
  <c r="AY121" i="1"/>
  <c r="AW122" i="1"/>
  <c r="AX122" i="1"/>
  <c r="AY122" i="1"/>
  <c r="AW123" i="1"/>
  <c r="AX123" i="1"/>
  <c r="AY123" i="1"/>
  <c r="AW124" i="1"/>
  <c r="AX124" i="1"/>
  <c r="AY124" i="1"/>
  <c r="AW125" i="1"/>
  <c r="AX125" i="1"/>
  <c r="AY125" i="1"/>
  <c r="AW126" i="1"/>
  <c r="AX126" i="1"/>
  <c r="AY126" i="1"/>
  <c r="AW127" i="1"/>
  <c r="AX127" i="1"/>
  <c r="AY127" i="1"/>
  <c r="AW128" i="1"/>
  <c r="AX128" i="1"/>
  <c r="AY128" i="1"/>
  <c r="AW129" i="1"/>
  <c r="AX129" i="1"/>
  <c r="AY129" i="1"/>
  <c r="AW130" i="1"/>
  <c r="AX130" i="1"/>
  <c r="AY130" i="1"/>
  <c r="AW131" i="1"/>
  <c r="AX131" i="1"/>
  <c r="AY131" i="1"/>
  <c r="AW132" i="1"/>
  <c r="AX132" i="1"/>
  <c r="AY132" i="1"/>
  <c r="AW133" i="1"/>
  <c r="AX133" i="1"/>
  <c r="AY133" i="1"/>
  <c r="AW134" i="1"/>
  <c r="AX134" i="1"/>
  <c r="AY134" i="1"/>
  <c r="AW135" i="1"/>
  <c r="AX135" i="1"/>
  <c r="AY135" i="1"/>
  <c r="AW136" i="1"/>
  <c r="AX136" i="1"/>
  <c r="AY136" i="1"/>
  <c r="AW137" i="1"/>
  <c r="AX137" i="1"/>
  <c r="AY137" i="1"/>
  <c r="AW138" i="1"/>
  <c r="AX138" i="1"/>
  <c r="AY138" i="1"/>
  <c r="AW139" i="1"/>
  <c r="AX139" i="1"/>
  <c r="AY139" i="1"/>
  <c r="AW140" i="1"/>
  <c r="AX140" i="1"/>
  <c r="AY140" i="1"/>
  <c r="AW141" i="1"/>
  <c r="AX141" i="1"/>
  <c r="AY141" i="1"/>
  <c r="AW142" i="1"/>
  <c r="AX142" i="1"/>
  <c r="AY142" i="1"/>
  <c r="AW143" i="1"/>
  <c r="AX143" i="1"/>
  <c r="AY143" i="1"/>
  <c r="AW144" i="1"/>
  <c r="AX144" i="1"/>
  <c r="AY144" i="1"/>
  <c r="AW145" i="1"/>
  <c r="AX145" i="1"/>
  <c r="AY145" i="1"/>
  <c r="AW146" i="1"/>
  <c r="AX146" i="1"/>
  <c r="AY146" i="1"/>
  <c r="AW147" i="1"/>
  <c r="AX147" i="1"/>
  <c r="AY147" i="1"/>
  <c r="AW148" i="1"/>
  <c r="AX148" i="1"/>
  <c r="AY148" i="1"/>
  <c r="AW149" i="1"/>
  <c r="AX149" i="1"/>
  <c r="AY149" i="1"/>
  <c r="AW150" i="1"/>
  <c r="AX150" i="1"/>
  <c r="AY150" i="1"/>
  <c r="AW151" i="1"/>
  <c r="AX151" i="1"/>
  <c r="AY151" i="1"/>
  <c r="AW152" i="1"/>
  <c r="AX152" i="1"/>
  <c r="AY152" i="1"/>
  <c r="AW153" i="1"/>
  <c r="AX153" i="1"/>
  <c r="AY153" i="1"/>
  <c r="AW154" i="1"/>
  <c r="AX154" i="1"/>
  <c r="AY154" i="1"/>
  <c r="AW155" i="1"/>
  <c r="AX155" i="1"/>
  <c r="AY155" i="1"/>
  <c r="AW156" i="1"/>
  <c r="AX156" i="1"/>
  <c r="AY156" i="1"/>
  <c r="AW157" i="1"/>
  <c r="AX157" i="1"/>
  <c r="AY157" i="1"/>
  <c r="AW158" i="1"/>
  <c r="AX158" i="1"/>
  <c r="AY158" i="1"/>
  <c r="AW159" i="1"/>
  <c r="AX159" i="1"/>
  <c r="AY159" i="1"/>
  <c r="AW160" i="1"/>
  <c r="AX160" i="1"/>
  <c r="AY160" i="1"/>
  <c r="AW161" i="1"/>
  <c r="AX161" i="1"/>
  <c r="AY161" i="1"/>
  <c r="AW162" i="1"/>
  <c r="AX162" i="1"/>
  <c r="AY162" i="1"/>
  <c r="AW163" i="1"/>
  <c r="AX163" i="1"/>
  <c r="AY163" i="1"/>
  <c r="AW164" i="1"/>
  <c r="AX164" i="1"/>
  <c r="AY164" i="1"/>
  <c r="AW165" i="1"/>
  <c r="AX165" i="1"/>
  <c r="AY165" i="1"/>
  <c r="AW166" i="1"/>
  <c r="AX166" i="1"/>
  <c r="AY166" i="1"/>
  <c r="AW167" i="1"/>
  <c r="AX167" i="1"/>
  <c r="AY167" i="1"/>
  <c r="AW168" i="1"/>
  <c r="AX168" i="1"/>
  <c r="AY168" i="1"/>
  <c r="AW169" i="1"/>
  <c r="AX169" i="1"/>
  <c r="AY169" i="1"/>
  <c r="AW170" i="1"/>
  <c r="AX170" i="1"/>
  <c r="AY170" i="1"/>
  <c r="AW171" i="1"/>
  <c r="AX171" i="1"/>
  <c r="AY171" i="1"/>
  <c r="AW172" i="1"/>
  <c r="AX172" i="1"/>
  <c r="AY172" i="1"/>
  <c r="AW173" i="1"/>
  <c r="AX173" i="1"/>
  <c r="AY173" i="1"/>
  <c r="AW174" i="1"/>
  <c r="AX174" i="1"/>
  <c r="AY174" i="1"/>
  <c r="AW175" i="1"/>
  <c r="AX175" i="1"/>
  <c r="AY175" i="1"/>
  <c r="AW176" i="1"/>
  <c r="AX176" i="1"/>
  <c r="AY176" i="1"/>
  <c r="AW177" i="1"/>
  <c r="AX177" i="1"/>
  <c r="AY177" i="1"/>
  <c r="AW178" i="1"/>
  <c r="AX178" i="1"/>
  <c r="AY178" i="1"/>
  <c r="AW179" i="1"/>
  <c r="AX179" i="1"/>
  <c r="AY179" i="1"/>
  <c r="AW180" i="1"/>
  <c r="AX180" i="1"/>
  <c r="AY180" i="1"/>
  <c r="AW181" i="1"/>
  <c r="AX181" i="1"/>
  <c r="AY181" i="1"/>
  <c r="AW182" i="1"/>
  <c r="AX182" i="1"/>
  <c r="AY182" i="1"/>
  <c r="AW183" i="1"/>
  <c r="AX183" i="1"/>
  <c r="AY183" i="1"/>
  <c r="AW184" i="1"/>
  <c r="AX184" i="1"/>
  <c r="AY184" i="1"/>
  <c r="AW185" i="1"/>
  <c r="AX185" i="1"/>
  <c r="AY185" i="1"/>
  <c r="AW186" i="1"/>
  <c r="AX186" i="1"/>
  <c r="AY186" i="1"/>
  <c r="AW187" i="1"/>
  <c r="AX187" i="1"/>
  <c r="AY187" i="1"/>
  <c r="AW188" i="1"/>
  <c r="AX188" i="1"/>
  <c r="AY188" i="1"/>
  <c r="AW189" i="1"/>
  <c r="AX189" i="1"/>
  <c r="AY189" i="1"/>
  <c r="AW190" i="1"/>
  <c r="AX190" i="1"/>
  <c r="AY190" i="1"/>
  <c r="AW191" i="1"/>
  <c r="AX191" i="1"/>
  <c r="AY191" i="1"/>
  <c r="AW192" i="1"/>
  <c r="AX192" i="1"/>
  <c r="AY192" i="1"/>
  <c r="AW193" i="1"/>
  <c r="AX193" i="1"/>
  <c r="AY193" i="1"/>
  <c r="AW194" i="1"/>
  <c r="AX194" i="1"/>
  <c r="AY194" i="1"/>
  <c r="AW195" i="1"/>
  <c r="AX195" i="1"/>
  <c r="AY195" i="1"/>
  <c r="AW196" i="1"/>
  <c r="AX196" i="1"/>
  <c r="AY196" i="1"/>
  <c r="AW197" i="1"/>
  <c r="AX197" i="1"/>
  <c r="AY197" i="1"/>
  <c r="AW198" i="1"/>
  <c r="AX198" i="1"/>
  <c r="AY198" i="1"/>
  <c r="AW199" i="1"/>
  <c r="AX199" i="1"/>
  <c r="AY199" i="1"/>
  <c r="AW200" i="1"/>
  <c r="AX200" i="1"/>
  <c r="AY200" i="1"/>
  <c r="AW201" i="1"/>
  <c r="AX201" i="1"/>
  <c r="AY201" i="1"/>
  <c r="AW202" i="1"/>
  <c r="AX202" i="1"/>
  <c r="AY202" i="1"/>
  <c r="AW203" i="1"/>
  <c r="AX203" i="1"/>
  <c r="AY203" i="1"/>
  <c r="AW204" i="1"/>
  <c r="AX204" i="1"/>
  <c r="AY204" i="1"/>
  <c r="AW205" i="1"/>
  <c r="AX205" i="1"/>
  <c r="AY205" i="1"/>
  <c r="AW206" i="1"/>
  <c r="AX206" i="1"/>
  <c r="AY206" i="1"/>
  <c r="AW207" i="1"/>
  <c r="AX207" i="1"/>
  <c r="AY207" i="1"/>
  <c r="AW208" i="1"/>
  <c r="AX208" i="1"/>
  <c r="AY208" i="1"/>
  <c r="AW209" i="1"/>
  <c r="AX209" i="1"/>
  <c r="AY209" i="1"/>
  <c r="AW210" i="1"/>
  <c r="AX210" i="1"/>
  <c r="AY210" i="1"/>
  <c r="AW211" i="1"/>
  <c r="AX211" i="1"/>
  <c r="AY211" i="1"/>
  <c r="AW212" i="1"/>
  <c r="AX212" i="1"/>
  <c r="AY212" i="1"/>
  <c r="AW213" i="1"/>
  <c r="AX213" i="1"/>
  <c r="AY213" i="1"/>
  <c r="AW214" i="1"/>
  <c r="AX214" i="1"/>
  <c r="AY214" i="1"/>
  <c r="AW215" i="1"/>
  <c r="AX215" i="1"/>
  <c r="AY215" i="1"/>
  <c r="AW216" i="1"/>
  <c r="AX216" i="1"/>
  <c r="AY216" i="1"/>
  <c r="AW217" i="1"/>
  <c r="AX217" i="1"/>
  <c r="AY217" i="1"/>
  <c r="AW218" i="1"/>
  <c r="AX218" i="1"/>
  <c r="AY218" i="1"/>
  <c r="AW219" i="1"/>
  <c r="AX219" i="1"/>
  <c r="AY219" i="1"/>
  <c r="AW220" i="1"/>
  <c r="AX220" i="1"/>
  <c r="AY220" i="1"/>
  <c r="AW221" i="1"/>
  <c r="AX221" i="1"/>
  <c r="AY221" i="1"/>
  <c r="AW222" i="1"/>
  <c r="AX222" i="1"/>
  <c r="AY222" i="1"/>
  <c r="AW223" i="1"/>
  <c r="AX223" i="1"/>
  <c r="AY223" i="1"/>
  <c r="AW224" i="1"/>
  <c r="AX224" i="1"/>
  <c r="AY224" i="1"/>
  <c r="AW225" i="1"/>
  <c r="AX225" i="1"/>
  <c r="AY225" i="1"/>
  <c r="AW226" i="1"/>
  <c r="AX226" i="1"/>
  <c r="AY226" i="1"/>
  <c r="AW227" i="1"/>
  <c r="AX227" i="1"/>
  <c r="AY227" i="1"/>
  <c r="AW228" i="1"/>
  <c r="AX228" i="1"/>
  <c r="AY228" i="1"/>
  <c r="AW229" i="1"/>
  <c r="AX229" i="1"/>
  <c r="AY229" i="1"/>
  <c r="AW230" i="1"/>
  <c r="AX230" i="1"/>
  <c r="AY230" i="1"/>
  <c r="AW231" i="1"/>
  <c r="AX231" i="1"/>
  <c r="AY231" i="1"/>
  <c r="AW232" i="1"/>
  <c r="AX232" i="1"/>
  <c r="AY232" i="1"/>
  <c r="AW233" i="1"/>
  <c r="AX233" i="1"/>
  <c r="AY233" i="1"/>
  <c r="AW234" i="1"/>
  <c r="AX234" i="1"/>
  <c r="AY234" i="1"/>
  <c r="AW235" i="1"/>
  <c r="AX235" i="1"/>
  <c r="AY235" i="1"/>
  <c r="AW236" i="1"/>
  <c r="AX236" i="1"/>
  <c r="AY236" i="1"/>
  <c r="AW237" i="1"/>
  <c r="AX237" i="1"/>
  <c r="AY237" i="1"/>
  <c r="AW238" i="1"/>
  <c r="AX238" i="1"/>
  <c r="AY238" i="1"/>
  <c r="AW239" i="1"/>
  <c r="AX239" i="1"/>
  <c r="AY239" i="1"/>
  <c r="AW240" i="1"/>
  <c r="AX240" i="1"/>
  <c r="AY240" i="1"/>
  <c r="AW241" i="1"/>
  <c r="AX241" i="1"/>
  <c r="AY241" i="1"/>
  <c r="AW242" i="1"/>
  <c r="AX242" i="1"/>
  <c r="AY242" i="1"/>
  <c r="AW243" i="1"/>
  <c r="AX243" i="1"/>
  <c r="AY243" i="1"/>
  <c r="AW244" i="1"/>
  <c r="AX244" i="1"/>
  <c r="AY244" i="1"/>
  <c r="AW245" i="1"/>
  <c r="AX245" i="1"/>
  <c r="AY245" i="1"/>
  <c r="AW246" i="1"/>
  <c r="AX246" i="1"/>
  <c r="AY246" i="1"/>
  <c r="AW247" i="1"/>
  <c r="AX247" i="1"/>
  <c r="AY247" i="1"/>
  <c r="AW248" i="1"/>
  <c r="AX248" i="1"/>
  <c r="AY248" i="1"/>
  <c r="AW249" i="1"/>
  <c r="AX249" i="1"/>
  <c r="AY249" i="1"/>
  <c r="AW250" i="1"/>
  <c r="AX250" i="1"/>
  <c r="AY250" i="1"/>
  <c r="AW251" i="1"/>
  <c r="AX251" i="1"/>
  <c r="AY251" i="1"/>
  <c r="AW252" i="1"/>
  <c r="AX252" i="1"/>
  <c r="AY252" i="1"/>
  <c r="AW253" i="1"/>
  <c r="AX253" i="1"/>
  <c r="AY253" i="1"/>
  <c r="AW254" i="1"/>
  <c r="AX254" i="1"/>
  <c r="AY254" i="1"/>
  <c r="AW255" i="1"/>
  <c r="AX255" i="1"/>
  <c r="AY255" i="1"/>
  <c r="AW256" i="1"/>
  <c r="AX256" i="1"/>
  <c r="AY256" i="1"/>
  <c r="AW257" i="1"/>
  <c r="AX257" i="1"/>
  <c r="AY257" i="1"/>
  <c r="AW258" i="1"/>
  <c r="AX258" i="1"/>
  <c r="AY258" i="1"/>
  <c r="AW259" i="1"/>
  <c r="AX259" i="1"/>
  <c r="AY259" i="1"/>
  <c r="AW260" i="1"/>
  <c r="AX260" i="1"/>
  <c r="AY260" i="1"/>
  <c r="AW261" i="1"/>
  <c r="AX261" i="1"/>
  <c r="AY261" i="1"/>
  <c r="AW262" i="1"/>
  <c r="AX262" i="1"/>
  <c r="AY262" i="1"/>
  <c r="AW263" i="1"/>
  <c r="AX263" i="1"/>
  <c r="AY263" i="1"/>
  <c r="AW264" i="1"/>
  <c r="AX264" i="1"/>
  <c r="AY264" i="1"/>
  <c r="AW265" i="1"/>
  <c r="AX265" i="1"/>
  <c r="AY265" i="1"/>
  <c r="AW266" i="1"/>
  <c r="AX266" i="1"/>
  <c r="AY266" i="1"/>
  <c r="AW267" i="1"/>
  <c r="AX267" i="1"/>
  <c r="AY267" i="1"/>
  <c r="AW268" i="1"/>
  <c r="AX268" i="1"/>
  <c r="AY268" i="1"/>
  <c r="AW269" i="1"/>
  <c r="AX269" i="1"/>
  <c r="AY269" i="1"/>
  <c r="AW270" i="1"/>
  <c r="AX270" i="1"/>
  <c r="AY270" i="1"/>
  <c r="AW271" i="1"/>
  <c r="AX271" i="1"/>
  <c r="AY271" i="1"/>
  <c r="AW272" i="1"/>
  <c r="AX272" i="1"/>
  <c r="AY272" i="1"/>
  <c r="AW273" i="1"/>
  <c r="AX273" i="1"/>
  <c r="AY273" i="1"/>
  <c r="AW274" i="1"/>
  <c r="AX274" i="1"/>
  <c r="AY274" i="1"/>
  <c r="AW275" i="1"/>
  <c r="AX275" i="1"/>
  <c r="AY275" i="1"/>
  <c r="AW276" i="1"/>
  <c r="AX276" i="1"/>
  <c r="AY276" i="1"/>
  <c r="AW277" i="1"/>
  <c r="AX277" i="1"/>
  <c r="AY277" i="1"/>
  <c r="AW278" i="1"/>
  <c r="AX278" i="1"/>
  <c r="AY278" i="1"/>
  <c r="AW279" i="1"/>
  <c r="AX279" i="1"/>
  <c r="AY279" i="1"/>
  <c r="AW280" i="1"/>
  <c r="AX280" i="1"/>
  <c r="AY280" i="1"/>
  <c r="AW281" i="1"/>
  <c r="AX281" i="1"/>
  <c r="AY281" i="1"/>
  <c r="AW282" i="1"/>
  <c r="AX282" i="1"/>
  <c r="AY282" i="1"/>
  <c r="AW283" i="1"/>
  <c r="AX283" i="1"/>
  <c r="AY283" i="1"/>
  <c r="AW284" i="1"/>
  <c r="AX284" i="1"/>
  <c r="AY284" i="1"/>
  <c r="AW285" i="1"/>
  <c r="AX285" i="1"/>
  <c r="AY285" i="1"/>
  <c r="AW286" i="1"/>
  <c r="AX286" i="1"/>
  <c r="AY286" i="1"/>
  <c r="AW287" i="1"/>
  <c r="AX287" i="1"/>
  <c r="AY287" i="1"/>
  <c r="AW288" i="1"/>
  <c r="AX288" i="1"/>
  <c r="AY288" i="1"/>
  <c r="AW289" i="1"/>
  <c r="AX289" i="1"/>
  <c r="AY289" i="1"/>
  <c r="AW290" i="1"/>
  <c r="AX290" i="1"/>
  <c r="AY290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W315" i="1"/>
  <c r="AX315" i="1"/>
  <c r="AY315" i="1"/>
  <c r="AW316" i="1"/>
  <c r="AX316" i="1"/>
  <c r="AY316" i="1"/>
  <c r="AW317" i="1"/>
  <c r="AX317" i="1"/>
  <c r="AY317" i="1"/>
  <c r="AW318" i="1"/>
  <c r="AX318" i="1"/>
  <c r="AY318" i="1"/>
  <c r="AW319" i="1"/>
  <c r="AX319" i="1"/>
  <c r="AY319" i="1"/>
  <c r="AW320" i="1"/>
  <c r="AX320" i="1"/>
  <c r="AY320" i="1"/>
  <c r="AW321" i="1"/>
  <c r="AX321" i="1"/>
  <c r="AY321" i="1"/>
  <c r="AW322" i="1"/>
  <c r="AX322" i="1"/>
  <c r="AY322" i="1"/>
  <c r="AW323" i="1"/>
  <c r="AX323" i="1"/>
  <c r="AY323" i="1"/>
  <c r="AW324" i="1"/>
  <c r="AX324" i="1"/>
  <c r="AY324" i="1"/>
  <c r="AW325" i="1"/>
  <c r="AX325" i="1"/>
  <c r="AY325" i="1"/>
  <c r="AW326" i="1"/>
  <c r="AX326" i="1"/>
  <c r="AY326" i="1"/>
  <c r="AW327" i="1"/>
  <c r="AX327" i="1"/>
  <c r="AY327" i="1"/>
  <c r="AW328" i="1"/>
  <c r="AX328" i="1"/>
  <c r="AY328" i="1"/>
  <c r="AW329" i="1"/>
  <c r="AX329" i="1"/>
  <c r="AY329" i="1"/>
  <c r="AW330" i="1"/>
  <c r="AX330" i="1"/>
  <c r="AY330" i="1"/>
  <c r="AW331" i="1"/>
  <c r="AX331" i="1"/>
  <c r="AY331" i="1"/>
  <c r="AW332" i="1"/>
  <c r="AX332" i="1"/>
  <c r="AY332" i="1"/>
  <c r="AW333" i="1"/>
  <c r="AX333" i="1"/>
  <c r="AY333" i="1"/>
  <c r="AW334" i="1"/>
  <c r="AX334" i="1"/>
  <c r="AY334" i="1"/>
  <c r="AW335" i="1"/>
  <c r="AX335" i="1"/>
  <c r="AY335" i="1"/>
  <c r="AW336" i="1"/>
  <c r="AX336" i="1"/>
  <c r="AY336" i="1"/>
  <c r="AW337" i="1"/>
  <c r="AX337" i="1"/>
  <c r="AY337" i="1"/>
  <c r="AW338" i="1"/>
  <c r="AX338" i="1"/>
  <c r="AY338" i="1"/>
  <c r="AW339" i="1"/>
  <c r="AX339" i="1"/>
  <c r="AY339" i="1"/>
  <c r="AW340" i="1"/>
  <c r="AX340" i="1"/>
  <c r="AY340" i="1"/>
  <c r="AW341" i="1"/>
  <c r="AX341" i="1"/>
  <c r="AY341" i="1"/>
  <c r="AW342" i="1"/>
  <c r="AX342" i="1"/>
  <c r="AY342" i="1"/>
  <c r="AW343" i="1"/>
  <c r="AX343" i="1"/>
  <c r="AY343" i="1"/>
  <c r="AW344" i="1"/>
  <c r="AX344" i="1"/>
  <c r="AY344" i="1"/>
  <c r="AW345" i="1"/>
  <c r="AX345" i="1"/>
  <c r="AY345" i="1"/>
  <c r="AW346" i="1"/>
  <c r="AX346" i="1"/>
  <c r="AY346" i="1"/>
  <c r="AW347" i="1"/>
  <c r="AX347" i="1"/>
  <c r="AY347" i="1"/>
  <c r="AW348" i="1"/>
  <c r="AX348" i="1"/>
  <c r="AY348" i="1"/>
  <c r="AW349" i="1"/>
  <c r="AX349" i="1"/>
  <c r="AY349" i="1"/>
  <c r="AW350" i="1"/>
  <c r="AX350" i="1"/>
  <c r="AY350" i="1"/>
  <c r="AW351" i="1"/>
  <c r="AX351" i="1"/>
  <c r="AY351" i="1"/>
  <c r="AW352" i="1"/>
  <c r="AX352" i="1"/>
  <c r="AY352" i="1"/>
  <c r="AW353" i="1"/>
  <c r="AX353" i="1"/>
  <c r="AY353" i="1"/>
  <c r="AW354" i="1"/>
  <c r="AX354" i="1"/>
  <c r="AY354" i="1"/>
  <c r="AW355" i="1"/>
  <c r="AX355" i="1"/>
  <c r="AY355" i="1"/>
  <c r="AW356" i="1"/>
  <c r="AX356" i="1"/>
  <c r="AY356" i="1"/>
  <c r="AW357" i="1"/>
  <c r="AX357" i="1"/>
  <c r="AY357" i="1"/>
  <c r="AW358" i="1"/>
  <c r="AX358" i="1"/>
  <c r="AY358" i="1"/>
  <c r="AW359" i="1"/>
  <c r="AX359" i="1"/>
  <c r="AY359" i="1"/>
  <c r="AW360" i="1"/>
  <c r="AX360" i="1"/>
  <c r="AY360" i="1"/>
  <c r="AW361" i="1"/>
  <c r="AX361" i="1"/>
  <c r="AY361" i="1"/>
  <c r="AW362" i="1"/>
  <c r="AX362" i="1"/>
  <c r="AY362" i="1"/>
  <c r="AW363" i="1"/>
  <c r="AX363" i="1"/>
  <c r="AY363" i="1"/>
  <c r="AW364" i="1"/>
  <c r="AX364" i="1"/>
  <c r="AY364" i="1"/>
  <c r="B16" i="4"/>
  <c r="C16" i="4"/>
  <c r="D16" i="4"/>
  <c r="H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AU16" i="4"/>
  <c r="AV16" i="4"/>
  <c r="AW16" i="4"/>
  <c r="B17" i="4"/>
  <c r="C17" i="4"/>
  <c r="D17" i="4"/>
  <c r="H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AU17" i="4"/>
  <c r="AV17" i="4"/>
  <c r="AW17" i="4"/>
  <c r="B18" i="4"/>
  <c r="C18" i="4"/>
  <c r="D18" i="4"/>
  <c r="H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AU18" i="4"/>
  <c r="AV18" i="4"/>
  <c r="AW18" i="4"/>
  <c r="B19" i="4"/>
  <c r="C19" i="4"/>
  <c r="D19" i="4"/>
  <c r="H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AU19" i="4"/>
  <c r="AV19" i="4"/>
  <c r="AW19" i="4"/>
  <c r="B20" i="4"/>
  <c r="C20" i="4"/>
  <c r="D20" i="4"/>
  <c r="H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AU20" i="4"/>
  <c r="AV20" i="4"/>
  <c r="AW20" i="4"/>
  <c r="B21" i="4"/>
  <c r="C21" i="4"/>
  <c r="D21" i="4"/>
  <c r="H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AU21" i="4"/>
  <c r="AV21" i="4"/>
  <c r="AW21" i="4"/>
  <c r="B22" i="4"/>
  <c r="C22" i="4"/>
  <c r="D22" i="4"/>
  <c r="H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AU22" i="4"/>
  <c r="AV22" i="4"/>
  <c r="AW22" i="4"/>
  <c r="B23" i="4"/>
  <c r="C23" i="4"/>
  <c r="D23" i="4"/>
  <c r="H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AU23" i="4"/>
  <c r="AV23" i="4"/>
  <c r="AW23" i="4"/>
  <c r="B24" i="4"/>
  <c r="C24" i="4"/>
  <c r="D24" i="4"/>
  <c r="H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AU24" i="4"/>
  <c r="AV24" i="4"/>
  <c r="AW24" i="4"/>
  <c r="B25" i="4"/>
  <c r="C25" i="4"/>
  <c r="D25" i="4"/>
  <c r="H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AU25" i="4"/>
  <c r="AV25" i="4"/>
  <c r="AW25" i="4"/>
  <c r="B26" i="4"/>
  <c r="C26" i="4"/>
  <c r="D26" i="4"/>
  <c r="H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AU26" i="4"/>
  <c r="AV26" i="4"/>
  <c r="AW26" i="4"/>
  <c r="B27" i="4"/>
  <c r="C27" i="4"/>
  <c r="D27" i="4"/>
  <c r="H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AU27" i="4"/>
  <c r="AV27" i="4"/>
  <c r="AW27" i="4"/>
  <c r="B28" i="4"/>
  <c r="C28" i="4"/>
  <c r="D28" i="4"/>
  <c r="H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AU28" i="4"/>
  <c r="AV28" i="4"/>
  <c r="AW28" i="4"/>
  <c r="B29" i="4"/>
  <c r="C29" i="4"/>
  <c r="D29" i="4"/>
  <c r="H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AU29" i="4"/>
  <c r="AV29" i="4"/>
  <c r="AW29" i="4"/>
  <c r="B30" i="4"/>
  <c r="C30" i="4"/>
  <c r="D30" i="4"/>
  <c r="H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AU30" i="4"/>
  <c r="AV30" i="4"/>
  <c r="AW30" i="4"/>
  <c r="B31" i="4"/>
  <c r="C31" i="4"/>
  <c r="D31" i="4"/>
  <c r="H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AU31" i="4"/>
  <c r="AV31" i="4"/>
  <c r="AW31" i="4"/>
  <c r="B32" i="4"/>
  <c r="C32" i="4"/>
  <c r="D32" i="4"/>
  <c r="H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AU32" i="4"/>
  <c r="AV32" i="4"/>
  <c r="AW32" i="4"/>
  <c r="B33" i="4"/>
  <c r="C33" i="4"/>
  <c r="D33" i="4"/>
  <c r="H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AU33" i="4"/>
  <c r="AV33" i="4"/>
  <c r="AW33" i="4"/>
  <c r="B34" i="4"/>
  <c r="C34" i="4"/>
  <c r="D34" i="4"/>
  <c r="H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AU34" i="4"/>
  <c r="AV34" i="4"/>
  <c r="AW34" i="4"/>
  <c r="B35" i="4"/>
  <c r="C35" i="4"/>
  <c r="D35" i="4"/>
  <c r="H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AU35" i="4"/>
  <c r="AV35" i="4"/>
  <c r="AW35" i="4"/>
  <c r="B36" i="4"/>
  <c r="C36" i="4"/>
  <c r="D36" i="4"/>
  <c r="H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AU36" i="4"/>
  <c r="AV36" i="4"/>
  <c r="AW36" i="4"/>
  <c r="B37" i="4"/>
  <c r="C37" i="4"/>
  <c r="D37" i="4"/>
  <c r="H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AU37" i="4"/>
  <c r="AV37" i="4"/>
  <c r="AW37" i="4"/>
  <c r="B38" i="4"/>
  <c r="C38" i="4"/>
  <c r="D38" i="4"/>
  <c r="H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AU38" i="4"/>
  <c r="AV38" i="4"/>
  <c r="AW38" i="4"/>
  <c r="B39" i="4"/>
  <c r="C39" i="4"/>
  <c r="D39" i="4"/>
  <c r="H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AU39" i="4"/>
  <c r="AV39" i="4"/>
  <c r="AW39" i="4"/>
  <c r="B40" i="4"/>
  <c r="C40" i="4"/>
  <c r="D40" i="4"/>
  <c r="F40" i="4"/>
  <c r="H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AU40" i="4"/>
  <c r="AV40" i="4"/>
  <c r="AW40" i="4"/>
  <c r="B41" i="4"/>
  <c r="C41" i="4"/>
  <c r="D41" i="4"/>
  <c r="F41" i="4"/>
  <c r="H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AU41" i="4"/>
  <c r="AV41" i="4"/>
  <c r="AW41" i="4"/>
  <c r="B42" i="4"/>
  <c r="C42" i="4"/>
  <c r="D42" i="4"/>
  <c r="F42" i="4"/>
  <c r="H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AU42" i="4"/>
  <c r="AV42" i="4"/>
  <c r="AW42" i="4"/>
  <c r="B43" i="4"/>
  <c r="C43" i="4"/>
  <c r="D43" i="4"/>
  <c r="H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AU43" i="4"/>
  <c r="AV43" i="4"/>
  <c r="AW43" i="4"/>
  <c r="B44" i="4"/>
  <c r="C44" i="4"/>
  <c r="D44" i="4"/>
  <c r="F44" i="4"/>
  <c r="H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AU44" i="4"/>
  <c r="AV44" i="4"/>
  <c r="AW44" i="4"/>
  <c r="B45" i="4"/>
  <c r="C45" i="4"/>
  <c r="D45" i="4"/>
  <c r="F45" i="4"/>
  <c r="H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AU45" i="4"/>
  <c r="AV45" i="4"/>
  <c r="AW45" i="4"/>
  <c r="B46" i="4"/>
  <c r="C46" i="4"/>
  <c r="D46" i="4"/>
  <c r="F46" i="4"/>
  <c r="H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AU46" i="4"/>
  <c r="AV46" i="4"/>
  <c r="AW46" i="4"/>
  <c r="B47" i="4"/>
  <c r="C47" i="4"/>
  <c r="D47" i="4"/>
  <c r="H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AU47" i="4"/>
  <c r="AV47" i="4"/>
  <c r="AW47" i="4"/>
  <c r="B48" i="4"/>
  <c r="C48" i="4"/>
  <c r="D48" i="4"/>
  <c r="F48" i="4"/>
  <c r="H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AU48" i="4"/>
  <c r="AV48" i="4"/>
  <c r="AW48" i="4"/>
  <c r="B49" i="4"/>
  <c r="C49" i="4"/>
  <c r="D49" i="4"/>
  <c r="F49" i="4"/>
  <c r="H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AU49" i="4"/>
  <c r="AV49" i="4"/>
  <c r="AW49" i="4"/>
  <c r="B50" i="4"/>
  <c r="C50" i="4"/>
  <c r="D50" i="4"/>
  <c r="F50" i="4"/>
  <c r="H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AU50" i="4"/>
  <c r="AV50" i="4"/>
  <c r="AW50" i="4"/>
  <c r="B51" i="4"/>
  <c r="C51" i="4"/>
  <c r="D51" i="4"/>
  <c r="H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AU51" i="4"/>
  <c r="AV51" i="4"/>
  <c r="AW51" i="4"/>
  <c r="B52" i="4"/>
  <c r="C52" i="4"/>
  <c r="D52" i="4"/>
  <c r="F52" i="4"/>
  <c r="H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AU52" i="4"/>
  <c r="AV52" i="4"/>
  <c r="AW52" i="4"/>
  <c r="B53" i="4"/>
  <c r="C53" i="4"/>
  <c r="D53" i="4"/>
  <c r="F53" i="4"/>
  <c r="H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AU53" i="4"/>
  <c r="AV53" i="4"/>
  <c r="AW53" i="4"/>
  <c r="B54" i="4"/>
  <c r="C54" i="4"/>
  <c r="D54" i="4"/>
  <c r="F54" i="4"/>
  <c r="H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AU54" i="4"/>
  <c r="AV54" i="4"/>
  <c r="AW54" i="4"/>
  <c r="B55" i="4"/>
  <c r="C55" i="4"/>
  <c r="D55" i="4"/>
  <c r="H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AU55" i="4"/>
  <c r="AV55" i="4"/>
  <c r="AW55" i="4"/>
  <c r="B56" i="4"/>
  <c r="C56" i="4"/>
  <c r="D56" i="4"/>
  <c r="F56" i="4"/>
  <c r="H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AU56" i="4"/>
  <c r="AV56" i="4"/>
  <c r="AW56" i="4"/>
  <c r="B57" i="4"/>
  <c r="C57" i="4"/>
  <c r="D57" i="4"/>
  <c r="F57" i="4"/>
  <c r="H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AU57" i="4"/>
  <c r="AV57" i="4"/>
  <c r="AW57" i="4"/>
  <c r="B58" i="4"/>
  <c r="C58" i="4"/>
  <c r="D58" i="4"/>
  <c r="F58" i="4"/>
  <c r="H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AU58" i="4"/>
  <c r="AV58" i="4"/>
  <c r="AW58" i="4"/>
  <c r="B59" i="4"/>
  <c r="C59" i="4"/>
  <c r="D59" i="4"/>
  <c r="H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AU59" i="4"/>
  <c r="AV59" i="4"/>
  <c r="AW59" i="4"/>
  <c r="B60" i="4"/>
  <c r="C60" i="4"/>
  <c r="D60" i="4"/>
  <c r="F60" i="4"/>
  <c r="H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AU60" i="4"/>
  <c r="AV60" i="4"/>
  <c r="AW60" i="4"/>
  <c r="B61" i="4"/>
  <c r="C61" i="4"/>
  <c r="D61" i="4"/>
  <c r="F61" i="4"/>
  <c r="H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AU61" i="4"/>
  <c r="AV61" i="4"/>
  <c r="AW61" i="4"/>
  <c r="B62" i="4"/>
  <c r="C62" i="4"/>
  <c r="D62" i="4"/>
  <c r="F62" i="4"/>
  <c r="H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AU62" i="4"/>
  <c r="AV62" i="4"/>
  <c r="AW62" i="4"/>
  <c r="B63" i="4"/>
  <c r="C63" i="4"/>
  <c r="D63" i="4"/>
  <c r="H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AU63" i="4"/>
  <c r="AV63" i="4"/>
  <c r="AW63" i="4"/>
  <c r="B64" i="4"/>
  <c r="C64" i="4"/>
  <c r="D64" i="4"/>
  <c r="F64" i="4"/>
  <c r="H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AU64" i="4"/>
  <c r="AV64" i="4"/>
  <c r="AW64" i="4"/>
  <c r="B65" i="4"/>
  <c r="C65" i="4"/>
  <c r="D65" i="4"/>
  <c r="F65" i="4"/>
  <c r="H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AU65" i="4"/>
  <c r="AV65" i="4"/>
  <c r="AW65" i="4"/>
  <c r="B66" i="4"/>
  <c r="C66" i="4"/>
  <c r="D66" i="4"/>
  <c r="F66" i="4"/>
  <c r="H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AU66" i="4"/>
  <c r="AV66" i="4"/>
  <c r="AW66" i="4"/>
  <c r="B67" i="4"/>
  <c r="C67" i="4"/>
  <c r="D67" i="4"/>
  <c r="H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AU67" i="4"/>
  <c r="AV67" i="4"/>
  <c r="AW67" i="4"/>
  <c r="B68" i="4"/>
  <c r="C68" i="4"/>
  <c r="D68" i="4"/>
  <c r="F68" i="4"/>
  <c r="H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AU68" i="4"/>
  <c r="AV68" i="4"/>
  <c r="AW68" i="4"/>
  <c r="B69" i="4"/>
  <c r="C69" i="4"/>
  <c r="D69" i="4"/>
  <c r="F69" i="4"/>
  <c r="H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AU69" i="4"/>
  <c r="AV69" i="4"/>
  <c r="AW69" i="4"/>
  <c r="B70" i="4"/>
  <c r="C70" i="4"/>
  <c r="D70" i="4"/>
  <c r="F70" i="4"/>
  <c r="H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AU70" i="4"/>
  <c r="AV70" i="4"/>
  <c r="AW70" i="4"/>
  <c r="B71" i="4"/>
  <c r="C71" i="4"/>
  <c r="D71" i="4"/>
  <c r="H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AU71" i="4"/>
  <c r="AV71" i="4"/>
  <c r="AW71" i="4"/>
  <c r="B72" i="4"/>
  <c r="C72" i="4"/>
  <c r="D72" i="4"/>
  <c r="F72" i="4"/>
  <c r="H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AU72" i="4"/>
  <c r="AV72" i="4"/>
  <c r="AW72" i="4"/>
  <c r="B73" i="4"/>
  <c r="C73" i="4"/>
  <c r="D73" i="4"/>
  <c r="F73" i="4"/>
  <c r="H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AU73" i="4"/>
  <c r="AV73" i="4"/>
  <c r="AW73" i="4"/>
  <c r="B74" i="4"/>
  <c r="C74" i="4"/>
  <c r="D74" i="4"/>
  <c r="F74" i="4"/>
  <c r="H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AU74" i="4"/>
  <c r="AV74" i="4"/>
  <c r="AW74" i="4"/>
  <c r="B75" i="4"/>
  <c r="C75" i="4"/>
  <c r="D75" i="4"/>
  <c r="H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AU75" i="4"/>
  <c r="AV75" i="4"/>
  <c r="AW75" i="4"/>
  <c r="B76" i="4"/>
  <c r="C76" i="4"/>
  <c r="D76" i="4"/>
  <c r="F76" i="4"/>
  <c r="H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AU76" i="4"/>
  <c r="AV76" i="4"/>
  <c r="AW76" i="4"/>
  <c r="B77" i="4"/>
  <c r="C77" i="4"/>
  <c r="D77" i="4"/>
  <c r="F77" i="4"/>
  <c r="H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AU77" i="4"/>
  <c r="AV77" i="4"/>
  <c r="AW77" i="4"/>
  <c r="B78" i="4"/>
  <c r="C78" i="4"/>
  <c r="D78" i="4"/>
  <c r="F78" i="4"/>
  <c r="H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AU78" i="4"/>
  <c r="AV78" i="4"/>
  <c r="AW78" i="4"/>
  <c r="B79" i="4"/>
  <c r="C79" i="4"/>
  <c r="D79" i="4"/>
  <c r="H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AU79" i="4"/>
  <c r="AV79" i="4"/>
  <c r="AW79" i="4"/>
  <c r="B80" i="4"/>
  <c r="C80" i="4"/>
  <c r="D80" i="4"/>
  <c r="F80" i="4"/>
  <c r="H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AU80" i="4"/>
  <c r="AV80" i="4"/>
  <c r="AW80" i="4"/>
  <c r="B81" i="4"/>
  <c r="C81" i="4"/>
  <c r="D81" i="4"/>
  <c r="F81" i="4"/>
  <c r="H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AU81" i="4"/>
  <c r="AV81" i="4"/>
  <c r="AW81" i="4"/>
  <c r="B82" i="4"/>
  <c r="C82" i="4"/>
  <c r="D82" i="4"/>
  <c r="F82" i="4"/>
  <c r="H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AU82" i="4"/>
  <c r="AV82" i="4"/>
  <c r="AW82" i="4"/>
  <c r="B83" i="4"/>
  <c r="C83" i="4"/>
  <c r="D83" i="4"/>
  <c r="H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AU83" i="4"/>
  <c r="AV83" i="4"/>
  <c r="AW83" i="4"/>
  <c r="B84" i="4"/>
  <c r="C84" i="4"/>
  <c r="D84" i="4"/>
  <c r="F84" i="4"/>
  <c r="H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U84" i="4"/>
  <c r="AV84" i="4"/>
  <c r="AW84" i="4"/>
  <c r="B85" i="4"/>
  <c r="C85" i="4"/>
  <c r="D85" i="4"/>
  <c r="F85" i="4"/>
  <c r="H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U85" i="4"/>
  <c r="AV85" i="4"/>
  <c r="AW85" i="4"/>
  <c r="B86" i="4"/>
  <c r="C86" i="4"/>
  <c r="D86" i="4"/>
  <c r="F86" i="4"/>
  <c r="H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U86" i="4"/>
  <c r="AV86" i="4"/>
  <c r="AW86" i="4"/>
  <c r="B87" i="4"/>
  <c r="C87" i="4"/>
  <c r="D87" i="4"/>
  <c r="H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AU87" i="4"/>
  <c r="AV87" i="4"/>
  <c r="AW87" i="4"/>
  <c r="B88" i="4"/>
  <c r="C88" i="4"/>
  <c r="D88" i="4"/>
  <c r="F88" i="4"/>
  <c r="H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AU88" i="4"/>
  <c r="AV88" i="4"/>
  <c r="AW88" i="4"/>
  <c r="B89" i="4"/>
  <c r="C89" i="4"/>
  <c r="D89" i="4"/>
  <c r="F89" i="4"/>
  <c r="H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AU89" i="4"/>
  <c r="AV89" i="4"/>
  <c r="AW89" i="4"/>
  <c r="B90" i="4"/>
  <c r="C90" i="4"/>
  <c r="D90" i="4"/>
  <c r="F90" i="4"/>
  <c r="H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AU90" i="4"/>
  <c r="AV90" i="4"/>
  <c r="AW90" i="4"/>
  <c r="B91" i="4"/>
  <c r="C91" i="4"/>
  <c r="D91" i="4"/>
  <c r="H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AU91" i="4"/>
  <c r="AV91" i="4"/>
  <c r="AW91" i="4"/>
  <c r="B92" i="4"/>
  <c r="C92" i="4"/>
  <c r="D92" i="4"/>
  <c r="F92" i="4"/>
  <c r="H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AU92" i="4"/>
  <c r="AV92" i="4"/>
  <c r="AW92" i="4"/>
  <c r="B93" i="4"/>
  <c r="C93" i="4"/>
  <c r="D93" i="4"/>
  <c r="F93" i="4"/>
  <c r="H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AU93" i="4"/>
  <c r="AV93" i="4"/>
  <c r="AW93" i="4"/>
  <c r="B94" i="4"/>
  <c r="C94" i="4"/>
  <c r="D94" i="4"/>
  <c r="F94" i="4"/>
  <c r="H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AU94" i="4"/>
  <c r="AV94" i="4"/>
  <c r="AW94" i="4"/>
  <c r="B95" i="4"/>
  <c r="C95" i="4"/>
  <c r="D95" i="4"/>
  <c r="H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AU95" i="4"/>
  <c r="AV95" i="4"/>
  <c r="AW95" i="4"/>
  <c r="B96" i="4"/>
  <c r="C96" i="4"/>
  <c r="D96" i="4"/>
  <c r="F96" i="4"/>
  <c r="H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AU96" i="4"/>
  <c r="AV96" i="4"/>
  <c r="AW96" i="4"/>
  <c r="B97" i="4"/>
  <c r="C97" i="4"/>
  <c r="D97" i="4"/>
  <c r="F97" i="4"/>
  <c r="H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AU97" i="4"/>
  <c r="AV97" i="4"/>
  <c r="AW97" i="4"/>
  <c r="B98" i="4"/>
  <c r="C98" i="4"/>
  <c r="D98" i="4"/>
  <c r="H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AU98" i="4"/>
  <c r="AV98" i="4"/>
  <c r="AW98" i="4"/>
  <c r="B99" i="4"/>
  <c r="C99" i="4"/>
  <c r="D99" i="4"/>
  <c r="H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AU99" i="4"/>
  <c r="AV99" i="4"/>
  <c r="AW99" i="4"/>
  <c r="B100" i="4"/>
  <c r="C100" i="4"/>
  <c r="D100" i="4"/>
  <c r="F100" i="4"/>
  <c r="H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AU100" i="4"/>
  <c r="AV100" i="4"/>
  <c r="AW100" i="4"/>
  <c r="B101" i="4"/>
  <c r="C101" i="4"/>
  <c r="D101" i="4"/>
  <c r="F101" i="4"/>
  <c r="H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AU101" i="4"/>
  <c r="AV101" i="4"/>
  <c r="AW101" i="4"/>
  <c r="B102" i="4"/>
  <c r="C102" i="4"/>
  <c r="D102" i="4"/>
  <c r="H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AU102" i="4"/>
  <c r="AV102" i="4"/>
  <c r="AW102" i="4"/>
  <c r="B103" i="4"/>
  <c r="C103" i="4"/>
  <c r="D103" i="4"/>
  <c r="H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AU103" i="4"/>
  <c r="AV103" i="4"/>
  <c r="AW103" i="4"/>
  <c r="B104" i="4"/>
  <c r="C104" i="4"/>
  <c r="D104" i="4"/>
  <c r="F104" i="4"/>
  <c r="H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AU104" i="4"/>
  <c r="AV104" i="4"/>
  <c r="AW104" i="4"/>
  <c r="B105" i="4"/>
  <c r="C105" i="4"/>
  <c r="D105" i="4"/>
  <c r="F105" i="4"/>
  <c r="H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AU105" i="4"/>
  <c r="AV105" i="4"/>
  <c r="AW105" i="4"/>
  <c r="B106" i="4"/>
  <c r="C106" i="4"/>
  <c r="D106" i="4"/>
  <c r="H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AU106" i="4"/>
  <c r="AV106" i="4"/>
  <c r="AW106" i="4"/>
  <c r="B107" i="4"/>
  <c r="C107" i="4"/>
  <c r="D107" i="4"/>
  <c r="F107" i="4"/>
  <c r="H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AU107" i="4"/>
  <c r="AV107" i="4"/>
  <c r="AW107" i="4"/>
  <c r="B108" i="4"/>
  <c r="C108" i="4"/>
  <c r="D108" i="4"/>
  <c r="F108" i="4"/>
  <c r="H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AU108" i="4"/>
  <c r="AV108" i="4"/>
  <c r="AW108" i="4"/>
  <c r="B109" i="4"/>
  <c r="C109" i="4"/>
  <c r="D109" i="4"/>
  <c r="F109" i="4"/>
  <c r="H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AU109" i="4"/>
  <c r="AV109" i="4"/>
  <c r="AW109" i="4"/>
  <c r="B110" i="4"/>
  <c r="C110" i="4"/>
  <c r="D110" i="4"/>
  <c r="H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AU110" i="4"/>
  <c r="AV110" i="4"/>
  <c r="AW110" i="4"/>
  <c r="B111" i="4"/>
  <c r="C111" i="4"/>
  <c r="D111" i="4"/>
  <c r="F111" i="4"/>
  <c r="H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AU111" i="4"/>
  <c r="AV111" i="4"/>
  <c r="AW111" i="4"/>
  <c r="B112" i="4"/>
  <c r="C112" i="4"/>
  <c r="D112" i="4"/>
  <c r="F112" i="4"/>
  <c r="H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AU112" i="4"/>
  <c r="AV112" i="4"/>
  <c r="AW112" i="4"/>
  <c r="B113" i="4"/>
  <c r="C113" i="4"/>
  <c r="D113" i="4"/>
  <c r="F113" i="4"/>
  <c r="H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AU113" i="4"/>
  <c r="AV113" i="4"/>
  <c r="AW113" i="4"/>
  <c r="B114" i="4"/>
  <c r="C114" i="4"/>
  <c r="D114" i="4"/>
  <c r="H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AU114" i="4"/>
  <c r="AV114" i="4"/>
  <c r="AW114" i="4"/>
  <c r="B115" i="4"/>
  <c r="C115" i="4"/>
  <c r="D115" i="4"/>
  <c r="F115" i="4"/>
  <c r="H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AU115" i="4"/>
  <c r="AV115" i="4"/>
  <c r="AW115" i="4"/>
  <c r="B116" i="4"/>
  <c r="C116" i="4"/>
  <c r="D116" i="4"/>
  <c r="F116" i="4"/>
  <c r="H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AU116" i="4"/>
  <c r="AV116" i="4"/>
  <c r="AW116" i="4"/>
  <c r="B117" i="4"/>
  <c r="C117" i="4"/>
  <c r="D117" i="4"/>
  <c r="F117" i="4"/>
  <c r="H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AU117" i="4"/>
  <c r="AV117" i="4"/>
  <c r="AW117" i="4"/>
  <c r="B118" i="4"/>
  <c r="C118" i="4"/>
  <c r="D118" i="4"/>
  <c r="H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AU118" i="4"/>
  <c r="AV118" i="4"/>
  <c r="AW118" i="4"/>
  <c r="B119" i="4"/>
  <c r="C119" i="4"/>
  <c r="D119" i="4"/>
  <c r="F119" i="4"/>
  <c r="H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AU119" i="4"/>
  <c r="AV119" i="4"/>
  <c r="AW119" i="4"/>
  <c r="B120" i="4"/>
  <c r="C120" i="4"/>
  <c r="D120" i="4"/>
  <c r="F120" i="4"/>
  <c r="H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AU120" i="4"/>
  <c r="AV120" i="4"/>
  <c r="AW120" i="4"/>
  <c r="B121" i="4"/>
  <c r="C121" i="4"/>
  <c r="D121" i="4"/>
  <c r="F121" i="4"/>
  <c r="H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AU121" i="4"/>
  <c r="AV121" i="4"/>
  <c r="AW121" i="4"/>
  <c r="B122" i="4"/>
  <c r="C122" i="4"/>
  <c r="D122" i="4"/>
  <c r="H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AU122" i="4"/>
  <c r="AV122" i="4"/>
  <c r="AW122" i="4"/>
  <c r="B123" i="4"/>
  <c r="C123" i="4"/>
  <c r="D123" i="4"/>
  <c r="F123" i="4"/>
  <c r="H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AU123" i="4"/>
  <c r="AV123" i="4"/>
  <c r="AW123" i="4"/>
  <c r="B124" i="4"/>
  <c r="C124" i="4"/>
  <c r="D124" i="4"/>
  <c r="F124" i="4"/>
  <c r="H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AU124" i="4"/>
  <c r="AV124" i="4"/>
  <c r="AW124" i="4"/>
  <c r="B125" i="4"/>
  <c r="C125" i="4"/>
  <c r="D125" i="4"/>
  <c r="F125" i="4"/>
  <c r="H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AU125" i="4"/>
  <c r="AV125" i="4"/>
  <c r="AW125" i="4"/>
  <c r="B126" i="4"/>
  <c r="C126" i="4"/>
  <c r="D126" i="4"/>
  <c r="H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AU126" i="4"/>
  <c r="AV126" i="4"/>
  <c r="AW126" i="4"/>
  <c r="B127" i="4"/>
  <c r="C127" i="4"/>
  <c r="D127" i="4"/>
  <c r="F127" i="4"/>
  <c r="H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AU127" i="4"/>
  <c r="AV127" i="4"/>
  <c r="AW127" i="4"/>
  <c r="B128" i="4"/>
  <c r="C128" i="4"/>
  <c r="D128" i="4"/>
  <c r="F128" i="4"/>
  <c r="H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AU128" i="4"/>
  <c r="AV128" i="4"/>
  <c r="AW128" i="4"/>
  <c r="B129" i="4"/>
  <c r="C129" i="4"/>
  <c r="D129" i="4"/>
  <c r="F129" i="4"/>
  <c r="H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AU129" i="4"/>
  <c r="AV129" i="4"/>
  <c r="AW129" i="4"/>
  <c r="B130" i="4"/>
  <c r="C130" i="4"/>
  <c r="D130" i="4"/>
  <c r="H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AU130" i="4"/>
  <c r="AV130" i="4"/>
  <c r="AW130" i="4"/>
  <c r="B131" i="4"/>
  <c r="C131" i="4"/>
  <c r="D131" i="4"/>
  <c r="F131" i="4"/>
  <c r="H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AU131" i="4"/>
  <c r="AV131" i="4"/>
  <c r="AW131" i="4"/>
  <c r="B132" i="4"/>
  <c r="C132" i="4"/>
  <c r="D132" i="4"/>
  <c r="F132" i="4"/>
  <c r="H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AU132" i="4"/>
  <c r="AV132" i="4"/>
  <c r="AW132" i="4"/>
  <c r="B133" i="4"/>
  <c r="C133" i="4"/>
  <c r="D133" i="4"/>
  <c r="F133" i="4"/>
  <c r="H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AU133" i="4"/>
  <c r="AV133" i="4"/>
  <c r="AW133" i="4"/>
  <c r="B134" i="4"/>
  <c r="C134" i="4"/>
  <c r="D134" i="4"/>
  <c r="H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AU134" i="4"/>
  <c r="AV134" i="4"/>
  <c r="AW134" i="4"/>
  <c r="B135" i="4"/>
  <c r="C135" i="4"/>
  <c r="D135" i="4"/>
  <c r="F135" i="4"/>
  <c r="H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AU135" i="4"/>
  <c r="AV135" i="4"/>
  <c r="AW135" i="4"/>
  <c r="B136" i="4"/>
  <c r="C136" i="4"/>
  <c r="D136" i="4"/>
  <c r="F136" i="4"/>
  <c r="H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AU136" i="4"/>
  <c r="AV136" i="4"/>
  <c r="AW136" i="4"/>
  <c r="B137" i="4"/>
  <c r="C137" i="4"/>
  <c r="D137" i="4"/>
  <c r="F137" i="4"/>
  <c r="H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AU137" i="4"/>
  <c r="AV137" i="4"/>
  <c r="AW137" i="4"/>
  <c r="B138" i="4"/>
  <c r="C138" i="4"/>
  <c r="D138" i="4"/>
  <c r="H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AU138" i="4"/>
  <c r="AV138" i="4"/>
  <c r="AW138" i="4"/>
  <c r="B139" i="4"/>
  <c r="C139" i="4"/>
  <c r="D139" i="4"/>
  <c r="F139" i="4"/>
  <c r="H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AU139" i="4"/>
  <c r="AV139" i="4"/>
  <c r="AW139" i="4"/>
  <c r="B140" i="4"/>
  <c r="C140" i="4"/>
  <c r="D140" i="4"/>
  <c r="F140" i="4"/>
  <c r="H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AU140" i="4"/>
  <c r="AV140" i="4"/>
  <c r="AW140" i="4"/>
  <c r="B141" i="4"/>
  <c r="C141" i="4"/>
  <c r="D141" i="4"/>
  <c r="F141" i="4"/>
  <c r="H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AU141" i="4"/>
  <c r="AV141" i="4"/>
  <c r="AW141" i="4"/>
  <c r="B142" i="4"/>
  <c r="C142" i="4"/>
  <c r="D142" i="4"/>
  <c r="H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AU142" i="4"/>
  <c r="AV142" i="4"/>
  <c r="AW142" i="4"/>
  <c r="B143" i="4"/>
  <c r="C143" i="4"/>
  <c r="D143" i="4"/>
  <c r="F143" i="4"/>
  <c r="H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AU143" i="4"/>
  <c r="AV143" i="4"/>
  <c r="AW143" i="4"/>
  <c r="B144" i="4"/>
  <c r="C144" i="4"/>
  <c r="D144" i="4"/>
  <c r="F144" i="4"/>
  <c r="H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AU144" i="4"/>
  <c r="AV144" i="4"/>
  <c r="AW144" i="4"/>
  <c r="B145" i="4"/>
  <c r="C145" i="4"/>
  <c r="D145" i="4"/>
  <c r="F145" i="4"/>
  <c r="H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AU145" i="4"/>
  <c r="AV145" i="4"/>
  <c r="AW145" i="4"/>
  <c r="B146" i="4"/>
  <c r="C146" i="4"/>
  <c r="D146" i="4"/>
  <c r="H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AU146" i="4"/>
  <c r="AV146" i="4"/>
  <c r="AW146" i="4"/>
  <c r="B147" i="4"/>
  <c r="C147" i="4"/>
  <c r="D147" i="4"/>
  <c r="F147" i="4"/>
  <c r="H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AU147" i="4"/>
  <c r="AV147" i="4"/>
  <c r="AW147" i="4"/>
  <c r="B148" i="4"/>
  <c r="C148" i="4"/>
  <c r="D148" i="4"/>
  <c r="F148" i="4"/>
  <c r="H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AU148" i="4"/>
  <c r="AV148" i="4"/>
  <c r="AW148" i="4"/>
  <c r="B149" i="4"/>
  <c r="C149" i="4"/>
  <c r="D149" i="4"/>
  <c r="F149" i="4"/>
  <c r="H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AU149" i="4"/>
  <c r="AV149" i="4"/>
  <c r="AW149" i="4"/>
  <c r="B150" i="4"/>
  <c r="C150" i="4"/>
  <c r="D150" i="4"/>
  <c r="H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AU150" i="4"/>
  <c r="AV150" i="4"/>
  <c r="AW150" i="4"/>
  <c r="B151" i="4"/>
  <c r="C151" i="4"/>
  <c r="D151" i="4"/>
  <c r="F151" i="4"/>
  <c r="H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AU151" i="4"/>
  <c r="AV151" i="4"/>
  <c r="AW151" i="4"/>
  <c r="B152" i="4"/>
  <c r="C152" i="4"/>
  <c r="D152" i="4"/>
  <c r="F152" i="4"/>
  <c r="H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AU152" i="4"/>
  <c r="AV152" i="4"/>
  <c r="AW152" i="4"/>
  <c r="B153" i="4"/>
  <c r="C153" i="4"/>
  <c r="D153" i="4"/>
  <c r="F153" i="4"/>
  <c r="H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AU153" i="4"/>
  <c r="AV153" i="4"/>
  <c r="AW153" i="4"/>
  <c r="B154" i="4"/>
  <c r="C154" i="4"/>
  <c r="D154" i="4"/>
  <c r="H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AU154" i="4"/>
  <c r="AV154" i="4"/>
  <c r="AW154" i="4"/>
  <c r="B155" i="4"/>
  <c r="C155" i="4"/>
  <c r="D155" i="4"/>
  <c r="F155" i="4"/>
  <c r="H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AU155" i="4"/>
  <c r="AV155" i="4"/>
  <c r="AW155" i="4"/>
  <c r="B156" i="4"/>
  <c r="C156" i="4"/>
  <c r="D156" i="4"/>
  <c r="F156" i="4"/>
  <c r="H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AU156" i="4"/>
  <c r="AV156" i="4"/>
  <c r="AW156" i="4"/>
  <c r="B157" i="4"/>
  <c r="C157" i="4"/>
  <c r="D157" i="4"/>
  <c r="F157" i="4"/>
  <c r="H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AU157" i="4"/>
  <c r="AV157" i="4"/>
  <c r="AW157" i="4"/>
  <c r="B158" i="4"/>
  <c r="C158" i="4"/>
  <c r="D158" i="4"/>
  <c r="H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AU158" i="4"/>
  <c r="AV158" i="4"/>
  <c r="AW158" i="4"/>
  <c r="B159" i="4"/>
  <c r="C159" i="4"/>
  <c r="D159" i="4"/>
  <c r="F159" i="4"/>
  <c r="H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AU159" i="4"/>
  <c r="AV159" i="4"/>
  <c r="AW159" i="4"/>
  <c r="B160" i="4"/>
  <c r="C160" i="4"/>
  <c r="D160" i="4"/>
  <c r="F160" i="4"/>
  <c r="H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AU160" i="4"/>
  <c r="AV160" i="4"/>
  <c r="AW160" i="4"/>
  <c r="B161" i="4"/>
  <c r="C161" i="4"/>
  <c r="D161" i="4"/>
  <c r="F161" i="4"/>
  <c r="H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AU161" i="4"/>
  <c r="AV161" i="4"/>
  <c r="AW161" i="4"/>
  <c r="B162" i="4"/>
  <c r="C162" i="4"/>
  <c r="D162" i="4"/>
  <c r="H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AU162" i="4"/>
  <c r="AV162" i="4"/>
  <c r="AW162" i="4"/>
  <c r="B163" i="4"/>
  <c r="C163" i="4"/>
  <c r="D163" i="4"/>
  <c r="F163" i="4"/>
  <c r="H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AU163" i="4"/>
  <c r="AV163" i="4"/>
  <c r="AW163" i="4"/>
  <c r="B164" i="4"/>
  <c r="C164" i="4"/>
  <c r="D164" i="4"/>
  <c r="F164" i="4"/>
  <c r="H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AU164" i="4"/>
  <c r="AV164" i="4"/>
  <c r="AW164" i="4"/>
  <c r="B165" i="4"/>
  <c r="C165" i="4"/>
  <c r="D165" i="4"/>
  <c r="F165" i="4"/>
  <c r="H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AU165" i="4"/>
  <c r="AV165" i="4"/>
  <c r="AW165" i="4"/>
  <c r="B166" i="4"/>
  <c r="C166" i="4"/>
  <c r="D166" i="4"/>
  <c r="H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AU166" i="4"/>
  <c r="AV166" i="4"/>
  <c r="AW166" i="4"/>
  <c r="B167" i="4"/>
  <c r="C167" i="4"/>
  <c r="D167" i="4"/>
  <c r="F167" i="4"/>
  <c r="H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AU167" i="4"/>
  <c r="AV167" i="4"/>
  <c r="AW167" i="4"/>
  <c r="B168" i="4"/>
  <c r="C168" i="4"/>
  <c r="D168" i="4"/>
  <c r="F168" i="4"/>
  <c r="H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AU168" i="4"/>
  <c r="AV168" i="4"/>
  <c r="AW168" i="4"/>
  <c r="B169" i="4"/>
  <c r="C169" i="4"/>
  <c r="D169" i="4"/>
  <c r="F169" i="4"/>
  <c r="H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AU169" i="4"/>
  <c r="AV169" i="4"/>
  <c r="AW169" i="4"/>
  <c r="B170" i="4"/>
  <c r="C170" i="4"/>
  <c r="D170" i="4"/>
  <c r="H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AU170" i="4"/>
  <c r="AV170" i="4"/>
  <c r="AW170" i="4"/>
  <c r="B171" i="4"/>
  <c r="C171" i="4"/>
  <c r="D171" i="4"/>
  <c r="F171" i="4"/>
  <c r="H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AU171" i="4"/>
  <c r="AV171" i="4"/>
  <c r="AW171" i="4"/>
  <c r="B172" i="4"/>
  <c r="C172" i="4"/>
  <c r="D172" i="4"/>
  <c r="F172" i="4"/>
  <c r="H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AU172" i="4"/>
  <c r="AV172" i="4"/>
  <c r="AW172" i="4"/>
  <c r="B173" i="4"/>
  <c r="C173" i="4"/>
  <c r="D173" i="4"/>
  <c r="F173" i="4"/>
  <c r="H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AU173" i="4"/>
  <c r="AV173" i="4"/>
  <c r="AW173" i="4"/>
  <c r="B174" i="4"/>
  <c r="C174" i="4"/>
  <c r="D174" i="4"/>
  <c r="H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AU174" i="4"/>
  <c r="AV174" i="4"/>
  <c r="AW174" i="4"/>
  <c r="B175" i="4"/>
  <c r="C175" i="4"/>
  <c r="D175" i="4"/>
  <c r="F175" i="4"/>
  <c r="H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AU175" i="4"/>
  <c r="AV175" i="4"/>
  <c r="AW175" i="4"/>
  <c r="B176" i="4"/>
  <c r="C176" i="4"/>
  <c r="D176" i="4"/>
  <c r="F176" i="4"/>
  <c r="H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AU176" i="4"/>
  <c r="AV176" i="4"/>
  <c r="AW176" i="4"/>
  <c r="B177" i="4"/>
  <c r="C177" i="4"/>
  <c r="D177" i="4"/>
  <c r="F177" i="4"/>
  <c r="H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AU177" i="4"/>
  <c r="AV177" i="4"/>
  <c r="AW177" i="4"/>
  <c r="B178" i="4"/>
  <c r="C178" i="4"/>
  <c r="D178" i="4"/>
  <c r="H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AU178" i="4"/>
  <c r="AV178" i="4"/>
  <c r="AW178" i="4"/>
  <c r="B179" i="4"/>
  <c r="C179" i="4"/>
  <c r="D179" i="4"/>
  <c r="F179" i="4"/>
  <c r="H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AU179" i="4"/>
  <c r="AV179" i="4"/>
  <c r="AW179" i="4"/>
  <c r="B180" i="4"/>
  <c r="C180" i="4"/>
  <c r="D180" i="4"/>
  <c r="F180" i="4"/>
  <c r="H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AU180" i="4"/>
  <c r="AV180" i="4"/>
  <c r="AW180" i="4"/>
  <c r="B181" i="4"/>
  <c r="C181" i="4"/>
  <c r="D181" i="4"/>
  <c r="F181" i="4"/>
  <c r="H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AU181" i="4"/>
  <c r="AV181" i="4"/>
  <c r="AW181" i="4"/>
  <c r="B182" i="4"/>
  <c r="C182" i="4"/>
  <c r="D182" i="4"/>
  <c r="H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AU182" i="4"/>
  <c r="AV182" i="4"/>
  <c r="AW182" i="4"/>
  <c r="B183" i="4"/>
  <c r="C183" i="4"/>
  <c r="D183" i="4"/>
  <c r="F183" i="4"/>
  <c r="H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AU183" i="4"/>
  <c r="AV183" i="4"/>
  <c r="AW183" i="4"/>
  <c r="B184" i="4"/>
  <c r="C184" i="4"/>
  <c r="D184" i="4"/>
  <c r="F184" i="4"/>
  <c r="H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AU184" i="4"/>
  <c r="AV184" i="4"/>
  <c r="AW184" i="4"/>
  <c r="B185" i="4"/>
  <c r="C185" i="4"/>
  <c r="D185" i="4"/>
  <c r="F185" i="4"/>
  <c r="H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AU185" i="4"/>
  <c r="AV185" i="4"/>
  <c r="AW185" i="4"/>
  <c r="B186" i="4"/>
  <c r="C186" i="4"/>
  <c r="D186" i="4"/>
  <c r="H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AU186" i="4"/>
  <c r="AV186" i="4"/>
  <c r="AW186" i="4"/>
  <c r="B187" i="4"/>
  <c r="C187" i="4"/>
  <c r="D187" i="4"/>
  <c r="F187" i="4"/>
  <c r="H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AU187" i="4"/>
  <c r="AV187" i="4"/>
  <c r="AW187" i="4"/>
  <c r="B188" i="4"/>
  <c r="C188" i="4"/>
  <c r="D188" i="4"/>
  <c r="F188" i="4"/>
  <c r="H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AU188" i="4"/>
  <c r="AV188" i="4"/>
  <c r="AW188" i="4"/>
  <c r="B189" i="4"/>
  <c r="C189" i="4"/>
  <c r="D189" i="4"/>
  <c r="F189" i="4"/>
  <c r="H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AU189" i="4"/>
  <c r="AV189" i="4"/>
  <c r="AW189" i="4"/>
  <c r="B190" i="4"/>
  <c r="C190" i="4"/>
  <c r="D190" i="4"/>
  <c r="H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AU190" i="4"/>
  <c r="AV190" i="4"/>
  <c r="AW190" i="4"/>
  <c r="B191" i="4"/>
  <c r="C191" i="4"/>
  <c r="D191" i="4"/>
  <c r="F191" i="4"/>
  <c r="H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AU191" i="4"/>
  <c r="AV191" i="4"/>
  <c r="AW191" i="4"/>
  <c r="B192" i="4"/>
  <c r="C192" i="4"/>
  <c r="D192" i="4"/>
  <c r="F192" i="4"/>
  <c r="H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AU192" i="4"/>
  <c r="AV192" i="4"/>
  <c r="AW192" i="4"/>
  <c r="B193" i="4"/>
  <c r="C193" i="4"/>
  <c r="D193" i="4"/>
  <c r="F193" i="4"/>
  <c r="H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AU193" i="4"/>
  <c r="AV193" i="4"/>
  <c r="AW193" i="4"/>
  <c r="B194" i="4"/>
  <c r="C194" i="4"/>
  <c r="D194" i="4"/>
  <c r="H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AU194" i="4"/>
  <c r="AV194" i="4"/>
  <c r="AW194" i="4"/>
  <c r="B195" i="4"/>
  <c r="C195" i="4"/>
  <c r="D195" i="4"/>
  <c r="F195" i="4"/>
  <c r="H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AU195" i="4"/>
  <c r="AV195" i="4"/>
  <c r="AW195" i="4"/>
  <c r="B196" i="4"/>
  <c r="C196" i="4"/>
  <c r="D196" i="4"/>
  <c r="F196" i="4"/>
  <c r="H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AU196" i="4"/>
  <c r="AV196" i="4"/>
  <c r="AW196" i="4"/>
  <c r="B197" i="4"/>
  <c r="C197" i="4"/>
  <c r="D197" i="4"/>
  <c r="F197" i="4"/>
  <c r="H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AU197" i="4"/>
  <c r="AV197" i="4"/>
  <c r="AW197" i="4"/>
  <c r="B198" i="4"/>
  <c r="C198" i="4"/>
  <c r="D198" i="4"/>
  <c r="H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AU198" i="4"/>
  <c r="AV198" i="4"/>
  <c r="AW198" i="4"/>
  <c r="B199" i="4"/>
  <c r="C199" i="4"/>
  <c r="D199" i="4"/>
  <c r="F199" i="4"/>
  <c r="H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AU199" i="4"/>
  <c r="AV199" i="4"/>
  <c r="AW199" i="4"/>
  <c r="B200" i="4"/>
  <c r="C200" i="4"/>
  <c r="D200" i="4"/>
  <c r="F200" i="4"/>
  <c r="H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AU200" i="4"/>
  <c r="AV200" i="4"/>
  <c r="AW200" i="4"/>
  <c r="B201" i="4"/>
  <c r="C201" i="4"/>
  <c r="D201" i="4"/>
  <c r="F201" i="4"/>
  <c r="H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AU201" i="4"/>
  <c r="AV201" i="4"/>
  <c r="AW201" i="4"/>
  <c r="B202" i="4"/>
  <c r="C202" i="4"/>
  <c r="D202" i="4"/>
  <c r="H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AU202" i="4"/>
  <c r="AV202" i="4"/>
  <c r="AW202" i="4"/>
  <c r="B203" i="4"/>
  <c r="C203" i="4"/>
  <c r="D203" i="4"/>
  <c r="F203" i="4"/>
  <c r="H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AU203" i="4"/>
  <c r="AV203" i="4"/>
  <c r="AW203" i="4"/>
  <c r="B204" i="4"/>
  <c r="C204" i="4"/>
  <c r="D204" i="4"/>
  <c r="F204" i="4"/>
  <c r="H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AU204" i="4"/>
  <c r="AV204" i="4"/>
  <c r="AW204" i="4"/>
  <c r="B205" i="4"/>
  <c r="C205" i="4"/>
  <c r="D205" i="4"/>
  <c r="F205" i="4"/>
  <c r="H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AU205" i="4"/>
  <c r="AV205" i="4"/>
  <c r="AW205" i="4"/>
  <c r="B206" i="4"/>
  <c r="C206" i="4"/>
  <c r="D206" i="4"/>
  <c r="H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AU206" i="4"/>
  <c r="AV206" i="4"/>
  <c r="AW206" i="4"/>
  <c r="B207" i="4"/>
  <c r="C207" i="4"/>
  <c r="D207" i="4"/>
  <c r="F207" i="4"/>
  <c r="H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AU207" i="4"/>
  <c r="AV207" i="4"/>
  <c r="AW207" i="4"/>
  <c r="B208" i="4"/>
  <c r="C208" i="4"/>
  <c r="D208" i="4"/>
  <c r="F208" i="4"/>
  <c r="H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AU208" i="4"/>
  <c r="AV208" i="4"/>
  <c r="AW208" i="4"/>
  <c r="B209" i="4"/>
  <c r="C209" i="4"/>
  <c r="D209" i="4"/>
  <c r="F209" i="4"/>
  <c r="H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AU209" i="4"/>
  <c r="AV209" i="4"/>
  <c r="AW209" i="4"/>
  <c r="B210" i="4"/>
  <c r="C210" i="4"/>
  <c r="D210" i="4"/>
  <c r="H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AU210" i="4"/>
  <c r="AV210" i="4"/>
  <c r="AW210" i="4"/>
  <c r="B211" i="4"/>
  <c r="C211" i="4"/>
  <c r="D211" i="4"/>
  <c r="F211" i="4"/>
  <c r="H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AU211" i="4"/>
  <c r="AV211" i="4"/>
  <c r="AW211" i="4"/>
  <c r="B212" i="4"/>
  <c r="C212" i="4"/>
  <c r="D212" i="4"/>
  <c r="F212" i="4"/>
  <c r="H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AU212" i="4"/>
  <c r="AV212" i="4"/>
  <c r="AW212" i="4"/>
  <c r="B213" i="4"/>
  <c r="C213" i="4"/>
  <c r="D213" i="4"/>
  <c r="F213" i="4"/>
  <c r="H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AU213" i="4"/>
  <c r="AV213" i="4"/>
  <c r="AW213" i="4"/>
  <c r="B214" i="4"/>
  <c r="C214" i="4"/>
  <c r="D214" i="4"/>
  <c r="H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AU214" i="4"/>
  <c r="AV214" i="4"/>
  <c r="AW214" i="4"/>
  <c r="B215" i="4"/>
  <c r="C215" i="4"/>
  <c r="D215" i="4"/>
  <c r="F215" i="4"/>
  <c r="H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AU215" i="4"/>
  <c r="AV215" i="4"/>
  <c r="AW215" i="4"/>
  <c r="B216" i="4"/>
  <c r="C216" i="4"/>
  <c r="D216" i="4"/>
  <c r="F216" i="4"/>
  <c r="H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AU216" i="4"/>
  <c r="AV216" i="4"/>
  <c r="AW216" i="4"/>
  <c r="B217" i="4"/>
  <c r="C217" i="4"/>
  <c r="D217" i="4"/>
  <c r="F217" i="4"/>
  <c r="H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AU217" i="4"/>
  <c r="AV217" i="4"/>
  <c r="AW217" i="4"/>
  <c r="B218" i="4"/>
  <c r="C218" i="4"/>
  <c r="D218" i="4"/>
  <c r="H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AU218" i="4"/>
  <c r="AV218" i="4"/>
  <c r="AW218" i="4"/>
  <c r="B219" i="4"/>
  <c r="C219" i="4"/>
  <c r="D219" i="4"/>
  <c r="F219" i="4"/>
  <c r="H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AU219" i="4"/>
  <c r="AV219" i="4"/>
  <c r="AW219" i="4"/>
  <c r="B220" i="4"/>
  <c r="C220" i="4"/>
  <c r="D220" i="4"/>
  <c r="F220" i="4"/>
  <c r="H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AU220" i="4"/>
  <c r="AV220" i="4"/>
  <c r="AW220" i="4"/>
  <c r="B221" i="4"/>
  <c r="C221" i="4"/>
  <c r="D221" i="4"/>
  <c r="F221" i="4"/>
  <c r="H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AU221" i="4"/>
  <c r="AV221" i="4"/>
  <c r="AW221" i="4"/>
  <c r="B222" i="4"/>
  <c r="C222" i="4"/>
  <c r="D222" i="4"/>
  <c r="H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AU222" i="4"/>
  <c r="AV222" i="4"/>
  <c r="AW222" i="4"/>
  <c r="B223" i="4"/>
  <c r="C223" i="4"/>
  <c r="D223" i="4"/>
  <c r="F223" i="4"/>
  <c r="H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AU223" i="4"/>
  <c r="AV223" i="4"/>
  <c r="AW223" i="4"/>
  <c r="B224" i="4"/>
  <c r="C224" i="4"/>
  <c r="D224" i="4"/>
  <c r="F224" i="4"/>
  <c r="H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AU224" i="4"/>
  <c r="AV224" i="4"/>
  <c r="AW224" i="4"/>
  <c r="B225" i="4"/>
  <c r="C225" i="4"/>
  <c r="D225" i="4"/>
  <c r="F225" i="4"/>
  <c r="H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AU225" i="4"/>
  <c r="AV225" i="4"/>
  <c r="AW225" i="4"/>
  <c r="B226" i="4"/>
  <c r="C226" i="4"/>
  <c r="D226" i="4"/>
  <c r="H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AU226" i="4"/>
  <c r="AV226" i="4"/>
  <c r="AW226" i="4"/>
  <c r="B227" i="4"/>
  <c r="C227" i="4"/>
  <c r="D227" i="4"/>
  <c r="F227" i="4"/>
  <c r="H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AU227" i="4"/>
  <c r="AV227" i="4"/>
  <c r="AW227" i="4"/>
  <c r="B228" i="4"/>
  <c r="C228" i="4"/>
  <c r="D228" i="4"/>
  <c r="F228" i="4"/>
  <c r="H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AU228" i="4"/>
  <c r="AV228" i="4"/>
  <c r="AW228" i="4"/>
  <c r="B229" i="4"/>
  <c r="C229" i="4"/>
  <c r="D229" i="4"/>
  <c r="F229" i="4"/>
  <c r="H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AU229" i="4"/>
  <c r="AV229" i="4"/>
  <c r="AW229" i="4"/>
  <c r="B230" i="4"/>
  <c r="C230" i="4"/>
  <c r="D230" i="4"/>
  <c r="H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AU230" i="4"/>
  <c r="AV230" i="4"/>
  <c r="AW230" i="4"/>
  <c r="B231" i="4"/>
  <c r="C231" i="4"/>
  <c r="D231" i="4"/>
  <c r="F231" i="4"/>
  <c r="H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AU231" i="4"/>
  <c r="AV231" i="4"/>
  <c r="AW231" i="4"/>
  <c r="B232" i="4"/>
  <c r="C232" i="4"/>
  <c r="D232" i="4"/>
  <c r="F232" i="4"/>
  <c r="H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AU232" i="4"/>
  <c r="AV232" i="4"/>
  <c r="AW232" i="4"/>
  <c r="B233" i="4"/>
  <c r="C233" i="4"/>
  <c r="D233" i="4"/>
  <c r="F233" i="4"/>
  <c r="H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AU233" i="4"/>
  <c r="AV233" i="4"/>
  <c r="AW233" i="4"/>
  <c r="B234" i="4"/>
  <c r="C234" i="4"/>
  <c r="D234" i="4"/>
  <c r="H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AU234" i="4"/>
  <c r="AV234" i="4"/>
  <c r="AW234" i="4"/>
  <c r="B235" i="4"/>
  <c r="C235" i="4"/>
  <c r="D235" i="4"/>
  <c r="F235" i="4"/>
  <c r="H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AU235" i="4"/>
  <c r="AV235" i="4"/>
  <c r="AW235" i="4"/>
  <c r="B236" i="4"/>
  <c r="C236" i="4"/>
  <c r="D236" i="4"/>
  <c r="F236" i="4"/>
  <c r="H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AU236" i="4"/>
  <c r="AV236" i="4"/>
  <c r="AW236" i="4"/>
  <c r="B237" i="4"/>
  <c r="C237" i="4"/>
  <c r="D237" i="4"/>
  <c r="F237" i="4"/>
  <c r="H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AU237" i="4"/>
  <c r="AV237" i="4"/>
  <c r="AW237" i="4"/>
  <c r="B238" i="4"/>
  <c r="C238" i="4"/>
  <c r="D238" i="4"/>
  <c r="H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AU238" i="4"/>
  <c r="AV238" i="4"/>
  <c r="AW238" i="4"/>
  <c r="B239" i="4"/>
  <c r="C239" i="4"/>
  <c r="D239" i="4"/>
  <c r="F239" i="4"/>
  <c r="H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AU239" i="4"/>
  <c r="AV239" i="4"/>
  <c r="AW239" i="4"/>
  <c r="B240" i="4"/>
  <c r="C240" i="4"/>
  <c r="D240" i="4"/>
  <c r="F240" i="4"/>
  <c r="H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AU240" i="4"/>
  <c r="AV240" i="4"/>
  <c r="AW240" i="4"/>
  <c r="B241" i="4"/>
  <c r="C241" i="4"/>
  <c r="D241" i="4"/>
  <c r="F241" i="4"/>
  <c r="H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AU241" i="4"/>
  <c r="AV241" i="4"/>
  <c r="AW241" i="4"/>
  <c r="B242" i="4"/>
  <c r="C242" i="4"/>
  <c r="D242" i="4"/>
  <c r="H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AU242" i="4"/>
  <c r="AV242" i="4"/>
  <c r="AW242" i="4"/>
  <c r="B243" i="4"/>
  <c r="C243" i="4"/>
  <c r="D243" i="4"/>
  <c r="F243" i="4"/>
  <c r="H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AU243" i="4"/>
  <c r="AV243" i="4"/>
  <c r="AW243" i="4"/>
  <c r="B244" i="4"/>
  <c r="C244" i="4"/>
  <c r="D244" i="4"/>
  <c r="F244" i="4"/>
  <c r="H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AU244" i="4"/>
  <c r="AV244" i="4"/>
  <c r="AW244" i="4"/>
  <c r="B245" i="4"/>
  <c r="C245" i="4"/>
  <c r="D245" i="4"/>
  <c r="F245" i="4"/>
  <c r="H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AU245" i="4"/>
  <c r="AV245" i="4"/>
  <c r="AW245" i="4"/>
  <c r="B246" i="4"/>
  <c r="C246" i="4"/>
  <c r="D246" i="4"/>
  <c r="H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AU246" i="4"/>
  <c r="AV246" i="4"/>
  <c r="AW246" i="4"/>
  <c r="B247" i="4"/>
  <c r="C247" i="4"/>
  <c r="D247" i="4"/>
  <c r="F247" i="4"/>
  <c r="H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AU247" i="4"/>
  <c r="AV247" i="4"/>
  <c r="AW247" i="4"/>
  <c r="B248" i="4"/>
  <c r="C248" i="4"/>
  <c r="D248" i="4"/>
  <c r="F248" i="4"/>
  <c r="H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AU248" i="4"/>
  <c r="AV248" i="4"/>
  <c r="AW248" i="4"/>
  <c r="B249" i="4"/>
  <c r="C249" i="4"/>
  <c r="D249" i="4"/>
  <c r="F249" i="4"/>
  <c r="H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AU249" i="4"/>
  <c r="AV249" i="4"/>
  <c r="AW249" i="4"/>
  <c r="B250" i="4"/>
  <c r="C250" i="4"/>
  <c r="D250" i="4"/>
  <c r="H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AU250" i="4"/>
  <c r="AV250" i="4"/>
  <c r="AW250" i="4"/>
  <c r="B251" i="4"/>
  <c r="C251" i="4"/>
  <c r="D251" i="4"/>
  <c r="F251" i="4"/>
  <c r="H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AU251" i="4"/>
  <c r="AV251" i="4"/>
  <c r="AW251" i="4"/>
  <c r="B252" i="4"/>
  <c r="C252" i="4"/>
  <c r="D252" i="4"/>
  <c r="F252" i="4"/>
  <c r="H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AU252" i="4"/>
  <c r="AV252" i="4"/>
  <c r="AW252" i="4"/>
  <c r="B253" i="4"/>
  <c r="C253" i="4"/>
  <c r="D253" i="4"/>
  <c r="F253" i="4"/>
  <c r="H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AU253" i="4"/>
  <c r="AV253" i="4"/>
  <c r="AW253" i="4"/>
  <c r="B254" i="4"/>
  <c r="C254" i="4"/>
  <c r="D254" i="4"/>
  <c r="H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AU254" i="4"/>
  <c r="AV254" i="4"/>
  <c r="AW254" i="4"/>
  <c r="B255" i="4"/>
  <c r="C255" i="4"/>
  <c r="D255" i="4"/>
  <c r="F255" i="4"/>
  <c r="H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AU255" i="4"/>
  <c r="AV255" i="4"/>
  <c r="AW255" i="4"/>
  <c r="B256" i="4"/>
  <c r="C256" i="4"/>
  <c r="D256" i="4"/>
  <c r="F256" i="4"/>
  <c r="H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AU256" i="4"/>
  <c r="AV256" i="4"/>
  <c r="AW256" i="4"/>
  <c r="B257" i="4"/>
  <c r="C257" i="4"/>
  <c r="D257" i="4"/>
  <c r="F257" i="4"/>
  <c r="H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AU257" i="4"/>
  <c r="AV257" i="4"/>
  <c r="AW257" i="4"/>
  <c r="B258" i="4"/>
  <c r="C258" i="4"/>
  <c r="D258" i="4"/>
  <c r="H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AU258" i="4"/>
  <c r="AV258" i="4"/>
  <c r="AW258" i="4"/>
  <c r="B259" i="4"/>
  <c r="C259" i="4"/>
  <c r="D259" i="4"/>
  <c r="F259" i="4"/>
  <c r="H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AU259" i="4"/>
  <c r="AV259" i="4"/>
  <c r="AW259" i="4"/>
  <c r="B260" i="4"/>
  <c r="C260" i="4"/>
  <c r="D260" i="4"/>
  <c r="F260" i="4"/>
  <c r="H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AU260" i="4"/>
  <c r="AV260" i="4"/>
  <c r="AW260" i="4"/>
  <c r="B261" i="4"/>
  <c r="C261" i="4"/>
  <c r="D261" i="4"/>
  <c r="F261" i="4"/>
  <c r="H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AU261" i="4"/>
  <c r="AV261" i="4"/>
  <c r="AW261" i="4"/>
  <c r="B262" i="4"/>
  <c r="C262" i="4"/>
  <c r="D262" i="4"/>
  <c r="H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AU262" i="4"/>
  <c r="AV262" i="4"/>
  <c r="AW262" i="4"/>
  <c r="B263" i="4"/>
  <c r="C263" i="4"/>
  <c r="D263" i="4"/>
  <c r="F263" i="4"/>
  <c r="H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AU263" i="4"/>
  <c r="AV263" i="4"/>
  <c r="AW263" i="4"/>
  <c r="B264" i="4"/>
  <c r="C264" i="4"/>
  <c r="D264" i="4"/>
  <c r="F264" i="4"/>
  <c r="H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AU264" i="4"/>
  <c r="AV264" i="4"/>
  <c r="AW264" i="4"/>
  <c r="B265" i="4"/>
  <c r="C265" i="4"/>
  <c r="D265" i="4"/>
  <c r="F265" i="4"/>
  <c r="H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AU265" i="4"/>
  <c r="AV265" i="4"/>
  <c r="AW265" i="4"/>
  <c r="B266" i="4"/>
  <c r="C266" i="4"/>
  <c r="D266" i="4"/>
  <c r="H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AU266" i="4"/>
  <c r="AV266" i="4"/>
  <c r="AW266" i="4"/>
  <c r="B267" i="4"/>
  <c r="C267" i="4"/>
  <c r="D267" i="4"/>
  <c r="F267" i="4"/>
  <c r="H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AU267" i="4"/>
  <c r="AV267" i="4"/>
  <c r="AW267" i="4"/>
  <c r="B268" i="4"/>
  <c r="C268" i="4"/>
  <c r="D268" i="4"/>
  <c r="F268" i="4"/>
  <c r="H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AU268" i="4"/>
  <c r="AV268" i="4"/>
  <c r="AW268" i="4"/>
  <c r="B269" i="4"/>
  <c r="C269" i="4"/>
  <c r="D269" i="4"/>
  <c r="F269" i="4"/>
  <c r="H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AU269" i="4"/>
  <c r="AV269" i="4"/>
  <c r="AW269" i="4"/>
  <c r="B270" i="4"/>
  <c r="C270" i="4"/>
  <c r="D270" i="4"/>
  <c r="H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AU270" i="4"/>
  <c r="AV270" i="4"/>
  <c r="AW270" i="4"/>
  <c r="B271" i="4"/>
  <c r="C271" i="4"/>
  <c r="D271" i="4"/>
  <c r="F271" i="4"/>
  <c r="H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AU271" i="4"/>
  <c r="AV271" i="4"/>
  <c r="AW271" i="4"/>
  <c r="B272" i="4"/>
  <c r="C272" i="4"/>
  <c r="D272" i="4"/>
  <c r="F272" i="4"/>
  <c r="H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AU272" i="4"/>
  <c r="AV272" i="4"/>
  <c r="AW272" i="4"/>
  <c r="B273" i="4"/>
  <c r="C273" i="4"/>
  <c r="D273" i="4"/>
  <c r="F273" i="4"/>
  <c r="H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AU273" i="4"/>
  <c r="AV273" i="4"/>
  <c r="AW273" i="4"/>
  <c r="B274" i="4"/>
  <c r="C274" i="4"/>
  <c r="D274" i="4"/>
  <c r="H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AU274" i="4"/>
  <c r="AV274" i="4"/>
  <c r="AW274" i="4"/>
  <c r="B275" i="4"/>
  <c r="C275" i="4"/>
  <c r="D275" i="4"/>
  <c r="F275" i="4"/>
  <c r="H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AU275" i="4"/>
  <c r="AV275" i="4"/>
  <c r="AW275" i="4"/>
  <c r="B276" i="4"/>
  <c r="C276" i="4"/>
  <c r="D276" i="4"/>
  <c r="F276" i="4"/>
  <c r="H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AU276" i="4"/>
  <c r="AV276" i="4"/>
  <c r="AW276" i="4"/>
  <c r="B277" i="4"/>
  <c r="C277" i="4"/>
  <c r="D277" i="4"/>
  <c r="F277" i="4"/>
  <c r="H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AU277" i="4"/>
  <c r="AV277" i="4"/>
  <c r="AW277" i="4"/>
  <c r="B278" i="4"/>
  <c r="C278" i="4"/>
  <c r="D278" i="4"/>
  <c r="H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AU278" i="4"/>
  <c r="AV278" i="4"/>
  <c r="AW278" i="4"/>
  <c r="B279" i="4"/>
  <c r="C279" i="4"/>
  <c r="D279" i="4"/>
  <c r="F279" i="4"/>
  <c r="H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AU279" i="4"/>
  <c r="AV279" i="4"/>
  <c r="AW279" i="4"/>
  <c r="B280" i="4"/>
  <c r="C280" i="4"/>
  <c r="D280" i="4"/>
  <c r="F280" i="4"/>
  <c r="H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AU280" i="4"/>
  <c r="AV280" i="4"/>
  <c r="AW280" i="4"/>
  <c r="B281" i="4"/>
  <c r="C281" i="4"/>
  <c r="D281" i="4"/>
  <c r="F281" i="4"/>
  <c r="H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AU281" i="4"/>
  <c r="AV281" i="4"/>
  <c r="AW281" i="4"/>
  <c r="B282" i="4"/>
  <c r="C282" i="4"/>
  <c r="D282" i="4"/>
  <c r="H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AU282" i="4"/>
  <c r="AV282" i="4"/>
  <c r="AW282" i="4"/>
  <c r="B283" i="4"/>
  <c r="C283" i="4"/>
  <c r="D283" i="4"/>
  <c r="F283" i="4"/>
  <c r="H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AU283" i="4"/>
  <c r="AV283" i="4"/>
  <c r="AW283" i="4"/>
  <c r="B284" i="4"/>
  <c r="C284" i="4"/>
  <c r="D284" i="4"/>
  <c r="F284" i="4"/>
  <c r="H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AU284" i="4"/>
  <c r="AV284" i="4"/>
  <c r="AW284" i="4"/>
  <c r="B285" i="4"/>
  <c r="C285" i="4"/>
  <c r="D285" i="4"/>
  <c r="F285" i="4"/>
  <c r="H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AU285" i="4"/>
  <c r="AV285" i="4"/>
  <c r="AW285" i="4"/>
  <c r="B286" i="4"/>
  <c r="C286" i="4"/>
  <c r="D286" i="4"/>
  <c r="H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AU286" i="4"/>
  <c r="AV286" i="4"/>
  <c r="AW286" i="4"/>
  <c r="B287" i="4"/>
  <c r="C287" i="4"/>
  <c r="D287" i="4"/>
  <c r="F287" i="4"/>
  <c r="H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AU287" i="4"/>
  <c r="AV287" i="4"/>
  <c r="AW287" i="4"/>
  <c r="B288" i="4"/>
  <c r="C288" i="4"/>
  <c r="D288" i="4"/>
  <c r="F288" i="4"/>
  <c r="H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AU288" i="4"/>
  <c r="AV288" i="4"/>
  <c r="AW288" i="4"/>
  <c r="B289" i="4"/>
  <c r="C289" i="4"/>
  <c r="D289" i="4"/>
  <c r="F289" i="4"/>
  <c r="H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AU289" i="4"/>
  <c r="AV289" i="4"/>
  <c r="AW289" i="4"/>
  <c r="B290" i="4"/>
  <c r="C290" i="4"/>
  <c r="D290" i="4"/>
  <c r="H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AU290" i="4"/>
  <c r="AV290" i="4"/>
  <c r="AW290" i="4"/>
  <c r="B291" i="4"/>
  <c r="C291" i="4"/>
  <c r="D291" i="4"/>
  <c r="F291" i="4"/>
  <c r="H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AU291" i="4"/>
  <c r="AV291" i="4"/>
  <c r="AW291" i="4"/>
  <c r="B292" i="4"/>
  <c r="C292" i="4"/>
  <c r="D292" i="4"/>
  <c r="F292" i="4"/>
  <c r="H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AU292" i="4"/>
  <c r="AV292" i="4"/>
  <c r="AW292" i="4"/>
  <c r="B293" i="4"/>
  <c r="C293" i="4"/>
  <c r="D293" i="4"/>
  <c r="F293" i="4"/>
  <c r="H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AU293" i="4"/>
  <c r="AV293" i="4"/>
  <c r="AW293" i="4"/>
  <c r="B294" i="4"/>
  <c r="C294" i="4"/>
  <c r="D294" i="4"/>
  <c r="H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AU294" i="4"/>
  <c r="AV294" i="4"/>
  <c r="AW294" i="4"/>
  <c r="B295" i="4"/>
  <c r="C295" i="4"/>
  <c r="D295" i="4"/>
  <c r="F295" i="4"/>
  <c r="H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AU295" i="4"/>
  <c r="AV295" i="4"/>
  <c r="AW295" i="4"/>
  <c r="B296" i="4"/>
  <c r="C296" i="4"/>
  <c r="D296" i="4"/>
  <c r="F296" i="4"/>
  <c r="H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AU296" i="4"/>
  <c r="AV296" i="4"/>
  <c r="AW296" i="4"/>
  <c r="B297" i="4"/>
  <c r="C297" i="4"/>
  <c r="D297" i="4"/>
  <c r="F297" i="4"/>
  <c r="H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AU297" i="4"/>
  <c r="AV297" i="4"/>
  <c r="AW297" i="4"/>
  <c r="B298" i="4"/>
  <c r="C298" i="4"/>
  <c r="D298" i="4"/>
  <c r="H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AU298" i="4"/>
  <c r="AV298" i="4"/>
  <c r="AW298" i="4"/>
  <c r="B299" i="4"/>
  <c r="C299" i="4"/>
  <c r="D299" i="4"/>
  <c r="F299" i="4"/>
  <c r="H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AU299" i="4"/>
  <c r="AV299" i="4"/>
  <c r="AW299" i="4"/>
  <c r="B300" i="4"/>
  <c r="C300" i="4"/>
  <c r="D300" i="4"/>
  <c r="F300" i="4"/>
  <c r="H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AU300" i="4"/>
  <c r="AV300" i="4"/>
  <c r="AW300" i="4"/>
  <c r="B301" i="4"/>
  <c r="C301" i="4"/>
  <c r="D301" i="4"/>
  <c r="F301" i="4"/>
  <c r="H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AU301" i="4"/>
  <c r="AV301" i="4"/>
  <c r="AW301" i="4"/>
  <c r="B302" i="4"/>
  <c r="C302" i="4"/>
  <c r="D302" i="4"/>
  <c r="H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AU302" i="4"/>
  <c r="AV302" i="4"/>
  <c r="AW302" i="4"/>
  <c r="B303" i="4"/>
  <c r="C303" i="4"/>
  <c r="D303" i="4"/>
  <c r="F303" i="4"/>
  <c r="H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AU303" i="4"/>
  <c r="AV303" i="4"/>
  <c r="AW303" i="4"/>
  <c r="B304" i="4"/>
  <c r="C304" i="4"/>
  <c r="D304" i="4"/>
  <c r="F304" i="4"/>
  <c r="H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AU304" i="4"/>
  <c r="AV304" i="4"/>
  <c r="AW304" i="4"/>
  <c r="B305" i="4"/>
  <c r="C305" i="4"/>
  <c r="D305" i="4"/>
  <c r="F305" i="4"/>
  <c r="H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AU305" i="4"/>
  <c r="AV305" i="4"/>
  <c r="AW305" i="4"/>
  <c r="B306" i="4"/>
  <c r="C306" i="4"/>
  <c r="D306" i="4"/>
  <c r="H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AU306" i="4"/>
  <c r="AV306" i="4"/>
  <c r="AW306" i="4"/>
  <c r="B307" i="4"/>
  <c r="C307" i="4"/>
  <c r="D307" i="4"/>
  <c r="F307" i="4"/>
  <c r="H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AU307" i="4"/>
  <c r="AV307" i="4"/>
  <c r="AW307" i="4"/>
  <c r="B308" i="4"/>
  <c r="C308" i="4"/>
  <c r="D308" i="4"/>
  <c r="F308" i="4"/>
  <c r="H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AU308" i="4"/>
  <c r="AV308" i="4"/>
  <c r="AW308" i="4"/>
  <c r="B309" i="4"/>
  <c r="C309" i="4"/>
  <c r="D309" i="4"/>
  <c r="F309" i="4"/>
  <c r="H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AU309" i="4"/>
  <c r="AV309" i="4"/>
  <c r="AW309" i="4"/>
  <c r="B310" i="4"/>
  <c r="C310" i="4"/>
  <c r="D310" i="4"/>
  <c r="H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AU310" i="4"/>
  <c r="AV310" i="4"/>
  <c r="AW310" i="4"/>
  <c r="B311" i="4"/>
  <c r="C311" i="4"/>
  <c r="D311" i="4"/>
  <c r="F311" i="4"/>
  <c r="H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AU311" i="4"/>
  <c r="AV311" i="4"/>
  <c r="AW311" i="4"/>
  <c r="B312" i="4"/>
  <c r="C312" i="4"/>
  <c r="D312" i="4"/>
  <c r="F312" i="4"/>
  <c r="H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AU312" i="4"/>
  <c r="AV312" i="4"/>
  <c r="AW312" i="4"/>
  <c r="B313" i="4"/>
  <c r="C313" i="4"/>
  <c r="D313" i="4"/>
  <c r="F313" i="4"/>
  <c r="H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AU313" i="4"/>
  <c r="AV313" i="4"/>
  <c r="AW313" i="4"/>
  <c r="B314" i="4"/>
  <c r="C314" i="4"/>
  <c r="D314" i="4"/>
  <c r="H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AU314" i="4"/>
  <c r="AV314" i="4"/>
  <c r="AW314" i="4"/>
  <c r="B315" i="4"/>
  <c r="C315" i="4"/>
  <c r="D315" i="4"/>
  <c r="F315" i="4"/>
  <c r="H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AU315" i="4"/>
  <c r="AV315" i="4"/>
  <c r="AW315" i="4"/>
  <c r="B316" i="4"/>
  <c r="C316" i="4"/>
  <c r="D316" i="4"/>
  <c r="F316" i="4"/>
  <c r="H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AU316" i="4"/>
  <c r="AV316" i="4"/>
  <c r="AW316" i="4"/>
  <c r="B317" i="4"/>
  <c r="C317" i="4"/>
  <c r="D317" i="4"/>
  <c r="F317" i="4"/>
  <c r="H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AU317" i="4"/>
  <c r="AV317" i="4"/>
  <c r="AW317" i="4"/>
  <c r="B318" i="4"/>
  <c r="C318" i="4"/>
  <c r="D318" i="4"/>
  <c r="H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AU318" i="4"/>
  <c r="AV318" i="4"/>
  <c r="AW318" i="4"/>
  <c r="B319" i="4"/>
  <c r="C319" i="4"/>
  <c r="D319" i="4"/>
  <c r="F319" i="4"/>
  <c r="H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AU319" i="4"/>
  <c r="AV319" i="4"/>
  <c r="AW319" i="4"/>
  <c r="B320" i="4"/>
  <c r="C320" i="4"/>
  <c r="D320" i="4"/>
  <c r="F320" i="4"/>
  <c r="H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AU320" i="4"/>
  <c r="AV320" i="4"/>
  <c r="AW320" i="4"/>
  <c r="B321" i="4"/>
  <c r="C321" i="4"/>
  <c r="D321" i="4"/>
  <c r="F321" i="4"/>
  <c r="H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AU321" i="4"/>
  <c r="AV321" i="4"/>
  <c r="AW321" i="4"/>
  <c r="B322" i="4"/>
  <c r="C322" i="4"/>
  <c r="D322" i="4"/>
  <c r="H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AU322" i="4"/>
  <c r="AV322" i="4"/>
  <c r="AW322" i="4"/>
  <c r="B323" i="4"/>
  <c r="C323" i="4"/>
  <c r="D323" i="4"/>
  <c r="F323" i="4"/>
  <c r="H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AU323" i="4"/>
  <c r="AV323" i="4"/>
  <c r="AW323" i="4"/>
  <c r="B324" i="4"/>
  <c r="C324" i="4"/>
  <c r="D324" i="4"/>
  <c r="F324" i="4"/>
  <c r="H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AU324" i="4"/>
  <c r="AV324" i="4"/>
  <c r="AW324" i="4"/>
  <c r="B325" i="4"/>
  <c r="C325" i="4"/>
  <c r="D325" i="4"/>
  <c r="F325" i="4"/>
  <c r="H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AU325" i="4"/>
  <c r="AV325" i="4"/>
  <c r="AW325" i="4"/>
  <c r="B326" i="4"/>
  <c r="C326" i="4"/>
  <c r="D326" i="4"/>
  <c r="H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AU326" i="4"/>
  <c r="AV326" i="4"/>
  <c r="AW326" i="4"/>
  <c r="B327" i="4"/>
  <c r="C327" i="4"/>
  <c r="D327" i="4"/>
  <c r="F327" i="4"/>
  <c r="H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AU327" i="4"/>
  <c r="AV327" i="4"/>
  <c r="AW327" i="4"/>
  <c r="B328" i="4"/>
  <c r="C328" i="4"/>
  <c r="D328" i="4"/>
  <c r="F328" i="4"/>
  <c r="H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AU328" i="4"/>
  <c r="AV328" i="4"/>
  <c r="AW328" i="4"/>
  <c r="B329" i="4"/>
  <c r="C329" i="4"/>
  <c r="D329" i="4"/>
  <c r="F329" i="4"/>
  <c r="H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AU329" i="4"/>
  <c r="AV329" i="4"/>
  <c r="AW329" i="4"/>
  <c r="B330" i="4"/>
  <c r="C330" i="4"/>
  <c r="D330" i="4"/>
  <c r="H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AU330" i="4"/>
  <c r="AV330" i="4"/>
  <c r="AW330" i="4"/>
  <c r="B331" i="4"/>
  <c r="C331" i="4"/>
  <c r="D331" i="4"/>
  <c r="F331" i="4"/>
  <c r="H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AU331" i="4"/>
  <c r="AV331" i="4"/>
  <c r="AW331" i="4"/>
  <c r="B332" i="4"/>
  <c r="C332" i="4"/>
  <c r="D332" i="4"/>
  <c r="F332" i="4"/>
  <c r="H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AU332" i="4"/>
  <c r="AV332" i="4"/>
  <c r="AW332" i="4"/>
  <c r="B333" i="4"/>
  <c r="C333" i="4"/>
  <c r="D333" i="4"/>
  <c r="F333" i="4"/>
  <c r="H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AU333" i="4"/>
  <c r="AV333" i="4"/>
  <c r="AW333" i="4"/>
  <c r="B334" i="4"/>
  <c r="C334" i="4"/>
  <c r="D334" i="4"/>
  <c r="H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AU334" i="4"/>
  <c r="AV334" i="4"/>
  <c r="AW334" i="4"/>
  <c r="B335" i="4"/>
  <c r="C335" i="4"/>
  <c r="D335" i="4"/>
  <c r="F335" i="4"/>
  <c r="H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AU335" i="4"/>
  <c r="AV335" i="4"/>
  <c r="AW335" i="4"/>
  <c r="B336" i="4"/>
  <c r="C336" i="4"/>
  <c r="D336" i="4"/>
  <c r="F336" i="4"/>
  <c r="H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AU336" i="4"/>
  <c r="AV336" i="4"/>
  <c r="AW336" i="4"/>
  <c r="B337" i="4"/>
  <c r="C337" i="4"/>
  <c r="D337" i="4"/>
  <c r="F337" i="4"/>
  <c r="H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AU337" i="4"/>
  <c r="AV337" i="4"/>
  <c r="AW337" i="4"/>
  <c r="B338" i="4"/>
  <c r="C338" i="4"/>
  <c r="D338" i="4"/>
  <c r="H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AU338" i="4"/>
  <c r="AV338" i="4"/>
  <c r="AW338" i="4"/>
  <c r="B339" i="4"/>
  <c r="C339" i="4"/>
  <c r="D339" i="4"/>
  <c r="F339" i="4"/>
  <c r="H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AU339" i="4"/>
  <c r="AV339" i="4"/>
  <c r="AW339" i="4"/>
  <c r="B340" i="4"/>
  <c r="C340" i="4"/>
  <c r="D340" i="4"/>
  <c r="F340" i="4"/>
  <c r="H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AU340" i="4"/>
  <c r="AV340" i="4"/>
  <c r="AW340" i="4"/>
  <c r="B341" i="4"/>
  <c r="C341" i="4"/>
  <c r="D341" i="4"/>
  <c r="F341" i="4"/>
  <c r="H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AU341" i="4"/>
  <c r="AV341" i="4"/>
  <c r="AW341" i="4"/>
  <c r="B342" i="4"/>
  <c r="C342" i="4"/>
  <c r="D342" i="4"/>
  <c r="H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AU342" i="4"/>
  <c r="AV342" i="4"/>
  <c r="AW342" i="4"/>
  <c r="B343" i="4"/>
  <c r="C343" i="4"/>
  <c r="D343" i="4"/>
  <c r="F343" i="4"/>
  <c r="H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AU343" i="4"/>
  <c r="AV343" i="4"/>
  <c r="AW343" i="4"/>
  <c r="B344" i="4"/>
  <c r="C344" i="4"/>
  <c r="D344" i="4"/>
  <c r="F344" i="4"/>
  <c r="H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AU344" i="4"/>
  <c r="AV344" i="4"/>
  <c r="AW344" i="4"/>
  <c r="B345" i="4"/>
  <c r="C345" i="4"/>
  <c r="D345" i="4"/>
  <c r="F345" i="4"/>
  <c r="H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AU345" i="4"/>
  <c r="AV345" i="4"/>
  <c r="AW345" i="4"/>
  <c r="B346" i="4"/>
  <c r="C346" i="4"/>
  <c r="D346" i="4"/>
  <c r="H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AU346" i="4"/>
  <c r="AV346" i="4"/>
  <c r="AW346" i="4"/>
  <c r="B347" i="4"/>
  <c r="C347" i="4"/>
  <c r="D347" i="4"/>
  <c r="F347" i="4"/>
  <c r="H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AU347" i="4"/>
  <c r="AV347" i="4"/>
  <c r="AW347" i="4"/>
  <c r="B348" i="4"/>
  <c r="C348" i="4"/>
  <c r="D348" i="4"/>
  <c r="F348" i="4"/>
  <c r="H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AU348" i="4"/>
  <c r="AV348" i="4"/>
  <c r="AW348" i="4"/>
  <c r="B349" i="4"/>
  <c r="C349" i="4"/>
  <c r="D349" i="4"/>
  <c r="F349" i="4"/>
  <c r="H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AU349" i="4"/>
  <c r="AV349" i="4"/>
  <c r="AW349" i="4"/>
  <c r="B350" i="4"/>
  <c r="C350" i="4"/>
  <c r="D350" i="4"/>
  <c r="H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AU350" i="4"/>
  <c r="AV350" i="4"/>
  <c r="AW350" i="4"/>
  <c r="B351" i="4"/>
  <c r="C351" i="4"/>
  <c r="D351" i="4"/>
  <c r="F351" i="4"/>
  <c r="H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AU351" i="4"/>
  <c r="AV351" i="4"/>
  <c r="AW351" i="4"/>
  <c r="B352" i="4"/>
  <c r="C352" i="4"/>
  <c r="D352" i="4"/>
  <c r="F352" i="4"/>
  <c r="H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AU352" i="4"/>
  <c r="AV352" i="4"/>
  <c r="AW352" i="4"/>
  <c r="B353" i="4"/>
  <c r="C353" i="4"/>
  <c r="D353" i="4"/>
  <c r="F353" i="4"/>
  <c r="H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AU353" i="4"/>
  <c r="AV353" i="4"/>
  <c r="AW353" i="4"/>
  <c r="B354" i="4"/>
  <c r="C354" i="4"/>
  <c r="D354" i="4"/>
  <c r="H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AU354" i="4"/>
  <c r="AV354" i="4"/>
  <c r="AW354" i="4"/>
  <c r="B355" i="4"/>
  <c r="C355" i="4"/>
  <c r="D355" i="4"/>
  <c r="F355" i="4"/>
  <c r="H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AU355" i="4"/>
  <c r="AV355" i="4"/>
  <c r="AW355" i="4"/>
  <c r="B356" i="4"/>
  <c r="C356" i="4"/>
  <c r="D356" i="4"/>
  <c r="F356" i="4"/>
  <c r="H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AU356" i="4"/>
  <c r="AV356" i="4"/>
  <c r="AW356" i="4"/>
  <c r="B357" i="4"/>
  <c r="C357" i="4"/>
  <c r="D357" i="4"/>
  <c r="F357" i="4"/>
  <c r="H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AU357" i="4"/>
  <c r="AV357" i="4"/>
  <c r="AW357" i="4"/>
  <c r="B358" i="4"/>
  <c r="C358" i="4"/>
  <c r="D358" i="4"/>
  <c r="H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AU358" i="4"/>
  <c r="AV358" i="4"/>
  <c r="AW358" i="4"/>
  <c r="B359" i="4"/>
  <c r="C359" i="4"/>
  <c r="D359" i="4"/>
  <c r="F359" i="4"/>
  <c r="H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AU359" i="4"/>
  <c r="AV359" i="4"/>
  <c r="AW359" i="4"/>
  <c r="B360" i="4"/>
  <c r="C360" i="4"/>
  <c r="D360" i="4"/>
  <c r="F360" i="4"/>
  <c r="H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AU360" i="4"/>
  <c r="AV360" i="4"/>
  <c r="AW360" i="4"/>
  <c r="B361" i="4"/>
  <c r="C361" i="4"/>
  <c r="D361" i="4"/>
  <c r="F361" i="4"/>
  <c r="H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AU361" i="4"/>
  <c r="AV361" i="4"/>
  <c r="AW361" i="4"/>
  <c r="B362" i="4"/>
  <c r="C362" i="4"/>
  <c r="D362" i="4"/>
  <c r="H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AU362" i="4"/>
  <c r="AV362" i="4"/>
  <c r="AW362" i="4"/>
  <c r="B363" i="4"/>
  <c r="C363" i="4"/>
  <c r="D363" i="4"/>
  <c r="F363" i="4"/>
  <c r="H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AU363" i="4"/>
  <c r="AV363" i="4"/>
  <c r="AW363" i="4"/>
  <c r="B364" i="4"/>
  <c r="C364" i="4"/>
  <c r="D364" i="4"/>
  <c r="F364" i="4"/>
  <c r="H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AU364" i="4"/>
  <c r="AV364" i="4"/>
  <c r="AW364" i="4"/>
  <c r="AU15" i="4"/>
  <c r="AV15" i="4"/>
  <c r="AW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K15" i="4"/>
  <c r="H15" i="4"/>
  <c r="D15" i="4"/>
  <c r="C15" i="4"/>
  <c r="B15" i="4"/>
  <c r="AS16" i="1"/>
  <c r="AT16" i="4" s="1"/>
  <c r="AS17" i="1"/>
  <c r="AT17" i="4" s="1"/>
  <c r="AS18" i="1"/>
  <c r="AT18" i="4" s="1"/>
  <c r="AS19" i="1"/>
  <c r="AT19" i="4" s="1"/>
  <c r="AS20" i="1"/>
  <c r="AT20" i="4" s="1"/>
  <c r="AS21" i="1"/>
  <c r="AT21" i="4" s="1"/>
  <c r="AS22" i="1"/>
  <c r="AT22" i="4" s="1"/>
  <c r="AS23" i="1"/>
  <c r="AT23" i="4" s="1"/>
  <c r="AS24" i="1"/>
  <c r="AT24" i="4"/>
  <c r="AS25" i="1"/>
  <c r="AT25" i="4" s="1"/>
  <c r="AS26" i="1"/>
  <c r="AT26" i="4"/>
  <c r="AS27" i="1"/>
  <c r="AT27" i="4" s="1"/>
  <c r="AS28" i="1"/>
  <c r="AT28" i="4"/>
  <c r="AS29" i="1"/>
  <c r="AT29" i="4" s="1"/>
  <c r="AS30" i="1"/>
  <c r="AT30" i="4"/>
  <c r="AS31" i="1"/>
  <c r="AT31" i="4" s="1"/>
  <c r="AS32" i="1"/>
  <c r="AT32" i="4"/>
  <c r="AS33" i="1"/>
  <c r="AT33" i="4" s="1"/>
  <c r="AS34" i="1"/>
  <c r="AT34" i="4"/>
  <c r="AS35" i="1"/>
  <c r="AT35" i="4" s="1"/>
  <c r="AS36" i="1"/>
  <c r="AT36" i="4"/>
  <c r="AS37" i="1"/>
  <c r="AT37" i="4" s="1"/>
  <c r="AS38" i="1"/>
  <c r="AT38" i="4"/>
  <c r="AS39" i="1"/>
  <c r="AT39" i="4" s="1"/>
  <c r="AS40" i="1"/>
  <c r="AT40" i="4"/>
  <c r="AS41" i="1"/>
  <c r="AT41" i="4" s="1"/>
  <c r="AS42" i="1"/>
  <c r="AT42" i="4"/>
  <c r="AS43" i="1"/>
  <c r="AT43" i="4" s="1"/>
  <c r="AS44" i="1"/>
  <c r="AT44" i="4"/>
  <c r="AS45" i="1"/>
  <c r="AT45" i="4" s="1"/>
  <c r="AS46" i="1"/>
  <c r="AT46" i="4"/>
  <c r="AS47" i="1"/>
  <c r="AT47" i="4" s="1"/>
  <c r="AS48" i="1"/>
  <c r="AT48" i="4"/>
  <c r="AS49" i="1"/>
  <c r="AT49" i="4" s="1"/>
  <c r="AS50" i="1"/>
  <c r="AT50" i="4"/>
  <c r="AS51" i="1"/>
  <c r="AT51" i="4" s="1"/>
  <c r="AS52" i="1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AT207" i="4"/>
  <c r="AT208" i="4"/>
  <c r="AT209" i="4"/>
  <c r="AT210" i="4"/>
  <c r="AT211" i="4"/>
  <c r="AT212" i="4"/>
  <c r="AT213" i="4"/>
  <c r="AT214" i="4"/>
  <c r="AT215" i="4"/>
  <c r="AT216" i="4"/>
  <c r="AT217" i="4"/>
  <c r="AT218" i="4"/>
  <c r="AT219" i="4"/>
  <c r="AT220" i="4"/>
  <c r="AT221" i="4"/>
  <c r="AT222" i="4"/>
  <c r="AT223" i="4"/>
  <c r="AT224" i="4"/>
  <c r="AT225" i="4"/>
  <c r="AT226" i="4"/>
  <c r="AT227" i="4"/>
  <c r="AT228" i="4"/>
  <c r="AT229" i="4"/>
  <c r="AT230" i="4"/>
  <c r="AT231" i="4"/>
  <c r="AT232" i="4"/>
  <c r="AT233" i="4"/>
  <c r="AT234" i="4"/>
  <c r="AT235" i="4"/>
  <c r="AT236" i="4"/>
  <c r="AT237" i="4"/>
  <c r="AT238" i="4"/>
  <c r="AT239" i="4"/>
  <c r="AT240" i="4"/>
  <c r="AT241" i="4"/>
  <c r="AT242" i="4"/>
  <c r="AT243" i="4"/>
  <c r="AT244" i="4"/>
  <c r="AT245" i="4"/>
  <c r="AT246" i="4"/>
  <c r="AT247" i="4"/>
  <c r="AT248" i="4"/>
  <c r="AT249" i="4"/>
  <c r="AT250" i="4"/>
  <c r="AT251" i="4"/>
  <c r="AT252" i="4"/>
  <c r="AT253" i="4"/>
  <c r="AT254" i="4"/>
  <c r="AT255" i="4"/>
  <c r="AT256" i="4"/>
  <c r="AT257" i="4"/>
  <c r="AT258" i="4"/>
  <c r="AS259" i="1"/>
  <c r="AT259" i="4"/>
  <c r="AS260" i="1"/>
  <c r="AT260" i="4"/>
  <c r="AS261" i="1"/>
  <c r="AT261" i="4"/>
  <c r="AS262" i="1"/>
  <c r="AT262" i="4"/>
  <c r="AS263" i="1"/>
  <c r="AT263" i="4"/>
  <c r="AS264" i="1"/>
  <c r="AT264" i="4"/>
  <c r="AS265" i="1"/>
  <c r="AT265" i="4"/>
  <c r="AS266" i="1"/>
  <c r="AT266" i="4"/>
  <c r="AS267" i="1"/>
  <c r="AT267" i="4"/>
  <c r="AS268" i="1"/>
  <c r="AT268" i="4"/>
  <c r="AS269" i="1"/>
  <c r="AT269" i="4"/>
  <c r="AS270" i="1"/>
  <c r="AT270" i="4"/>
  <c r="AS271" i="1"/>
  <c r="AT271" i="4"/>
  <c r="AS272" i="1"/>
  <c r="AT272" i="4"/>
  <c r="AS273" i="1"/>
  <c r="AT273" i="4"/>
  <c r="AS274" i="1"/>
  <c r="AT274" i="4"/>
  <c r="AS275" i="1"/>
  <c r="AT275" i="4"/>
  <c r="AS276" i="1"/>
  <c r="AT276" i="4"/>
  <c r="AS277" i="1"/>
  <c r="AT277" i="4"/>
  <c r="AS278" i="1"/>
  <c r="AT278" i="4"/>
  <c r="AS279" i="1"/>
  <c r="AT279" i="4"/>
  <c r="AS280" i="1"/>
  <c r="AT280" i="4"/>
  <c r="AS281" i="1"/>
  <c r="AT281" i="4"/>
  <c r="AS282" i="1"/>
  <c r="AT282" i="4"/>
  <c r="AS283" i="1"/>
  <c r="AT283" i="4"/>
  <c r="AS284" i="1"/>
  <c r="AT284" i="4"/>
  <c r="AS285" i="1"/>
  <c r="AT285" i="4"/>
  <c r="AS286" i="1"/>
  <c r="AT286" i="4"/>
  <c r="AS287" i="1"/>
  <c r="AT287" i="4"/>
  <c r="AS288" i="1"/>
  <c r="AT288" i="4"/>
  <c r="AS289" i="1"/>
  <c r="AT289" i="4"/>
  <c r="AS290" i="1"/>
  <c r="AT290" i="4"/>
  <c r="AS291" i="1"/>
  <c r="AT291" i="4"/>
  <c r="AS292" i="1"/>
  <c r="AT292" i="4"/>
  <c r="AS293" i="1"/>
  <c r="AT293" i="4"/>
  <c r="AS294" i="1"/>
  <c r="AT294" i="4"/>
  <c r="AS295" i="1"/>
  <c r="AT295" i="4"/>
  <c r="AS296" i="1"/>
  <c r="AT296" i="4"/>
  <c r="AS297" i="1"/>
  <c r="AT297" i="4"/>
  <c r="AS298" i="1"/>
  <c r="AT298" i="4"/>
  <c r="AS299" i="1"/>
  <c r="AT299" i="4"/>
  <c r="AS300" i="1"/>
  <c r="AT300" i="4"/>
  <c r="AS301" i="1"/>
  <c r="AT301" i="4"/>
  <c r="AS302" i="1"/>
  <c r="AT302" i="4"/>
  <c r="AS303" i="1"/>
  <c r="AT303" i="4"/>
  <c r="AS304" i="1"/>
  <c r="AT304" i="4"/>
  <c r="AS305" i="1"/>
  <c r="AT305" i="4"/>
  <c r="AS306" i="1"/>
  <c r="AT306" i="4"/>
  <c r="AS307" i="1"/>
  <c r="AT307" i="4"/>
  <c r="AS308" i="1"/>
  <c r="AT308" i="4"/>
  <c r="AS309" i="1"/>
  <c r="AT309" i="4"/>
  <c r="AS310" i="1"/>
  <c r="AT310" i="4"/>
  <c r="AS311" i="1"/>
  <c r="AT311" i="4"/>
  <c r="AS312" i="1"/>
  <c r="AT312" i="4"/>
  <c r="AS313" i="1"/>
  <c r="AT313" i="4"/>
  <c r="AS314" i="1"/>
  <c r="AT314" i="4"/>
  <c r="AS315" i="1"/>
  <c r="AT315" i="4"/>
  <c r="AS316" i="1"/>
  <c r="AT316" i="4"/>
  <c r="AS317" i="1"/>
  <c r="AT317" i="4"/>
  <c r="AS318" i="1"/>
  <c r="AT318" i="4"/>
  <c r="AS319" i="1"/>
  <c r="AT319" i="4"/>
  <c r="AS320" i="1"/>
  <c r="AT320" i="4"/>
  <c r="AS321" i="1"/>
  <c r="AT321" i="4"/>
  <c r="AS322" i="1"/>
  <c r="AT322" i="4"/>
  <c r="AS323" i="1"/>
  <c r="AT323" i="4"/>
  <c r="AS324" i="1"/>
  <c r="AT324" i="4"/>
  <c r="AS325" i="1"/>
  <c r="AT325" i="4"/>
  <c r="AS326" i="1"/>
  <c r="AT326" i="4"/>
  <c r="AS327" i="1"/>
  <c r="AT327" i="4"/>
  <c r="AS328" i="1"/>
  <c r="AT328" i="4"/>
  <c r="AS329" i="1"/>
  <c r="AT329" i="4"/>
  <c r="AS330" i="1"/>
  <c r="AT330" i="4"/>
  <c r="AS331" i="1"/>
  <c r="AT331" i="4"/>
  <c r="AS332" i="1"/>
  <c r="AT332" i="4"/>
  <c r="AS333" i="1"/>
  <c r="AT333" i="4"/>
  <c r="AS334" i="1"/>
  <c r="AT334" i="4"/>
  <c r="AS335" i="1"/>
  <c r="AT335" i="4"/>
  <c r="AS336" i="1"/>
  <c r="AT336" i="4"/>
  <c r="AS337" i="1"/>
  <c r="AT337" i="4"/>
  <c r="AS338" i="1"/>
  <c r="AT338" i="4"/>
  <c r="AS339" i="1"/>
  <c r="AT339" i="4"/>
  <c r="AS340" i="1"/>
  <c r="AT340" i="4"/>
  <c r="AS341" i="1"/>
  <c r="AT341" i="4"/>
  <c r="AS342" i="1"/>
  <c r="AT342" i="4"/>
  <c r="AS343" i="1"/>
  <c r="AT343" i="4"/>
  <c r="AS344" i="1"/>
  <c r="AT344" i="4"/>
  <c r="AS345" i="1"/>
  <c r="AT345" i="4"/>
  <c r="AS346" i="1"/>
  <c r="AT346" i="4"/>
  <c r="AS347" i="1"/>
  <c r="AT347" i="4"/>
  <c r="AS348" i="1"/>
  <c r="AT348" i="4"/>
  <c r="AS349" i="1"/>
  <c r="AT349" i="4"/>
  <c r="AS350" i="1"/>
  <c r="AT350" i="4"/>
  <c r="AS351" i="1"/>
  <c r="AT351" i="4"/>
  <c r="AS352" i="1"/>
  <c r="AT352" i="4"/>
  <c r="AS353" i="1"/>
  <c r="AT353" i="4"/>
  <c r="AS354" i="1"/>
  <c r="AT354" i="4"/>
  <c r="AS355" i="1"/>
  <c r="AT355" i="4"/>
  <c r="AS356" i="1"/>
  <c r="AT356" i="4"/>
  <c r="AS357" i="1"/>
  <c r="AT357" i="4"/>
  <c r="AS358" i="1"/>
  <c r="AT358" i="4"/>
  <c r="AS359" i="1"/>
  <c r="AT359" i="4"/>
  <c r="AS360" i="1"/>
  <c r="AT360" i="4"/>
  <c r="AS361" i="1"/>
  <c r="AT361" i="4"/>
  <c r="AS362" i="1"/>
  <c r="AT362" i="4"/>
  <c r="AS363" i="1"/>
  <c r="AT363" i="4"/>
  <c r="AS364" i="1"/>
  <c r="AT364" i="4"/>
  <c r="AT15" i="4"/>
  <c r="AC16" i="4"/>
  <c r="AD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C18" i="4"/>
  <c r="AD18" i="4"/>
  <c r="AE18" i="4"/>
  <c r="AF18" i="4"/>
  <c r="AH18" i="4"/>
  <c r="AI18" i="4"/>
  <c r="AJ18" i="4"/>
  <c r="AK18" i="4"/>
  <c r="AL18" i="4"/>
  <c r="AM18" i="4"/>
  <c r="AN18" i="4"/>
  <c r="AO18" i="4"/>
  <c r="AP18" i="4"/>
  <c r="AQ18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C20" i="4"/>
  <c r="AD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C21" i="4"/>
  <c r="AD21" i="4"/>
  <c r="AE21" i="4"/>
  <c r="AF21" i="4"/>
  <c r="AG21" i="4"/>
  <c r="AH21" i="4"/>
  <c r="AI21" i="4"/>
  <c r="AK21" i="4"/>
  <c r="AL21" i="4"/>
  <c r="AM21" i="4"/>
  <c r="AN21" i="4"/>
  <c r="AO21" i="4"/>
  <c r="AP21" i="4"/>
  <c r="AQ21" i="4"/>
  <c r="AC22" i="4"/>
  <c r="AD22" i="4"/>
  <c r="AE22" i="4"/>
  <c r="AF22" i="4"/>
  <c r="AH22" i="4"/>
  <c r="AI22" i="4"/>
  <c r="AJ22" i="4"/>
  <c r="AL22" i="4"/>
  <c r="AM22" i="4"/>
  <c r="AN22" i="4"/>
  <c r="AO22" i="4"/>
  <c r="AP22" i="4"/>
  <c r="AQ22" i="4"/>
  <c r="AC23" i="4"/>
  <c r="AD23" i="4"/>
  <c r="AE23" i="4"/>
  <c r="AF23" i="4"/>
  <c r="AG23" i="4"/>
  <c r="AI23" i="4"/>
  <c r="AJ23" i="4"/>
  <c r="AK23" i="4"/>
  <c r="AM23" i="4"/>
  <c r="AN23" i="4"/>
  <c r="AO23" i="4"/>
  <c r="AP23" i="4"/>
  <c r="AQ23" i="4"/>
  <c r="AC24" i="4"/>
  <c r="AD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C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C26" i="4"/>
  <c r="AD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C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B29" i="1"/>
  <c r="AC29" i="4" s="1"/>
  <c r="AC29" i="1"/>
  <c r="AD29" i="1"/>
  <c r="AE29" i="4" s="1"/>
  <c r="AE29" i="1"/>
  <c r="AF29" i="4" s="1"/>
  <c r="AF29" i="1"/>
  <c r="AG29" i="4" s="1"/>
  <c r="AG29" i="1"/>
  <c r="AH29" i="4" s="1"/>
  <c r="AH29" i="1"/>
  <c r="AI29" i="4" s="1"/>
  <c r="AI29" i="1"/>
  <c r="AJ29" i="4" s="1"/>
  <c r="AJ29" i="1"/>
  <c r="AK29" i="4"/>
  <c r="AK29" i="1"/>
  <c r="AL29" i="4"/>
  <c r="AL29" i="1"/>
  <c r="AM29" i="4"/>
  <c r="AM29" i="1"/>
  <c r="AN29" i="4"/>
  <c r="AN29" i="1"/>
  <c r="AO29" i="4"/>
  <c r="AO29" i="1"/>
  <c r="AP29" i="4"/>
  <c r="AP29" i="1"/>
  <c r="AQ29" i="4"/>
  <c r="AB30" i="1"/>
  <c r="AC30" i="4"/>
  <c r="AC30" i="1"/>
  <c r="AD30" i="4"/>
  <c r="AD30" i="1"/>
  <c r="AE30" i="1"/>
  <c r="AF30" i="4" s="1"/>
  <c r="AF30" i="1"/>
  <c r="AG30" i="4" s="1"/>
  <c r="AG30" i="1"/>
  <c r="AH30" i="4"/>
  <c r="AH30" i="1"/>
  <c r="AI30" i="4" s="1"/>
  <c r="AI30" i="1"/>
  <c r="AJ30" i="4" s="1"/>
  <c r="AJ30" i="1"/>
  <c r="AK30" i="4" s="1"/>
  <c r="AK30" i="1"/>
  <c r="AL30" i="4"/>
  <c r="AL30" i="1"/>
  <c r="AM30" i="4" s="1"/>
  <c r="AM30" i="1"/>
  <c r="AN30" i="4" s="1"/>
  <c r="AN30" i="1"/>
  <c r="AO30" i="4" s="1"/>
  <c r="AO30" i="1"/>
  <c r="AP30" i="4" s="1"/>
  <c r="AP30" i="1"/>
  <c r="AQ30" i="4" s="1"/>
  <c r="AB31" i="1"/>
  <c r="AC31" i="4"/>
  <c r="AC31" i="1"/>
  <c r="AD31" i="1"/>
  <c r="AE31" i="4"/>
  <c r="AE31" i="1"/>
  <c r="AF31" i="4" s="1"/>
  <c r="AF31" i="1"/>
  <c r="AG31" i="4"/>
  <c r="AG31" i="1"/>
  <c r="AH31" i="4" s="1"/>
  <c r="AH31" i="1"/>
  <c r="AI31" i="4"/>
  <c r="AI31" i="1"/>
  <c r="AJ31" i="4" s="1"/>
  <c r="AJ31" i="1"/>
  <c r="AK31" i="4"/>
  <c r="AK31" i="1"/>
  <c r="AL31" i="4" s="1"/>
  <c r="AL31" i="1"/>
  <c r="AM31" i="4"/>
  <c r="AM31" i="1"/>
  <c r="AN31" i="4" s="1"/>
  <c r="AN31" i="1"/>
  <c r="AO31" i="4"/>
  <c r="AO31" i="1"/>
  <c r="AP31" i="4" s="1"/>
  <c r="AP31" i="1"/>
  <c r="AQ31" i="4"/>
  <c r="AB32" i="1"/>
  <c r="AC32" i="4" s="1"/>
  <c r="AC32" i="1"/>
  <c r="AD32" i="4"/>
  <c r="AD32" i="1"/>
  <c r="AE32" i="1"/>
  <c r="AF32" i="4" s="1"/>
  <c r="AF32" i="1"/>
  <c r="AG32" i="4"/>
  <c r="AG32" i="1"/>
  <c r="AH32" i="4" s="1"/>
  <c r="AH32" i="1"/>
  <c r="AI32" i="4" s="1"/>
  <c r="AI32" i="1"/>
  <c r="AJ32" i="4" s="1"/>
  <c r="AJ32" i="1"/>
  <c r="AK32" i="4"/>
  <c r="AK32" i="1"/>
  <c r="AL32" i="4" s="1"/>
  <c r="AL32" i="1"/>
  <c r="AM32" i="4" s="1"/>
  <c r="AM32" i="1"/>
  <c r="AN32" i="4" s="1"/>
  <c r="AN32" i="1"/>
  <c r="AO32" i="4"/>
  <c r="AO32" i="1"/>
  <c r="AP32" i="4" s="1"/>
  <c r="AP32" i="1"/>
  <c r="AQ32" i="4" s="1"/>
  <c r="AB33" i="1"/>
  <c r="AC33" i="1"/>
  <c r="AD33" i="1"/>
  <c r="AE33" i="4" s="1"/>
  <c r="AE33" i="1"/>
  <c r="AF33" i="4"/>
  <c r="AF33" i="1"/>
  <c r="AG33" i="4" s="1"/>
  <c r="AG33" i="1"/>
  <c r="AH33" i="4"/>
  <c r="AH33" i="1"/>
  <c r="AI33" i="4" s="1"/>
  <c r="AI33" i="1"/>
  <c r="AJ33" i="4"/>
  <c r="AJ33" i="1"/>
  <c r="AK33" i="4" s="1"/>
  <c r="AK33" i="1"/>
  <c r="AL33" i="4"/>
  <c r="AL33" i="1"/>
  <c r="AM33" i="4" s="1"/>
  <c r="AM33" i="1"/>
  <c r="AN33" i="4"/>
  <c r="AN33" i="1"/>
  <c r="AO33" i="4" s="1"/>
  <c r="AO33" i="1"/>
  <c r="AP33" i="4"/>
  <c r="AP33" i="1"/>
  <c r="AQ33" i="4" s="1"/>
  <c r="AB34" i="1"/>
  <c r="AC34" i="4"/>
  <c r="AC34" i="1"/>
  <c r="AD34" i="4" s="1"/>
  <c r="AD34" i="1"/>
  <c r="AE34" i="1"/>
  <c r="AF34" i="4" s="1"/>
  <c r="AF34" i="1"/>
  <c r="AG34" i="4" s="1"/>
  <c r="AG34" i="1"/>
  <c r="AH34" i="4"/>
  <c r="AH34" i="1"/>
  <c r="AI34" i="4" s="1"/>
  <c r="AI34" i="1"/>
  <c r="AJ34" i="4"/>
  <c r="AJ34" i="1"/>
  <c r="AK34" i="4" s="1"/>
  <c r="AK34" i="1"/>
  <c r="AL34" i="4" s="1"/>
  <c r="AL34" i="1"/>
  <c r="AM34" i="4" s="1"/>
  <c r="AM34" i="1"/>
  <c r="AN34" i="4"/>
  <c r="AN34" i="1"/>
  <c r="AO34" i="4" s="1"/>
  <c r="AO34" i="1"/>
  <c r="AP34" i="4" s="1"/>
  <c r="AP34" i="1"/>
  <c r="AQ34" i="4" s="1"/>
  <c r="AB35" i="1"/>
  <c r="AC35" i="4"/>
  <c r="AC35" i="1"/>
  <c r="AD35" i="1"/>
  <c r="AE35" i="4"/>
  <c r="AE35" i="1"/>
  <c r="AF35" i="4" s="1"/>
  <c r="AF35" i="1"/>
  <c r="AG35" i="4"/>
  <c r="AG35" i="1"/>
  <c r="AH35" i="4" s="1"/>
  <c r="AH35" i="1"/>
  <c r="AI35" i="4"/>
  <c r="AI35" i="1"/>
  <c r="AJ35" i="4" s="1"/>
  <c r="AJ35" i="1"/>
  <c r="AK35" i="4"/>
  <c r="AK35" i="1"/>
  <c r="AL35" i="4" s="1"/>
  <c r="AL35" i="1"/>
  <c r="AM35" i="4"/>
  <c r="AM35" i="1"/>
  <c r="AN35" i="4" s="1"/>
  <c r="AN35" i="1"/>
  <c r="AO35" i="4"/>
  <c r="AO35" i="1"/>
  <c r="AP35" i="4" s="1"/>
  <c r="AP35" i="1"/>
  <c r="AQ35" i="4"/>
  <c r="AB36" i="1"/>
  <c r="AC36" i="4" s="1"/>
  <c r="AC36" i="1"/>
  <c r="AD36" i="4"/>
  <c r="AD36" i="1"/>
  <c r="AE36" i="4" s="1"/>
  <c r="AE36" i="1"/>
  <c r="AF36" i="4" s="1"/>
  <c r="AF36" i="1"/>
  <c r="AG36" i="1"/>
  <c r="AH36" i="4"/>
  <c r="AH36" i="1"/>
  <c r="AI36" i="4"/>
  <c r="AI36" i="1"/>
  <c r="AJ36" i="4"/>
  <c r="AJ36" i="1"/>
  <c r="AK36" i="4"/>
  <c r="AK36" i="1"/>
  <c r="AL36" i="4"/>
  <c r="AL36" i="1"/>
  <c r="AM36" i="4"/>
  <c r="AM36" i="1"/>
  <c r="AN36" i="4"/>
  <c r="AN36" i="1"/>
  <c r="AO36" i="4"/>
  <c r="AO36" i="1"/>
  <c r="AP36" i="4"/>
  <c r="AP36" i="1"/>
  <c r="AQ36" i="4"/>
  <c r="AB37" i="1"/>
  <c r="AC37" i="4"/>
  <c r="AC37" i="1"/>
  <c r="AD37" i="1"/>
  <c r="AE37" i="4" s="1"/>
  <c r="AE37" i="1"/>
  <c r="AF37" i="4" s="1"/>
  <c r="AF37" i="1"/>
  <c r="AG37" i="4" s="1"/>
  <c r="AG37" i="1"/>
  <c r="AH37" i="4" s="1"/>
  <c r="AH37" i="1"/>
  <c r="AI37" i="4"/>
  <c r="AI37" i="1"/>
  <c r="AJ37" i="4" s="1"/>
  <c r="AJ37" i="1"/>
  <c r="AK37" i="4"/>
  <c r="AK37" i="1"/>
  <c r="AL37" i="4" s="1"/>
  <c r="AL37" i="1"/>
  <c r="AM37" i="4" s="1"/>
  <c r="AM37" i="1"/>
  <c r="AN37" i="4" s="1"/>
  <c r="AN37" i="1"/>
  <c r="AO37" i="4"/>
  <c r="AO37" i="1"/>
  <c r="AP37" i="4" s="1"/>
  <c r="AP37" i="1"/>
  <c r="AQ37" i="4" s="1"/>
  <c r="AB38" i="1"/>
  <c r="AC38" i="1"/>
  <c r="AD38" i="4"/>
  <c r="AD38" i="1"/>
  <c r="AE38" i="1"/>
  <c r="AF38" i="4" s="1"/>
  <c r="AF38" i="1"/>
  <c r="AG38" i="4"/>
  <c r="AG38" i="1"/>
  <c r="AH38" i="4" s="1"/>
  <c r="AH38" i="1"/>
  <c r="AI38" i="4" s="1"/>
  <c r="AI38" i="1"/>
  <c r="AJ38" i="4" s="1"/>
  <c r="AJ38" i="1"/>
  <c r="AK38" i="4" s="1"/>
  <c r="AK38" i="1"/>
  <c r="AL38" i="4" s="1"/>
  <c r="AL38" i="1"/>
  <c r="AM38" i="4"/>
  <c r="AM38" i="1"/>
  <c r="AN38" i="4" s="1"/>
  <c r="AN38" i="1"/>
  <c r="AO38" i="4"/>
  <c r="AO38" i="1"/>
  <c r="AP38" i="4" s="1"/>
  <c r="AP38" i="1"/>
  <c r="AQ38" i="4" s="1"/>
  <c r="AB39" i="1"/>
  <c r="AC39" i="1"/>
  <c r="AD39" i="4"/>
  <c r="AD39" i="1"/>
  <c r="AE39" i="4" s="1"/>
  <c r="AE39" i="1"/>
  <c r="AF39" i="4" s="1"/>
  <c r="AF39" i="1"/>
  <c r="AG39" i="4" s="1"/>
  <c r="AG39" i="1"/>
  <c r="AH39" i="4"/>
  <c r="AH39" i="1"/>
  <c r="AI39" i="4" s="1"/>
  <c r="AI39" i="1"/>
  <c r="AJ39" i="4" s="1"/>
  <c r="AJ39" i="1"/>
  <c r="AK39" i="4" s="1"/>
  <c r="AK39" i="1"/>
  <c r="AL39" i="4" s="1"/>
  <c r="AL39" i="1"/>
  <c r="AM39" i="4" s="1"/>
  <c r="AM39" i="1"/>
  <c r="AN39" i="4"/>
  <c r="AN39" i="1"/>
  <c r="AO39" i="4" s="1"/>
  <c r="AO39" i="1"/>
  <c r="AP39" i="4" s="1"/>
  <c r="AP39" i="1"/>
  <c r="AQ39" i="4" s="1"/>
  <c r="AB40" i="1"/>
  <c r="AC40" i="4" s="1"/>
  <c r="AC40" i="1"/>
  <c r="AD40" i="4" s="1"/>
  <c r="AD40" i="1"/>
  <c r="AE40" i="4"/>
  <c r="AE40" i="1"/>
  <c r="AF40" i="4" s="1"/>
  <c r="AF40" i="1"/>
  <c r="AG40" i="4"/>
  <c r="AG40" i="1"/>
  <c r="AH40" i="4" s="1"/>
  <c r="AH40" i="1"/>
  <c r="AI40" i="4" s="1"/>
  <c r="AI40" i="1"/>
  <c r="AJ40" i="4" s="1"/>
  <c r="AJ40" i="1"/>
  <c r="AK40" i="4"/>
  <c r="AK40" i="1"/>
  <c r="AL40" i="4" s="1"/>
  <c r="AL40" i="1"/>
  <c r="AM40" i="4" s="1"/>
  <c r="AM40" i="1"/>
  <c r="AN40" i="4" s="1"/>
  <c r="AN40" i="1"/>
  <c r="AO40" i="4"/>
  <c r="AO40" i="1"/>
  <c r="AP40" i="4" s="1"/>
  <c r="AP40" i="1"/>
  <c r="AQ40" i="4" s="1"/>
  <c r="AB41" i="1"/>
  <c r="AC41" i="4" s="1"/>
  <c r="AC41" i="1"/>
  <c r="AD41" i="4" s="1"/>
  <c r="AD41" i="1"/>
  <c r="AE41" i="4" s="1"/>
  <c r="AE41" i="1"/>
  <c r="AF41" i="4"/>
  <c r="AF41" i="1"/>
  <c r="AG41" i="4" s="1"/>
  <c r="AG41" i="1"/>
  <c r="AH41" i="4"/>
  <c r="AH41" i="1"/>
  <c r="AI41" i="4" s="1"/>
  <c r="AI41" i="1"/>
  <c r="AJ41" i="4" s="1"/>
  <c r="AJ41" i="1"/>
  <c r="AK41" i="4" s="1"/>
  <c r="AK41" i="1"/>
  <c r="AL41" i="4"/>
  <c r="AL41" i="1"/>
  <c r="AM41" i="4" s="1"/>
  <c r="AM41" i="1"/>
  <c r="AN41" i="4" s="1"/>
  <c r="AN41" i="1"/>
  <c r="AO41" i="4" s="1"/>
  <c r="AO41" i="1"/>
  <c r="AP41" i="4"/>
  <c r="AP41" i="1"/>
  <c r="AQ41" i="4" s="1"/>
  <c r="AB42" i="1"/>
  <c r="AC42" i="4" s="1"/>
  <c r="AC42" i="1"/>
  <c r="AD42" i="4" s="1"/>
  <c r="AD42" i="1"/>
  <c r="AE42" i="4" s="1"/>
  <c r="AE42" i="1"/>
  <c r="AF42" i="4" s="1"/>
  <c r="AF42" i="1"/>
  <c r="AG42" i="4"/>
  <c r="AG42" i="1"/>
  <c r="AH42" i="4" s="1"/>
  <c r="AH42" i="1"/>
  <c r="AI42" i="4"/>
  <c r="AI42" i="1"/>
  <c r="AJ42" i="4" s="1"/>
  <c r="AJ42" i="1"/>
  <c r="AK42" i="4" s="1"/>
  <c r="AK42" i="1"/>
  <c r="AL42" i="4" s="1"/>
  <c r="AL42" i="1"/>
  <c r="AM42" i="4"/>
  <c r="AM42" i="1"/>
  <c r="AN42" i="4" s="1"/>
  <c r="AN42" i="1"/>
  <c r="AO42" i="4" s="1"/>
  <c r="AO42" i="1"/>
  <c r="AP42" i="4" s="1"/>
  <c r="AP42" i="1"/>
  <c r="AQ42" i="4"/>
  <c r="AB43" i="1"/>
  <c r="AC43" i="4" s="1"/>
  <c r="AC43" i="1"/>
  <c r="AD43" i="4" s="1"/>
  <c r="AD43" i="1"/>
  <c r="AE43" i="4" s="1"/>
  <c r="AE43" i="1"/>
  <c r="AF43" i="4" s="1"/>
  <c r="AF43" i="1"/>
  <c r="AG43" i="4" s="1"/>
  <c r="AG43" i="1"/>
  <c r="AH43" i="4"/>
  <c r="AH43" i="1"/>
  <c r="AI43" i="4" s="1"/>
  <c r="AI43" i="1"/>
  <c r="AJ43" i="4"/>
  <c r="AJ43" i="1"/>
  <c r="AK43" i="4" s="1"/>
  <c r="AK43" i="1"/>
  <c r="AL43" i="4" s="1"/>
  <c r="AL43" i="1"/>
  <c r="AM43" i="4" s="1"/>
  <c r="AM43" i="1"/>
  <c r="AN43" i="4"/>
  <c r="AN43" i="1"/>
  <c r="AO43" i="4" s="1"/>
  <c r="AO43" i="1"/>
  <c r="AP43" i="4" s="1"/>
  <c r="AP43" i="1"/>
  <c r="AQ43" i="4" s="1"/>
  <c r="AB44" i="1"/>
  <c r="AC44" i="4"/>
  <c r="AC44" i="1"/>
  <c r="AD44" i="4" s="1"/>
  <c r="AD44" i="1"/>
  <c r="AE44" i="4" s="1"/>
  <c r="AE44" i="1"/>
  <c r="AF44" i="4" s="1"/>
  <c r="AF44" i="1"/>
  <c r="AG44" i="4" s="1"/>
  <c r="AG44" i="1"/>
  <c r="AH44" i="4" s="1"/>
  <c r="AH44" i="1"/>
  <c r="AI44" i="4"/>
  <c r="AI44" i="1"/>
  <c r="AJ44" i="4" s="1"/>
  <c r="AJ44" i="1"/>
  <c r="AK44" i="4"/>
  <c r="AK44" i="1"/>
  <c r="AL44" i="4" s="1"/>
  <c r="AL44" i="1"/>
  <c r="AM44" i="4" s="1"/>
  <c r="AM44" i="1"/>
  <c r="AN44" i="4" s="1"/>
  <c r="AN44" i="1"/>
  <c r="AO44" i="4"/>
  <c r="AO44" i="1"/>
  <c r="AP44" i="4" s="1"/>
  <c r="AP44" i="1"/>
  <c r="AQ44" i="4" s="1"/>
  <c r="AB45" i="1"/>
  <c r="AC45" i="4" s="1"/>
  <c r="AC45" i="1"/>
  <c r="AD45" i="4"/>
  <c r="AD45" i="1"/>
  <c r="AE45" i="4" s="1"/>
  <c r="AE45" i="1"/>
  <c r="AF45" i="4" s="1"/>
  <c r="AF45" i="1"/>
  <c r="AG45" i="4" s="1"/>
  <c r="AG45" i="1"/>
  <c r="AH45" i="4" s="1"/>
  <c r="AH45" i="1"/>
  <c r="AI45" i="4" s="1"/>
  <c r="AI45" i="1"/>
  <c r="AJ45" i="4"/>
  <c r="AJ45" i="1"/>
  <c r="AK45" i="4" s="1"/>
  <c r="AK45" i="1"/>
  <c r="AL45" i="4"/>
  <c r="AL45" i="1"/>
  <c r="AM45" i="4" s="1"/>
  <c r="AM45" i="1"/>
  <c r="AN45" i="4" s="1"/>
  <c r="AN45" i="1"/>
  <c r="AO45" i="4" s="1"/>
  <c r="AO45" i="1"/>
  <c r="AP45" i="4"/>
  <c r="AP45" i="1"/>
  <c r="AQ45" i="4" s="1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C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C52" i="4"/>
  <c r="AD52" i="4"/>
  <c r="AE52" i="4"/>
  <c r="AG52" i="4"/>
  <c r="AH52" i="4"/>
  <c r="AI52" i="4"/>
  <c r="AJ52" i="4"/>
  <c r="AK52" i="4"/>
  <c r="AL52" i="4"/>
  <c r="AM52" i="4"/>
  <c r="AN52" i="4"/>
  <c r="AO52" i="4"/>
  <c r="AP52" i="4"/>
  <c r="AQ52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C80" i="4"/>
  <c r="AD80" i="4"/>
  <c r="AE80" i="4"/>
  <c r="AF80" i="4"/>
  <c r="AG80" i="4"/>
  <c r="AH80" i="4"/>
  <c r="AI80" i="4"/>
  <c r="AK80" i="4"/>
  <c r="AL80" i="4"/>
  <c r="AM80" i="4"/>
  <c r="AN80" i="4"/>
  <c r="AO80" i="4"/>
  <c r="AP80" i="4"/>
  <c r="AQ80" i="4"/>
  <c r="AC81" i="4"/>
  <c r="AD81" i="4"/>
  <c r="AE81" i="4"/>
  <c r="AF81" i="4"/>
  <c r="AG81" i="4"/>
  <c r="AI81" i="4"/>
  <c r="AJ81" i="4"/>
  <c r="AK81" i="4"/>
  <c r="AL81" i="4"/>
  <c r="AM81" i="4"/>
  <c r="AN81" i="4"/>
  <c r="AO81" i="4"/>
  <c r="AP81" i="4"/>
  <c r="AQ81" i="4"/>
  <c r="AC82" i="4"/>
  <c r="AD82" i="4"/>
  <c r="AE82" i="4"/>
  <c r="AF82" i="4"/>
  <c r="AH82" i="4"/>
  <c r="AI82" i="4"/>
  <c r="AJ82" i="4"/>
  <c r="AK82" i="4"/>
  <c r="AL82" i="4"/>
  <c r="AM82" i="4"/>
  <c r="AN82" i="4"/>
  <c r="AO82" i="4"/>
  <c r="AP82" i="4"/>
  <c r="AQ82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C85" i="4"/>
  <c r="AD85" i="4"/>
  <c r="AE85" i="4"/>
  <c r="AF85" i="4"/>
  <c r="AG85" i="4"/>
  <c r="AI85" i="4"/>
  <c r="AJ85" i="4"/>
  <c r="AK85" i="4"/>
  <c r="AL85" i="4"/>
  <c r="AM85" i="4"/>
  <c r="AN85" i="4"/>
  <c r="AO85" i="4"/>
  <c r="AP85" i="4"/>
  <c r="AQ85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C110" i="4"/>
  <c r="AD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AQ117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AQ126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AQ127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Q130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AQ132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AQ135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AQ138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AQ141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AP142" i="4"/>
  <c r="AQ142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AQ145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AQ154" i="4"/>
  <c r="AC155" i="4"/>
  <c r="AD155" i="4"/>
  <c r="AE155" i="4"/>
  <c r="AF155" i="4"/>
  <c r="AG155" i="4"/>
  <c r="AH155" i="4"/>
  <c r="AI155" i="4"/>
  <c r="AJ155" i="4"/>
  <c r="AK155" i="4"/>
  <c r="AL155" i="4"/>
  <c r="AM155" i="4"/>
  <c r="AN155" i="4"/>
  <c r="AO155" i="4"/>
  <c r="AP155" i="4"/>
  <c r="AQ155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AP156" i="4"/>
  <c r="AQ156" i="4"/>
  <c r="AC157" i="4"/>
  <c r="AD157" i="4"/>
  <c r="AE157" i="4"/>
  <c r="AF157" i="4"/>
  <c r="AG157" i="4"/>
  <c r="AH157" i="4"/>
  <c r="AI157" i="4"/>
  <c r="AJ157" i="4"/>
  <c r="AK157" i="4"/>
  <c r="AL157" i="4"/>
  <c r="AM157" i="4"/>
  <c r="AN157" i="4"/>
  <c r="AO157" i="4"/>
  <c r="AP157" i="4"/>
  <c r="AQ157" i="4"/>
  <c r="AC158" i="4"/>
  <c r="AD158" i="4"/>
  <c r="AE158" i="4"/>
  <c r="AF158" i="4"/>
  <c r="AG158" i="4"/>
  <c r="AH158" i="4"/>
  <c r="AI158" i="4"/>
  <c r="AJ158" i="4"/>
  <c r="AK158" i="4"/>
  <c r="AL158" i="4"/>
  <c r="AM158" i="4"/>
  <c r="AN158" i="4"/>
  <c r="AO158" i="4"/>
  <c r="AP158" i="4"/>
  <c r="AQ158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Q159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AP160" i="4"/>
  <c r="AQ160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AP161" i="4"/>
  <c r="AQ161" i="4"/>
  <c r="AC162" i="4"/>
  <c r="AE162" i="4"/>
  <c r="AF162" i="4"/>
  <c r="AG162" i="4"/>
  <c r="AH162" i="4"/>
  <c r="AI162" i="4"/>
  <c r="AJ162" i="4"/>
  <c r="AK162" i="4"/>
  <c r="AL162" i="4"/>
  <c r="AM162" i="4"/>
  <c r="AN162" i="4"/>
  <c r="AO162" i="4"/>
  <c r="AP162" i="4"/>
  <c r="AQ162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AQ163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Q164" i="4"/>
  <c r="AC165" i="4"/>
  <c r="AD165" i="4"/>
  <c r="AE165" i="4"/>
  <c r="AF165" i="4"/>
  <c r="AG165" i="4"/>
  <c r="AH165" i="4"/>
  <c r="AI165" i="4"/>
  <c r="AJ165" i="4"/>
  <c r="AK165" i="4"/>
  <c r="AL165" i="4"/>
  <c r="AM165" i="4"/>
  <c r="AN165" i="4"/>
  <c r="AO165" i="4"/>
  <c r="AP165" i="4"/>
  <c r="AQ165" i="4"/>
  <c r="AC166" i="4"/>
  <c r="AD166" i="4"/>
  <c r="AE166" i="4"/>
  <c r="AF166" i="4"/>
  <c r="AG166" i="4"/>
  <c r="AH166" i="4"/>
  <c r="AI166" i="4"/>
  <c r="AJ166" i="4"/>
  <c r="AK166" i="4"/>
  <c r="AL166" i="4"/>
  <c r="AM166" i="4"/>
  <c r="AN166" i="4"/>
  <c r="AO166" i="4"/>
  <c r="AP166" i="4"/>
  <c r="AQ166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AO167" i="4"/>
  <c r="AP167" i="4"/>
  <c r="AQ167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AP168" i="4"/>
  <c r="AQ168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AQ169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AQ170" i="4"/>
  <c r="AC171" i="4"/>
  <c r="AD171" i="4"/>
  <c r="AE171" i="4"/>
  <c r="AF171" i="4"/>
  <c r="AG171" i="4"/>
  <c r="AH171" i="4"/>
  <c r="AI171" i="4"/>
  <c r="AJ171" i="4"/>
  <c r="AK171" i="4"/>
  <c r="AL171" i="4"/>
  <c r="AM171" i="4"/>
  <c r="AN171" i="4"/>
  <c r="AO171" i="4"/>
  <c r="AP171" i="4"/>
  <c r="AQ171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AO172" i="4"/>
  <c r="AP172" i="4"/>
  <c r="AQ172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AO173" i="4"/>
  <c r="AP173" i="4"/>
  <c r="AQ173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AQ174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AO175" i="4"/>
  <c r="AP175" i="4"/>
  <c r="AQ175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AP176" i="4"/>
  <c r="AQ176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AP177" i="4"/>
  <c r="AQ177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AQ178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AQ180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AQ181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AQ182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AO183" i="4"/>
  <c r="AP183" i="4"/>
  <c r="AQ183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AQ184" i="4"/>
  <c r="AC185" i="4"/>
  <c r="AD185" i="4"/>
  <c r="AE185" i="4"/>
  <c r="AF185" i="4"/>
  <c r="AG185" i="4"/>
  <c r="AH185" i="4"/>
  <c r="AI185" i="4"/>
  <c r="AJ185" i="4"/>
  <c r="AK185" i="4"/>
  <c r="AL185" i="4"/>
  <c r="AM185" i="4"/>
  <c r="AN185" i="4"/>
  <c r="AO185" i="4"/>
  <c r="AP185" i="4"/>
  <c r="AQ185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AO186" i="4"/>
  <c r="AP186" i="4"/>
  <c r="AQ186" i="4"/>
  <c r="AC187" i="4"/>
  <c r="AD187" i="4"/>
  <c r="AE187" i="4"/>
  <c r="AF187" i="4"/>
  <c r="AG187" i="4"/>
  <c r="AH187" i="4"/>
  <c r="AI187" i="4"/>
  <c r="AJ187" i="4"/>
  <c r="AK187" i="4"/>
  <c r="AL187" i="4"/>
  <c r="AM187" i="4"/>
  <c r="AN187" i="4"/>
  <c r="AO187" i="4"/>
  <c r="AP187" i="4"/>
  <c r="AQ187" i="4"/>
  <c r="AC188" i="4"/>
  <c r="AD188" i="4"/>
  <c r="AE188" i="4"/>
  <c r="AF188" i="4"/>
  <c r="AG188" i="4"/>
  <c r="AH188" i="4"/>
  <c r="AI188" i="4"/>
  <c r="AJ188" i="4"/>
  <c r="AK188" i="4"/>
  <c r="AL188" i="4"/>
  <c r="AM188" i="4"/>
  <c r="AN188" i="4"/>
  <c r="AO188" i="4"/>
  <c r="AP188" i="4"/>
  <c r="AQ188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AQ189" i="4"/>
  <c r="AC190" i="4"/>
  <c r="AD190" i="4"/>
  <c r="AE190" i="4"/>
  <c r="AF190" i="4"/>
  <c r="AG190" i="4"/>
  <c r="AH190" i="4"/>
  <c r="AI190" i="4"/>
  <c r="AJ190" i="4"/>
  <c r="AK190" i="4"/>
  <c r="AL190" i="4"/>
  <c r="AM190" i="4"/>
  <c r="AN190" i="4"/>
  <c r="AO190" i="4"/>
  <c r="AP190" i="4"/>
  <c r="AQ190" i="4"/>
  <c r="AC191" i="4"/>
  <c r="AD191" i="4"/>
  <c r="AE191" i="4"/>
  <c r="AF191" i="4"/>
  <c r="AG191" i="4"/>
  <c r="AH191" i="4"/>
  <c r="AI191" i="4"/>
  <c r="AJ191" i="4"/>
  <c r="AK191" i="4"/>
  <c r="AL191" i="4"/>
  <c r="AM191" i="4"/>
  <c r="AN191" i="4"/>
  <c r="AO191" i="4"/>
  <c r="AP191" i="4"/>
  <c r="AQ191" i="4"/>
  <c r="AC192" i="4"/>
  <c r="AD192" i="4"/>
  <c r="AE192" i="4"/>
  <c r="AF192" i="4"/>
  <c r="AG192" i="4"/>
  <c r="AH192" i="4"/>
  <c r="AI192" i="4"/>
  <c r="AJ192" i="4"/>
  <c r="AK192" i="4"/>
  <c r="AL192" i="4"/>
  <c r="AM192" i="4"/>
  <c r="AN192" i="4"/>
  <c r="AO192" i="4"/>
  <c r="AP192" i="4"/>
  <c r="AQ192" i="4"/>
  <c r="AC193" i="4"/>
  <c r="AD193" i="4"/>
  <c r="AE193" i="4"/>
  <c r="AF193" i="4"/>
  <c r="AG193" i="4"/>
  <c r="AH193" i="4"/>
  <c r="AI193" i="4"/>
  <c r="AJ193" i="4"/>
  <c r="AK193" i="4"/>
  <c r="AL193" i="4"/>
  <c r="AM193" i="4"/>
  <c r="AN193" i="4"/>
  <c r="AO193" i="4"/>
  <c r="AP193" i="4"/>
  <c r="AQ193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AP194" i="4"/>
  <c r="AQ194" i="4"/>
  <c r="AC195" i="4"/>
  <c r="AD195" i="4"/>
  <c r="AE195" i="4"/>
  <c r="AF195" i="4"/>
  <c r="AG195" i="4"/>
  <c r="AH195" i="4"/>
  <c r="AI195" i="4"/>
  <c r="AJ195" i="4"/>
  <c r="AK195" i="4"/>
  <c r="AL195" i="4"/>
  <c r="AM195" i="4"/>
  <c r="AN195" i="4"/>
  <c r="AO195" i="4"/>
  <c r="AP195" i="4"/>
  <c r="AQ195" i="4"/>
  <c r="AC196" i="4"/>
  <c r="AD196" i="4"/>
  <c r="AE196" i="4"/>
  <c r="AF196" i="4"/>
  <c r="AG196" i="4"/>
  <c r="AH196" i="4"/>
  <c r="AI196" i="4"/>
  <c r="AJ196" i="4"/>
  <c r="AK196" i="4"/>
  <c r="AL196" i="4"/>
  <c r="AM196" i="4"/>
  <c r="AN196" i="4"/>
  <c r="AO196" i="4"/>
  <c r="AP196" i="4"/>
  <c r="AQ196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AO197" i="4"/>
  <c r="AP197" i="4"/>
  <c r="AQ197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AO198" i="4"/>
  <c r="AP198" i="4"/>
  <c r="AQ198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AO199" i="4"/>
  <c r="AP199" i="4"/>
  <c r="AQ199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AO200" i="4"/>
  <c r="AP200" i="4"/>
  <c r="AQ200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AO201" i="4"/>
  <c r="AP201" i="4"/>
  <c r="AQ201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AO202" i="4"/>
  <c r="AP202" i="4"/>
  <c r="AQ202" i="4"/>
  <c r="AC203" i="4"/>
  <c r="AD203" i="4"/>
  <c r="AE203" i="4"/>
  <c r="AF203" i="4"/>
  <c r="AG203" i="4"/>
  <c r="AH203" i="4"/>
  <c r="AI203" i="4"/>
  <c r="AJ203" i="4"/>
  <c r="AK203" i="4"/>
  <c r="AL203" i="4"/>
  <c r="AM203" i="4"/>
  <c r="AN203" i="4"/>
  <c r="AO203" i="4"/>
  <c r="AP203" i="4"/>
  <c r="AQ203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AQ204" i="4"/>
  <c r="AC205" i="4"/>
  <c r="AD205" i="4"/>
  <c r="AE205" i="4"/>
  <c r="AG205" i="4"/>
  <c r="AH205" i="4"/>
  <c r="AI205" i="4"/>
  <c r="AJ205" i="4"/>
  <c r="AK205" i="4"/>
  <c r="AL205" i="4"/>
  <c r="AM205" i="4"/>
  <c r="AN205" i="4"/>
  <c r="AO205" i="4"/>
  <c r="AP205" i="4"/>
  <c r="AQ205" i="4"/>
  <c r="AC206" i="4"/>
  <c r="AD206" i="4"/>
  <c r="AE206" i="4"/>
  <c r="AF206" i="4"/>
  <c r="AG206" i="4"/>
  <c r="AH206" i="4"/>
  <c r="AI206" i="4"/>
  <c r="AJ206" i="4"/>
  <c r="AK206" i="4"/>
  <c r="AL206" i="4"/>
  <c r="AM206" i="4"/>
  <c r="AN206" i="4"/>
  <c r="AO206" i="4"/>
  <c r="AP206" i="4"/>
  <c r="AQ206" i="4"/>
  <c r="AC207" i="4"/>
  <c r="AD207" i="4"/>
  <c r="AE207" i="4"/>
  <c r="AF207" i="4"/>
  <c r="AG207" i="4"/>
  <c r="AH207" i="4"/>
  <c r="AI207" i="4"/>
  <c r="AJ207" i="4"/>
  <c r="AK207" i="4"/>
  <c r="AL207" i="4"/>
  <c r="AM207" i="4"/>
  <c r="AN207" i="4"/>
  <c r="AO207" i="4"/>
  <c r="AP207" i="4"/>
  <c r="AQ207" i="4"/>
  <c r="AD208" i="4"/>
  <c r="AE208" i="4"/>
  <c r="AF208" i="4"/>
  <c r="AG208" i="4"/>
  <c r="AH208" i="4"/>
  <c r="AI208" i="4"/>
  <c r="AJ208" i="4"/>
  <c r="AK208" i="4"/>
  <c r="AL208" i="4"/>
  <c r="AM208" i="4"/>
  <c r="AN208" i="4"/>
  <c r="AO208" i="4"/>
  <c r="AP208" i="4"/>
  <c r="AQ208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AQ209" i="4"/>
  <c r="AD210" i="4"/>
  <c r="AE210" i="4"/>
  <c r="AF210" i="4"/>
  <c r="AG210" i="4"/>
  <c r="AH210" i="4"/>
  <c r="AI210" i="4"/>
  <c r="AJ210" i="4"/>
  <c r="AK210" i="4"/>
  <c r="AL210" i="4"/>
  <c r="AM210" i="4"/>
  <c r="AN210" i="4"/>
  <c r="AO210" i="4"/>
  <c r="AP210" i="4"/>
  <c r="AQ210" i="4"/>
  <c r="AC211" i="4"/>
  <c r="AD211" i="4"/>
  <c r="AE211" i="4"/>
  <c r="AF211" i="4"/>
  <c r="AG211" i="4"/>
  <c r="AH211" i="4"/>
  <c r="AI211" i="4"/>
  <c r="AJ211" i="4"/>
  <c r="AK211" i="4"/>
  <c r="AL211" i="4"/>
  <c r="AM211" i="4"/>
  <c r="AN211" i="4"/>
  <c r="AO211" i="4"/>
  <c r="AP211" i="4"/>
  <c r="AQ211" i="4"/>
  <c r="AC212" i="4"/>
  <c r="AD212" i="4"/>
  <c r="AE212" i="4"/>
  <c r="AF212" i="4"/>
  <c r="AG212" i="4"/>
  <c r="AH212" i="4"/>
  <c r="AI212" i="4"/>
  <c r="AJ212" i="4"/>
  <c r="AK212" i="4"/>
  <c r="AL212" i="4"/>
  <c r="AM212" i="4"/>
  <c r="AN212" i="4"/>
  <c r="AO212" i="4"/>
  <c r="AP212" i="4"/>
  <c r="AQ212" i="4"/>
  <c r="AC213" i="4"/>
  <c r="AD213" i="4"/>
  <c r="AE213" i="4"/>
  <c r="AF213" i="4"/>
  <c r="AG213" i="4"/>
  <c r="AH213" i="4"/>
  <c r="AI213" i="4"/>
  <c r="AJ213" i="4"/>
  <c r="AK213" i="4"/>
  <c r="AL213" i="4"/>
  <c r="AM213" i="4"/>
  <c r="AN213" i="4"/>
  <c r="AO213" i="4"/>
  <c r="AP213" i="4"/>
  <c r="AQ213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AQ214" i="4"/>
  <c r="AC215" i="4"/>
  <c r="AD215" i="4"/>
  <c r="AE215" i="4"/>
  <c r="AF215" i="4"/>
  <c r="AG215" i="4"/>
  <c r="AH215" i="4"/>
  <c r="AI215" i="4"/>
  <c r="AJ215" i="4"/>
  <c r="AK215" i="4"/>
  <c r="AL215" i="4"/>
  <c r="AM215" i="4"/>
  <c r="AN215" i="4"/>
  <c r="AO215" i="4"/>
  <c r="AP215" i="4"/>
  <c r="AQ215" i="4"/>
  <c r="AC216" i="4"/>
  <c r="AD216" i="4"/>
  <c r="AE216" i="4"/>
  <c r="AF216" i="4"/>
  <c r="AG216" i="4"/>
  <c r="AH216" i="4"/>
  <c r="AI216" i="4"/>
  <c r="AJ216" i="4"/>
  <c r="AK216" i="4"/>
  <c r="AL216" i="4"/>
  <c r="AM216" i="4"/>
  <c r="AN216" i="4"/>
  <c r="AO216" i="4"/>
  <c r="AP216" i="4"/>
  <c r="AQ216" i="4"/>
  <c r="AC217" i="4"/>
  <c r="AD217" i="4"/>
  <c r="AE217" i="4"/>
  <c r="AF217" i="4"/>
  <c r="AG217" i="4"/>
  <c r="AH217" i="4"/>
  <c r="AI217" i="4"/>
  <c r="AJ217" i="4"/>
  <c r="AK217" i="4"/>
  <c r="AL217" i="4"/>
  <c r="AM217" i="4"/>
  <c r="AN217" i="4"/>
  <c r="AO217" i="4"/>
  <c r="AP217" i="4"/>
  <c r="AQ217" i="4"/>
  <c r="AC218" i="4"/>
  <c r="AD218" i="4"/>
  <c r="AE218" i="4"/>
  <c r="AF218" i="4"/>
  <c r="AG218" i="4"/>
  <c r="AH218" i="4"/>
  <c r="AI218" i="4"/>
  <c r="AJ218" i="4"/>
  <c r="AK218" i="4"/>
  <c r="AL218" i="4"/>
  <c r="AM218" i="4"/>
  <c r="AN218" i="4"/>
  <c r="AO218" i="4"/>
  <c r="AP218" i="4"/>
  <c r="AQ218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AQ219" i="4"/>
  <c r="AC220" i="4"/>
  <c r="AD220" i="4"/>
  <c r="AE220" i="4"/>
  <c r="AF220" i="4"/>
  <c r="AG220" i="4"/>
  <c r="AH220" i="4"/>
  <c r="AI220" i="4"/>
  <c r="AJ220" i="4"/>
  <c r="AK220" i="4"/>
  <c r="AL220" i="4"/>
  <c r="AM220" i="4"/>
  <c r="AN220" i="4"/>
  <c r="AO220" i="4"/>
  <c r="AP220" i="4"/>
  <c r="AQ220" i="4"/>
  <c r="AC221" i="4"/>
  <c r="AD221" i="4"/>
  <c r="AE221" i="4"/>
  <c r="AF221" i="4"/>
  <c r="AG221" i="4"/>
  <c r="AH221" i="4"/>
  <c r="AI221" i="4"/>
  <c r="AJ221" i="4"/>
  <c r="AK221" i="4"/>
  <c r="AL221" i="4"/>
  <c r="AM221" i="4"/>
  <c r="AN221" i="4"/>
  <c r="AO221" i="4"/>
  <c r="AP221" i="4"/>
  <c r="AQ221" i="4"/>
  <c r="AC222" i="4"/>
  <c r="AD222" i="4"/>
  <c r="AE222" i="4"/>
  <c r="AF222" i="4"/>
  <c r="AG222" i="4"/>
  <c r="AH222" i="4"/>
  <c r="AI222" i="4"/>
  <c r="AJ222" i="4"/>
  <c r="AK222" i="4"/>
  <c r="AL222" i="4"/>
  <c r="AM222" i="4"/>
  <c r="AN222" i="4"/>
  <c r="AO222" i="4"/>
  <c r="AP222" i="4"/>
  <c r="AQ222" i="4"/>
  <c r="AC223" i="4"/>
  <c r="AD223" i="4"/>
  <c r="AE223" i="4"/>
  <c r="AF223" i="4"/>
  <c r="AG223" i="4"/>
  <c r="AH223" i="4"/>
  <c r="AI223" i="4"/>
  <c r="AJ223" i="4"/>
  <c r="AK223" i="4"/>
  <c r="AL223" i="4"/>
  <c r="AM223" i="4"/>
  <c r="AN223" i="4"/>
  <c r="AO223" i="4"/>
  <c r="AP223" i="4"/>
  <c r="AQ223" i="4"/>
  <c r="AC224" i="4"/>
  <c r="AD224" i="4"/>
  <c r="AE224" i="4"/>
  <c r="AF224" i="4"/>
  <c r="AG224" i="4"/>
  <c r="AH224" i="4"/>
  <c r="AI224" i="4"/>
  <c r="AJ224" i="4"/>
  <c r="AK224" i="4"/>
  <c r="AL224" i="4"/>
  <c r="AM224" i="4"/>
  <c r="AN224" i="4"/>
  <c r="AO224" i="4"/>
  <c r="AP224" i="4"/>
  <c r="AQ224" i="4"/>
  <c r="AC225" i="4"/>
  <c r="AD225" i="4"/>
  <c r="AE225" i="4"/>
  <c r="AF225" i="4"/>
  <c r="AG225" i="4"/>
  <c r="AH225" i="4"/>
  <c r="AI225" i="4"/>
  <c r="AJ225" i="4"/>
  <c r="AK225" i="4"/>
  <c r="AL225" i="4"/>
  <c r="AM225" i="4"/>
  <c r="AN225" i="4"/>
  <c r="AO225" i="4"/>
  <c r="AP225" i="4"/>
  <c r="AQ225" i="4"/>
  <c r="AC226" i="4"/>
  <c r="AD226" i="4"/>
  <c r="AE226" i="4"/>
  <c r="AF226" i="4"/>
  <c r="AG226" i="4"/>
  <c r="AH226" i="4"/>
  <c r="AI226" i="4"/>
  <c r="AJ226" i="4"/>
  <c r="AK226" i="4"/>
  <c r="AL226" i="4"/>
  <c r="AM226" i="4"/>
  <c r="AN226" i="4"/>
  <c r="AO226" i="4"/>
  <c r="AP226" i="4"/>
  <c r="AQ226" i="4"/>
  <c r="AC227" i="4"/>
  <c r="AD227" i="4"/>
  <c r="AE227" i="4"/>
  <c r="AF227" i="4"/>
  <c r="AG227" i="4"/>
  <c r="AH227" i="4"/>
  <c r="AI227" i="4"/>
  <c r="AJ227" i="4"/>
  <c r="AK227" i="4"/>
  <c r="AL227" i="4"/>
  <c r="AM227" i="4"/>
  <c r="AN227" i="4"/>
  <c r="AO227" i="4"/>
  <c r="AP227" i="4"/>
  <c r="AQ227" i="4"/>
  <c r="AC228" i="4"/>
  <c r="AD228" i="4"/>
  <c r="AE228" i="4"/>
  <c r="AF228" i="4"/>
  <c r="AG228" i="4"/>
  <c r="AH228" i="4"/>
  <c r="AI228" i="4"/>
  <c r="AJ228" i="4"/>
  <c r="AK228" i="4"/>
  <c r="AL228" i="4"/>
  <c r="AM228" i="4"/>
  <c r="AN228" i="4"/>
  <c r="AO228" i="4"/>
  <c r="AP228" i="4"/>
  <c r="AQ228" i="4"/>
  <c r="AC229" i="4"/>
  <c r="AD229" i="4"/>
  <c r="AE229" i="4"/>
  <c r="AF229" i="4"/>
  <c r="AG229" i="4"/>
  <c r="AH229" i="4"/>
  <c r="AI229" i="4"/>
  <c r="AJ229" i="4"/>
  <c r="AK229" i="4"/>
  <c r="AL229" i="4"/>
  <c r="AM229" i="4"/>
  <c r="AN229" i="4"/>
  <c r="AO229" i="4"/>
  <c r="AP229" i="4"/>
  <c r="AQ229" i="4"/>
  <c r="AC230" i="4"/>
  <c r="AD230" i="4"/>
  <c r="AE230" i="4"/>
  <c r="AF230" i="4"/>
  <c r="AG230" i="4"/>
  <c r="AH230" i="4"/>
  <c r="AI230" i="4"/>
  <c r="AJ230" i="4"/>
  <c r="AK230" i="4"/>
  <c r="AL230" i="4"/>
  <c r="AM230" i="4"/>
  <c r="AN230" i="4"/>
  <c r="AO230" i="4"/>
  <c r="AP230" i="4"/>
  <c r="AQ230" i="4"/>
  <c r="AC231" i="4"/>
  <c r="AD231" i="4"/>
  <c r="AE231" i="4"/>
  <c r="AF231" i="4"/>
  <c r="AG231" i="4"/>
  <c r="AH231" i="4"/>
  <c r="AI231" i="4"/>
  <c r="AJ231" i="4"/>
  <c r="AK231" i="4"/>
  <c r="AL231" i="4"/>
  <c r="AM231" i="4"/>
  <c r="AN231" i="4"/>
  <c r="AO231" i="4"/>
  <c r="AP231" i="4"/>
  <c r="AQ231" i="4"/>
  <c r="AC232" i="4"/>
  <c r="AD232" i="4"/>
  <c r="AE232" i="4"/>
  <c r="AF232" i="4"/>
  <c r="AG232" i="4"/>
  <c r="AH232" i="4"/>
  <c r="AI232" i="4"/>
  <c r="AJ232" i="4"/>
  <c r="AK232" i="4"/>
  <c r="AL232" i="4"/>
  <c r="AM232" i="4"/>
  <c r="AN232" i="4"/>
  <c r="AO232" i="4"/>
  <c r="AP232" i="4"/>
  <c r="AQ232" i="4"/>
  <c r="AC233" i="4"/>
  <c r="AD233" i="4"/>
  <c r="AE233" i="4"/>
  <c r="AF233" i="4"/>
  <c r="AG233" i="4"/>
  <c r="AH233" i="4"/>
  <c r="AI233" i="4"/>
  <c r="AJ233" i="4"/>
  <c r="AK233" i="4"/>
  <c r="AL233" i="4"/>
  <c r="AM233" i="4"/>
  <c r="AN233" i="4"/>
  <c r="AO233" i="4"/>
  <c r="AP233" i="4"/>
  <c r="AQ233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AP234" i="4"/>
  <c r="AQ234" i="4"/>
  <c r="AC235" i="4"/>
  <c r="AD235" i="4"/>
  <c r="AE235" i="4"/>
  <c r="AF235" i="4"/>
  <c r="AG235" i="4"/>
  <c r="AH235" i="4"/>
  <c r="AI235" i="4"/>
  <c r="AJ235" i="4"/>
  <c r="AK235" i="4"/>
  <c r="AL235" i="4"/>
  <c r="AM235" i="4"/>
  <c r="AN235" i="4"/>
  <c r="AO235" i="4"/>
  <c r="AP235" i="4"/>
  <c r="AQ235" i="4"/>
  <c r="AC236" i="4"/>
  <c r="AD236" i="4"/>
  <c r="AE236" i="4"/>
  <c r="AF236" i="4"/>
  <c r="AG236" i="4"/>
  <c r="AH236" i="4"/>
  <c r="AI236" i="4"/>
  <c r="AJ236" i="4"/>
  <c r="AK236" i="4"/>
  <c r="AL236" i="4"/>
  <c r="AM236" i="4"/>
  <c r="AN236" i="4"/>
  <c r="AO236" i="4"/>
  <c r="AP236" i="4"/>
  <c r="AQ236" i="4"/>
  <c r="AC237" i="4"/>
  <c r="AD237" i="4"/>
  <c r="AE237" i="4"/>
  <c r="AF237" i="4"/>
  <c r="AG237" i="4"/>
  <c r="AH237" i="4"/>
  <c r="AI237" i="4"/>
  <c r="AJ237" i="4"/>
  <c r="AK237" i="4"/>
  <c r="AL237" i="4"/>
  <c r="AM237" i="4"/>
  <c r="AN237" i="4"/>
  <c r="AO237" i="4"/>
  <c r="AP237" i="4"/>
  <c r="AQ237" i="4"/>
  <c r="AC238" i="4"/>
  <c r="AD238" i="4"/>
  <c r="AE238" i="4"/>
  <c r="AF238" i="4"/>
  <c r="AG238" i="4"/>
  <c r="AH238" i="4"/>
  <c r="AI238" i="4"/>
  <c r="AJ238" i="4"/>
  <c r="AK238" i="4"/>
  <c r="AL238" i="4"/>
  <c r="AM238" i="4"/>
  <c r="AN238" i="4"/>
  <c r="AO238" i="4"/>
  <c r="AP238" i="4"/>
  <c r="AQ238" i="4"/>
  <c r="AC239" i="4"/>
  <c r="AD23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C240" i="4"/>
  <c r="AD240" i="4"/>
  <c r="AE240" i="4"/>
  <c r="AF240" i="4"/>
  <c r="AG240" i="4"/>
  <c r="AH240" i="4"/>
  <c r="AI240" i="4"/>
  <c r="AJ240" i="4"/>
  <c r="AK240" i="4"/>
  <c r="AL240" i="4"/>
  <c r="AM240" i="4"/>
  <c r="AN240" i="4"/>
  <c r="AO240" i="4"/>
  <c r="AP240" i="4"/>
  <c r="AQ240" i="4"/>
  <c r="AD241" i="4"/>
  <c r="AF241" i="4"/>
  <c r="AG241" i="4"/>
  <c r="AH241" i="4"/>
  <c r="AI241" i="4"/>
  <c r="AJ241" i="4"/>
  <c r="AK241" i="4"/>
  <c r="AL241" i="4"/>
  <c r="AM241" i="4"/>
  <c r="AN241" i="4"/>
  <c r="AO241" i="4"/>
  <c r="AP241" i="4"/>
  <c r="AQ241" i="4"/>
  <c r="AC242" i="4"/>
  <c r="AD242" i="4"/>
  <c r="AE242" i="4"/>
  <c r="AF242" i="4"/>
  <c r="AG242" i="4"/>
  <c r="AH242" i="4"/>
  <c r="AI242" i="4"/>
  <c r="AJ242" i="4"/>
  <c r="AK242" i="4"/>
  <c r="AL242" i="4"/>
  <c r="AM242" i="4"/>
  <c r="AN242" i="4"/>
  <c r="AO242" i="4"/>
  <c r="AP242" i="4"/>
  <c r="AQ242" i="4"/>
  <c r="AC243" i="4"/>
  <c r="AD243" i="4"/>
  <c r="AE243" i="4"/>
  <c r="AF243" i="4"/>
  <c r="AG243" i="4"/>
  <c r="AH243" i="4"/>
  <c r="AI243" i="4"/>
  <c r="AJ243" i="4"/>
  <c r="AK243" i="4"/>
  <c r="AL243" i="4"/>
  <c r="AM243" i="4"/>
  <c r="AN243" i="4"/>
  <c r="AO243" i="4"/>
  <c r="AP243" i="4"/>
  <c r="AQ243" i="4"/>
  <c r="AC244" i="4"/>
  <c r="AD244" i="4"/>
  <c r="AE244" i="4"/>
  <c r="AF244" i="4"/>
  <c r="AG244" i="4"/>
  <c r="AH244" i="4"/>
  <c r="AI244" i="4"/>
  <c r="AJ244" i="4"/>
  <c r="AK244" i="4"/>
  <c r="AL244" i="4"/>
  <c r="AM244" i="4"/>
  <c r="AN244" i="4"/>
  <c r="AO244" i="4"/>
  <c r="AP244" i="4"/>
  <c r="AQ244" i="4"/>
  <c r="AC245" i="4"/>
  <c r="AD245" i="4"/>
  <c r="AE245" i="4"/>
  <c r="AF245" i="4"/>
  <c r="AG245" i="4"/>
  <c r="AH245" i="4"/>
  <c r="AI245" i="4"/>
  <c r="AJ245" i="4"/>
  <c r="AK245" i="4"/>
  <c r="AL245" i="4"/>
  <c r="AM245" i="4"/>
  <c r="AN245" i="4"/>
  <c r="AO245" i="4"/>
  <c r="AP245" i="4"/>
  <c r="AQ245" i="4"/>
  <c r="AD246" i="4"/>
  <c r="AE246" i="4"/>
  <c r="AF246" i="4"/>
  <c r="AG246" i="4"/>
  <c r="AH246" i="4"/>
  <c r="AI246" i="4"/>
  <c r="AJ246" i="4"/>
  <c r="AK246" i="4"/>
  <c r="AL246" i="4"/>
  <c r="AM246" i="4"/>
  <c r="AN246" i="4"/>
  <c r="AO246" i="4"/>
  <c r="AP246" i="4"/>
  <c r="AQ246" i="4"/>
  <c r="AC247" i="4"/>
  <c r="AD247" i="4"/>
  <c r="AE247" i="4"/>
  <c r="AF247" i="4"/>
  <c r="AG247" i="4"/>
  <c r="AH247" i="4"/>
  <c r="AI247" i="4"/>
  <c r="AJ247" i="4"/>
  <c r="AK247" i="4"/>
  <c r="AL247" i="4"/>
  <c r="AM247" i="4"/>
  <c r="AN247" i="4"/>
  <c r="AO247" i="4"/>
  <c r="AP247" i="4"/>
  <c r="AQ247" i="4"/>
  <c r="AC248" i="4"/>
  <c r="AD248" i="4"/>
  <c r="AE248" i="4"/>
  <c r="AF248" i="4"/>
  <c r="AG248" i="4"/>
  <c r="AH248" i="4"/>
  <c r="AI248" i="4"/>
  <c r="AJ248" i="4"/>
  <c r="AK248" i="4"/>
  <c r="AL248" i="4"/>
  <c r="AM248" i="4"/>
  <c r="AN248" i="4"/>
  <c r="AO248" i="4"/>
  <c r="AP248" i="4"/>
  <c r="AQ248" i="4"/>
  <c r="AC249" i="4"/>
  <c r="AD249" i="4"/>
  <c r="AE249" i="4"/>
  <c r="AF249" i="4"/>
  <c r="AG249" i="4"/>
  <c r="AH249" i="4"/>
  <c r="AI249" i="4"/>
  <c r="AJ249" i="4"/>
  <c r="AK249" i="4"/>
  <c r="AL249" i="4"/>
  <c r="AM249" i="4"/>
  <c r="AN249" i="4"/>
  <c r="AO249" i="4"/>
  <c r="AP249" i="4"/>
  <c r="AQ249" i="4"/>
  <c r="AC250" i="4"/>
  <c r="AD250" i="4"/>
  <c r="AE250" i="4"/>
  <c r="AF250" i="4"/>
  <c r="AG250" i="4"/>
  <c r="AH250" i="4"/>
  <c r="AI250" i="4"/>
  <c r="AJ250" i="4"/>
  <c r="AK250" i="4"/>
  <c r="AL250" i="4"/>
  <c r="AM250" i="4"/>
  <c r="AN250" i="4"/>
  <c r="AO250" i="4"/>
  <c r="AP250" i="4"/>
  <c r="AQ250" i="4"/>
  <c r="AC251" i="4"/>
  <c r="AD251" i="4"/>
  <c r="AE251" i="4"/>
  <c r="AF251" i="4"/>
  <c r="AG251" i="4"/>
  <c r="AH251" i="4"/>
  <c r="AI251" i="4"/>
  <c r="AJ251" i="4"/>
  <c r="AK251" i="4"/>
  <c r="AL251" i="4"/>
  <c r="AM251" i="4"/>
  <c r="AN251" i="4"/>
  <c r="AO251" i="4"/>
  <c r="AP251" i="4"/>
  <c r="AQ251" i="4"/>
  <c r="AC252" i="4"/>
  <c r="AD252" i="4"/>
  <c r="AE252" i="4"/>
  <c r="AF252" i="4"/>
  <c r="AG252" i="4"/>
  <c r="AH252" i="4"/>
  <c r="AI252" i="4"/>
  <c r="AJ252" i="4"/>
  <c r="AK252" i="4"/>
  <c r="AL252" i="4"/>
  <c r="AM252" i="4"/>
  <c r="AN252" i="4"/>
  <c r="AO252" i="4"/>
  <c r="AP252" i="4"/>
  <c r="AQ252" i="4"/>
  <c r="AD253" i="4"/>
  <c r="AE253" i="4"/>
  <c r="AF253" i="4"/>
  <c r="AG253" i="4"/>
  <c r="AH253" i="4"/>
  <c r="AI253" i="4"/>
  <c r="AJ253" i="4"/>
  <c r="AK253" i="4"/>
  <c r="AL253" i="4"/>
  <c r="AM253" i="4"/>
  <c r="AN253" i="4"/>
  <c r="AO253" i="4"/>
  <c r="AP253" i="4"/>
  <c r="AQ253" i="4"/>
  <c r="AC254" i="4"/>
  <c r="AD254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C255" i="4"/>
  <c r="AD255" i="4"/>
  <c r="AE255" i="4"/>
  <c r="AF255" i="4"/>
  <c r="AG255" i="4"/>
  <c r="AH255" i="4"/>
  <c r="AI255" i="4"/>
  <c r="AJ255" i="4"/>
  <c r="AK255" i="4"/>
  <c r="AL255" i="4"/>
  <c r="AM255" i="4"/>
  <c r="AN255" i="4"/>
  <c r="AO255" i="4"/>
  <c r="AP255" i="4"/>
  <c r="AQ255" i="4"/>
  <c r="AC256" i="4"/>
  <c r="AD256" i="4"/>
  <c r="AF256" i="4"/>
  <c r="AG256" i="4"/>
  <c r="AH256" i="4"/>
  <c r="AI256" i="4"/>
  <c r="AJ256" i="4"/>
  <c r="AK256" i="4"/>
  <c r="AL256" i="4"/>
  <c r="AM256" i="4"/>
  <c r="AN256" i="4"/>
  <c r="AO256" i="4"/>
  <c r="AP256" i="4"/>
  <c r="AQ256" i="4"/>
  <c r="AC257" i="4"/>
  <c r="AD257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C258" i="4"/>
  <c r="AE258" i="4"/>
  <c r="AF258" i="4"/>
  <c r="AG258" i="4"/>
  <c r="AH258" i="4"/>
  <c r="AI258" i="4"/>
  <c r="AJ258" i="4"/>
  <c r="AK258" i="4"/>
  <c r="AL258" i="4"/>
  <c r="AM258" i="4"/>
  <c r="AN258" i="4"/>
  <c r="AO258" i="4"/>
  <c r="AP258" i="4"/>
  <c r="AQ258" i="4"/>
  <c r="AB259" i="1"/>
  <c r="AC259" i="1"/>
  <c r="AD259" i="4" s="1"/>
  <c r="AD259" i="1"/>
  <c r="AE259" i="4" s="1"/>
  <c r="AE259" i="1"/>
  <c r="AF259" i="4"/>
  <c r="AF259" i="1"/>
  <c r="AG259" i="4" s="1"/>
  <c r="AG259" i="1"/>
  <c r="AH259" i="4" s="1"/>
  <c r="AH259" i="1"/>
  <c r="AI259" i="4" s="1"/>
  <c r="AI259" i="1"/>
  <c r="AJ259" i="4" s="1"/>
  <c r="AJ259" i="1"/>
  <c r="AK259" i="4" s="1"/>
  <c r="AK259" i="1"/>
  <c r="AL259" i="4"/>
  <c r="AL259" i="1"/>
  <c r="AM259" i="4" s="1"/>
  <c r="AM259" i="1"/>
  <c r="AN259" i="4"/>
  <c r="AN259" i="1"/>
  <c r="AO259" i="4" s="1"/>
  <c r="AO259" i="1"/>
  <c r="AP259" i="4" s="1"/>
  <c r="AP259" i="1"/>
  <c r="AQ259" i="4" s="1"/>
  <c r="AB260" i="1"/>
  <c r="AC260" i="1"/>
  <c r="AD260" i="4" s="1"/>
  <c r="AD260" i="1"/>
  <c r="AE260" i="4"/>
  <c r="AE260" i="1"/>
  <c r="AF260" i="4" s="1"/>
  <c r="AF260" i="1"/>
  <c r="AG260" i="4"/>
  <c r="AG260" i="1"/>
  <c r="AH260" i="4" s="1"/>
  <c r="AH260" i="1"/>
  <c r="AI260" i="4"/>
  <c r="AI260" i="1"/>
  <c r="AJ260" i="4" s="1"/>
  <c r="AJ260" i="1"/>
  <c r="AK260" i="4"/>
  <c r="AK260" i="1"/>
  <c r="AL260" i="4" s="1"/>
  <c r="AL260" i="1"/>
  <c r="AM260" i="4"/>
  <c r="AM260" i="1"/>
  <c r="AN260" i="4" s="1"/>
  <c r="AN260" i="1"/>
  <c r="AO260" i="4"/>
  <c r="AO260" i="1"/>
  <c r="AP260" i="4" s="1"/>
  <c r="AP260" i="1"/>
  <c r="AQ260" i="4"/>
  <c r="AB261" i="1"/>
  <c r="AC261" i="1"/>
  <c r="AD261" i="4" s="1"/>
  <c r="AD261" i="1"/>
  <c r="AE261" i="4"/>
  <c r="AE261" i="1"/>
  <c r="AF261" i="4" s="1"/>
  <c r="AF261" i="1"/>
  <c r="AG261" i="4"/>
  <c r="AG261" i="1"/>
  <c r="AH261" i="4" s="1"/>
  <c r="AH261" i="1"/>
  <c r="AI261" i="4"/>
  <c r="AI261" i="1"/>
  <c r="AJ261" i="4" s="1"/>
  <c r="AJ261" i="1"/>
  <c r="AK261" i="4"/>
  <c r="AK261" i="1"/>
  <c r="AL261" i="4" s="1"/>
  <c r="AL261" i="1"/>
  <c r="AM261" i="4"/>
  <c r="AM261" i="1"/>
  <c r="AN261" i="4" s="1"/>
  <c r="AN261" i="1"/>
  <c r="AO261" i="4"/>
  <c r="AO261" i="1"/>
  <c r="AP261" i="4" s="1"/>
  <c r="AP261" i="1"/>
  <c r="AQ261" i="4"/>
  <c r="AB262" i="1"/>
  <c r="AC262" i="1"/>
  <c r="AD262" i="4" s="1"/>
  <c r="AD262" i="1"/>
  <c r="AE262" i="4"/>
  <c r="AE262" i="1"/>
  <c r="AF262" i="4" s="1"/>
  <c r="AF262" i="1"/>
  <c r="AG262" i="4"/>
  <c r="AG262" i="1"/>
  <c r="AH262" i="4" s="1"/>
  <c r="AH262" i="1"/>
  <c r="AI262" i="4" s="1"/>
  <c r="AI262" i="1"/>
  <c r="AJ262" i="4" s="1"/>
  <c r="AJ262" i="1"/>
  <c r="AK262" i="4"/>
  <c r="AK262" i="1"/>
  <c r="AL262" i="4" s="1"/>
  <c r="AL262" i="1"/>
  <c r="AM262" i="4" s="1"/>
  <c r="AM262" i="1"/>
  <c r="AN262" i="4" s="1"/>
  <c r="AN262" i="1"/>
  <c r="AO262" i="4"/>
  <c r="AO262" i="1"/>
  <c r="AP262" i="4" s="1"/>
  <c r="AP262" i="1"/>
  <c r="AQ262" i="4" s="1"/>
  <c r="AB263" i="1"/>
  <c r="AC263" i="1"/>
  <c r="AD263" i="4"/>
  <c r="AD263" i="1"/>
  <c r="AE263" i="4"/>
  <c r="AE263" i="1"/>
  <c r="AF263" i="4"/>
  <c r="AF263" i="1"/>
  <c r="AG263" i="4"/>
  <c r="AG263" i="1"/>
  <c r="AH263" i="4"/>
  <c r="AH263" i="1"/>
  <c r="AI263" i="4"/>
  <c r="AI263" i="1"/>
  <c r="AJ263" i="4"/>
  <c r="AJ263" i="1"/>
  <c r="AK263" i="4"/>
  <c r="AK263" i="1"/>
  <c r="AL263" i="4"/>
  <c r="AL263" i="1"/>
  <c r="AM263" i="4"/>
  <c r="AM263" i="1"/>
  <c r="AN263" i="4"/>
  <c r="AN263" i="1"/>
  <c r="AO263" i="4"/>
  <c r="AO263" i="1"/>
  <c r="AP263" i="4"/>
  <c r="AP263" i="1"/>
  <c r="AQ263" i="4"/>
  <c r="AB264" i="1"/>
  <c r="AC264" i="1"/>
  <c r="AD264" i="4" s="1"/>
  <c r="AD264" i="1"/>
  <c r="AE264" i="4" s="1"/>
  <c r="AE264" i="1"/>
  <c r="AF264" i="4"/>
  <c r="AF264" i="1"/>
  <c r="AG264" i="4" s="1"/>
  <c r="AG264" i="1"/>
  <c r="AH264" i="4" s="1"/>
  <c r="AH264" i="1"/>
  <c r="AI264" i="4" s="1"/>
  <c r="AI264" i="1"/>
  <c r="AJ264" i="4"/>
  <c r="AJ264" i="1"/>
  <c r="AK264" i="4" s="1"/>
  <c r="AK264" i="1"/>
  <c r="AL264" i="4" s="1"/>
  <c r="AL264" i="1"/>
  <c r="AM264" i="4" s="1"/>
  <c r="AM264" i="1"/>
  <c r="AN264" i="4" s="1"/>
  <c r="AN264" i="1"/>
  <c r="AO264" i="4" s="1"/>
  <c r="AO264" i="1"/>
  <c r="AP264" i="4"/>
  <c r="AP264" i="1"/>
  <c r="AQ264" i="4" s="1"/>
  <c r="AB265" i="1"/>
  <c r="AC265" i="1"/>
  <c r="AD265" i="4"/>
  <c r="AD265" i="1"/>
  <c r="AE265" i="4"/>
  <c r="AE265" i="1"/>
  <c r="AF265" i="4"/>
  <c r="AF265" i="1"/>
  <c r="AG265" i="4"/>
  <c r="AG265" i="1"/>
  <c r="AH265" i="4"/>
  <c r="AH265" i="1"/>
  <c r="AI265" i="4"/>
  <c r="AI265" i="1"/>
  <c r="AJ265" i="4"/>
  <c r="AJ265" i="1"/>
  <c r="AK265" i="4"/>
  <c r="AK265" i="1"/>
  <c r="AL265" i="4"/>
  <c r="AL265" i="1"/>
  <c r="AM265" i="4"/>
  <c r="AM265" i="1"/>
  <c r="AN265" i="4"/>
  <c r="AN265" i="1"/>
  <c r="AO265" i="4"/>
  <c r="AO265" i="1"/>
  <c r="AP265" i="4"/>
  <c r="AP265" i="1"/>
  <c r="AQ265" i="4"/>
  <c r="AB266" i="1"/>
  <c r="AC266" i="4"/>
  <c r="AC266" i="1"/>
  <c r="AD266" i="4"/>
  <c r="AD266" i="1"/>
  <c r="AE266" i="4"/>
  <c r="AE266" i="1"/>
  <c r="AF266" i="4"/>
  <c r="AF266" i="1"/>
  <c r="AG266" i="4"/>
  <c r="AG266" i="1"/>
  <c r="AH266" i="4"/>
  <c r="AH266" i="1"/>
  <c r="AI266" i="4"/>
  <c r="AI266" i="1"/>
  <c r="AJ266" i="4"/>
  <c r="AJ266" i="1"/>
  <c r="AK266" i="4"/>
  <c r="AK266" i="1"/>
  <c r="AL266" i="4"/>
  <c r="AL266" i="1"/>
  <c r="AM266" i="4"/>
  <c r="AM266" i="1"/>
  <c r="AN266" i="4"/>
  <c r="AN266" i="1"/>
  <c r="AO266" i="4"/>
  <c r="AO266" i="1"/>
  <c r="AP266" i="4"/>
  <c r="AP266" i="1"/>
  <c r="AQ266" i="4"/>
  <c r="AB267" i="1"/>
  <c r="AC267" i="1"/>
  <c r="AD267" i="4"/>
  <c r="AD267" i="1"/>
  <c r="AE267" i="1"/>
  <c r="AF267" i="4"/>
  <c r="AF267" i="1"/>
  <c r="AG267" i="4"/>
  <c r="AG267" i="1"/>
  <c r="AH267" i="4"/>
  <c r="AH267" i="1"/>
  <c r="AI267" i="4"/>
  <c r="AI267" i="1"/>
  <c r="AJ267" i="4"/>
  <c r="AJ267" i="1"/>
  <c r="AK267" i="4"/>
  <c r="AK267" i="1"/>
  <c r="AL267" i="4"/>
  <c r="AL267" i="1"/>
  <c r="AM267" i="4"/>
  <c r="AM267" i="1"/>
  <c r="AN267" i="4"/>
  <c r="AN267" i="1"/>
  <c r="AO267" i="4"/>
  <c r="AO267" i="1"/>
  <c r="AP267" i="4"/>
  <c r="AP267" i="1"/>
  <c r="AQ267" i="4"/>
  <c r="AB268" i="1"/>
  <c r="AC268" i="4"/>
  <c r="AC268" i="1"/>
  <c r="AD268" i="4"/>
  <c r="AD268" i="1"/>
  <c r="AE268" i="4"/>
  <c r="AE268" i="1"/>
  <c r="AF268" i="4"/>
  <c r="AF268" i="1"/>
  <c r="AG268" i="4"/>
  <c r="AG268" i="1"/>
  <c r="AH268" i="4"/>
  <c r="AH268" i="1"/>
  <c r="AI268" i="4"/>
  <c r="AI268" i="1"/>
  <c r="AJ268" i="4"/>
  <c r="AJ268" i="1"/>
  <c r="AK268" i="4"/>
  <c r="AK268" i="1"/>
  <c r="AL268" i="4"/>
  <c r="AL268" i="1"/>
  <c r="AM268" i="4"/>
  <c r="AM268" i="1"/>
  <c r="AN268" i="4"/>
  <c r="AN268" i="1"/>
  <c r="AO268" i="4"/>
  <c r="AO268" i="1"/>
  <c r="AP268" i="4"/>
  <c r="AP268" i="1"/>
  <c r="AQ268" i="4"/>
  <c r="AB269" i="1"/>
  <c r="AC269" i="4"/>
  <c r="AC269" i="1"/>
  <c r="AD269" i="4"/>
  <c r="AD269" i="1"/>
  <c r="AE269" i="4"/>
  <c r="AE269" i="1"/>
  <c r="AF269" i="4"/>
  <c r="AF269" i="1"/>
  <c r="AG269" i="4"/>
  <c r="AG269" i="1"/>
  <c r="AH269" i="4"/>
  <c r="AH269" i="1"/>
  <c r="AI269" i="4"/>
  <c r="AI269" i="1"/>
  <c r="AJ269" i="4"/>
  <c r="AJ269" i="1"/>
  <c r="AK269" i="4"/>
  <c r="AK269" i="1"/>
  <c r="AL269" i="4"/>
  <c r="AL269" i="1"/>
  <c r="AM269" i="4"/>
  <c r="AM269" i="1"/>
  <c r="AN269" i="4"/>
  <c r="AN269" i="1"/>
  <c r="AO269" i="4"/>
  <c r="AO269" i="1"/>
  <c r="AP269" i="4"/>
  <c r="AP269" i="1"/>
  <c r="AQ269" i="4"/>
  <c r="AB270" i="1"/>
  <c r="AC270" i="4"/>
  <c r="AC270" i="1"/>
  <c r="AD270" i="4"/>
  <c r="AD270" i="1"/>
  <c r="AE270" i="4"/>
  <c r="AE270" i="1"/>
  <c r="AF270" i="4"/>
  <c r="AF270" i="1"/>
  <c r="AG270" i="4"/>
  <c r="AG270" i="1"/>
  <c r="AH270" i="4"/>
  <c r="AH270" i="1"/>
  <c r="AI270" i="4"/>
  <c r="AI270" i="1"/>
  <c r="AJ270" i="4"/>
  <c r="AJ270" i="1"/>
  <c r="AK270" i="4"/>
  <c r="AK270" i="1"/>
  <c r="AL270" i="4"/>
  <c r="AL270" i="1"/>
  <c r="AM270" i="4"/>
  <c r="AM270" i="1"/>
  <c r="AN270" i="4"/>
  <c r="AN270" i="1"/>
  <c r="AO270" i="4"/>
  <c r="AO270" i="1"/>
  <c r="AP270" i="4"/>
  <c r="AP270" i="1"/>
  <c r="AQ270" i="4"/>
  <c r="AB271" i="1"/>
  <c r="AC271" i="4"/>
  <c r="AC271" i="1"/>
  <c r="AD271" i="4"/>
  <c r="AD271" i="1"/>
  <c r="AE271" i="4"/>
  <c r="AE271" i="1"/>
  <c r="AF271" i="4"/>
  <c r="AF271" i="1"/>
  <c r="AG271" i="4"/>
  <c r="AG271" i="1"/>
  <c r="AH271" i="4"/>
  <c r="AH271" i="1"/>
  <c r="AI271" i="4" s="1"/>
  <c r="AI271" i="1"/>
  <c r="AJ271" i="4" s="1"/>
  <c r="AJ271" i="1"/>
  <c r="AK271" i="4" s="1"/>
  <c r="AK271" i="1"/>
  <c r="AL271" i="4" s="1"/>
  <c r="AL271" i="1"/>
  <c r="AM271" i="4"/>
  <c r="AM271" i="1"/>
  <c r="AN271" i="4" s="1"/>
  <c r="AN271" i="1"/>
  <c r="AO271" i="4" s="1"/>
  <c r="AO271" i="1"/>
  <c r="AP271" i="4" s="1"/>
  <c r="AP271" i="1"/>
  <c r="AQ271" i="4"/>
  <c r="AB272" i="1"/>
  <c r="AC272" i="1"/>
  <c r="AD272" i="4"/>
  <c r="AD272" i="1"/>
  <c r="AE272" i="4" s="1"/>
  <c r="AE272" i="1"/>
  <c r="AF272" i="4"/>
  <c r="AF272" i="1"/>
  <c r="AG272" i="4" s="1"/>
  <c r="AG272" i="1"/>
  <c r="AH272" i="4"/>
  <c r="AH272" i="1"/>
  <c r="AI272" i="4" s="1"/>
  <c r="AI272" i="1"/>
  <c r="AJ272" i="4"/>
  <c r="AJ272" i="1"/>
  <c r="AK272" i="4" s="1"/>
  <c r="AK272" i="1"/>
  <c r="AL272" i="4"/>
  <c r="AL272" i="1"/>
  <c r="AM272" i="4" s="1"/>
  <c r="AM272" i="1"/>
  <c r="AN272" i="4"/>
  <c r="AN272" i="1"/>
  <c r="AO272" i="4" s="1"/>
  <c r="AO272" i="1"/>
  <c r="AP272" i="4"/>
  <c r="AP272" i="1"/>
  <c r="AQ272" i="4" s="1"/>
  <c r="AB273" i="1"/>
  <c r="AC273" i="1"/>
  <c r="AD273" i="4"/>
  <c r="AD273" i="1"/>
  <c r="AE273" i="4" s="1"/>
  <c r="AE273" i="1"/>
  <c r="AF273" i="4" s="1"/>
  <c r="AF273" i="1"/>
  <c r="AG273" i="4" s="1"/>
  <c r="AG273" i="1"/>
  <c r="AH273" i="4" s="1"/>
  <c r="AH273" i="1"/>
  <c r="AI273" i="4" s="1"/>
  <c r="AI273" i="1"/>
  <c r="AJ273" i="4"/>
  <c r="AJ273" i="1"/>
  <c r="AK273" i="4" s="1"/>
  <c r="AK273" i="1"/>
  <c r="AL273" i="4"/>
  <c r="AL273" i="1"/>
  <c r="AM273" i="4" s="1"/>
  <c r="AM273" i="1"/>
  <c r="AN273" i="4" s="1"/>
  <c r="AN273" i="1"/>
  <c r="AO273" i="4" s="1"/>
  <c r="AO273" i="1"/>
  <c r="AP273" i="4"/>
  <c r="AP273" i="1"/>
  <c r="AQ273" i="4" s="1"/>
  <c r="AB274" i="1"/>
  <c r="AC274" i="4" s="1"/>
  <c r="AC274" i="1"/>
  <c r="AD274" i="4" s="1"/>
  <c r="AD274" i="1"/>
  <c r="AE274" i="4"/>
  <c r="AE274" i="1"/>
  <c r="AF274" i="4" s="1"/>
  <c r="AF274" i="1"/>
  <c r="AG274" i="4" s="1"/>
  <c r="AG274" i="1"/>
  <c r="AH274" i="4" s="1"/>
  <c r="AH274" i="1"/>
  <c r="AI274" i="4" s="1"/>
  <c r="AI274" i="1"/>
  <c r="AJ274" i="4" s="1"/>
  <c r="AJ274" i="1"/>
  <c r="AK274" i="4"/>
  <c r="AK274" i="1"/>
  <c r="AL274" i="4" s="1"/>
  <c r="AL274" i="1"/>
  <c r="AM274" i="4"/>
  <c r="AM274" i="1"/>
  <c r="AN274" i="4" s="1"/>
  <c r="AN274" i="1"/>
  <c r="AO274" i="4" s="1"/>
  <c r="AO274" i="1"/>
  <c r="AP274" i="4" s="1"/>
  <c r="AP274" i="1"/>
  <c r="AQ274" i="4"/>
  <c r="AB275" i="1"/>
  <c r="AC275" i="1"/>
  <c r="AD275" i="4"/>
  <c r="AD275" i="1"/>
  <c r="AE275" i="1"/>
  <c r="AF275" i="4" s="1"/>
  <c r="AF275" i="1"/>
  <c r="AG275" i="4" s="1"/>
  <c r="AG275" i="1"/>
  <c r="AH275" i="4" s="1"/>
  <c r="AH275" i="1"/>
  <c r="AI275" i="4"/>
  <c r="AI275" i="1"/>
  <c r="AJ275" i="4" s="1"/>
  <c r="AJ275" i="1"/>
  <c r="AK275" i="4" s="1"/>
  <c r="AK275" i="1"/>
  <c r="AL275" i="4" s="1"/>
  <c r="AL275" i="1"/>
  <c r="AM275" i="4" s="1"/>
  <c r="AM275" i="1"/>
  <c r="AN275" i="4" s="1"/>
  <c r="AN275" i="1"/>
  <c r="AO275" i="4"/>
  <c r="AO275" i="1"/>
  <c r="AP275" i="4" s="1"/>
  <c r="AP275" i="1"/>
  <c r="AQ275" i="4"/>
  <c r="AB276" i="1"/>
  <c r="AC276" i="4" s="1"/>
  <c r="AC276" i="1"/>
  <c r="AD276" i="1"/>
  <c r="AE276" i="4"/>
  <c r="AE276" i="1"/>
  <c r="AF276" i="4"/>
  <c r="AF276" i="1"/>
  <c r="AG276" i="1"/>
  <c r="AH276" i="4" s="1"/>
  <c r="AH276" i="1"/>
  <c r="AI276" i="4" s="1"/>
  <c r="AI276" i="1"/>
  <c r="AJ276" i="4" s="1"/>
  <c r="AJ276" i="1"/>
  <c r="AK276" i="4"/>
  <c r="AK276" i="1"/>
  <c r="AL276" i="4" s="1"/>
  <c r="AL276" i="1"/>
  <c r="AM276" i="4"/>
  <c r="AM276" i="1"/>
  <c r="AN276" i="4" s="1"/>
  <c r="AN276" i="1"/>
  <c r="AO276" i="4" s="1"/>
  <c r="AO276" i="1"/>
  <c r="AP276" i="4" s="1"/>
  <c r="AP276" i="1"/>
  <c r="AQ276" i="4"/>
  <c r="AB277" i="1"/>
  <c r="AC277" i="4" s="1"/>
  <c r="AC277" i="1"/>
  <c r="AD277" i="4" s="1"/>
  <c r="AD277" i="1"/>
  <c r="AE277" i="4" s="1"/>
  <c r="AE277" i="1"/>
  <c r="AF277" i="4"/>
  <c r="AF277" i="1"/>
  <c r="AG277" i="4" s="1"/>
  <c r="AG277" i="1"/>
  <c r="AH277" i="4" s="1"/>
  <c r="AH277" i="1"/>
  <c r="AI277" i="4"/>
  <c r="AI277" i="1"/>
  <c r="AJ277" i="4"/>
  <c r="AJ277" i="1"/>
  <c r="AK277" i="4"/>
  <c r="AK277" i="1"/>
  <c r="AL277" i="4"/>
  <c r="AL277" i="1"/>
  <c r="AM277" i="4"/>
  <c r="AM277" i="1"/>
  <c r="AN277" i="4"/>
  <c r="AN277" i="1"/>
  <c r="AO277" i="4"/>
  <c r="AO277" i="1"/>
  <c r="AP277" i="4"/>
  <c r="AP277" i="1"/>
  <c r="AQ277" i="4"/>
  <c r="AB278" i="1"/>
  <c r="AC278" i="4"/>
  <c r="AC278" i="1"/>
  <c r="AD278" i="4"/>
  <c r="AD278" i="1"/>
  <c r="AE278" i="4"/>
  <c r="AE278" i="1"/>
  <c r="AF278" i="4"/>
  <c r="AF278" i="1"/>
  <c r="AG278" i="4"/>
  <c r="AG278" i="1"/>
  <c r="AH278" i="4"/>
  <c r="AH278" i="1"/>
  <c r="AI278" i="1"/>
  <c r="AJ278" i="4" s="1"/>
  <c r="AJ278" i="1"/>
  <c r="AK278" i="4" s="1"/>
  <c r="AK278" i="1"/>
  <c r="AL278" i="4" s="1"/>
  <c r="AL278" i="1"/>
  <c r="AM278" i="4" s="1"/>
  <c r="AM278" i="1"/>
  <c r="AN278" i="4"/>
  <c r="AN278" i="1"/>
  <c r="AO278" i="4" s="1"/>
  <c r="AO278" i="1"/>
  <c r="AP278" i="4"/>
  <c r="AP278" i="1"/>
  <c r="AQ278" i="4" s="1"/>
  <c r="AB279" i="1"/>
  <c r="AC279" i="1"/>
  <c r="AD279" i="4"/>
  <c r="AD279" i="1"/>
  <c r="AE279" i="4"/>
  <c r="AE279" i="1"/>
  <c r="AF279" i="4"/>
  <c r="AF279" i="1"/>
  <c r="AG279" i="4"/>
  <c r="AG279" i="1"/>
  <c r="AH279" i="4"/>
  <c r="AH279" i="1"/>
  <c r="AI279" i="4"/>
  <c r="AI279" i="1"/>
  <c r="AJ279" i="1"/>
  <c r="AK279" i="4" s="1"/>
  <c r="AK279" i="1"/>
  <c r="AL279" i="4" s="1"/>
  <c r="AL279" i="1"/>
  <c r="AM279" i="4" s="1"/>
  <c r="AM279" i="1"/>
  <c r="AN279" i="4"/>
  <c r="AN279" i="1"/>
  <c r="AO279" i="4" s="1"/>
  <c r="AO279" i="1"/>
  <c r="AP279" i="4"/>
  <c r="AP279" i="1"/>
  <c r="AQ279" i="4" s="1"/>
  <c r="AB280" i="1"/>
  <c r="AC280" i="1"/>
  <c r="AD280" i="4"/>
  <c r="AD280" i="1"/>
  <c r="AE280" i="1"/>
  <c r="AF280" i="4" s="1"/>
  <c r="AF280" i="1"/>
  <c r="AG280" i="1"/>
  <c r="AH280" i="4"/>
  <c r="AH280" i="1"/>
  <c r="AI280" i="4"/>
  <c r="AI280" i="1"/>
  <c r="AJ280" i="4"/>
  <c r="AJ280" i="1"/>
  <c r="AK280" i="4"/>
  <c r="AK280" i="1"/>
  <c r="AL280" i="4"/>
  <c r="AL280" i="1"/>
  <c r="AM280" i="4"/>
  <c r="AM280" i="1"/>
  <c r="AN280" i="4"/>
  <c r="AN280" i="1"/>
  <c r="AO280" i="4"/>
  <c r="AO280" i="1"/>
  <c r="AP280" i="4"/>
  <c r="AP280" i="1"/>
  <c r="AQ280" i="4"/>
  <c r="AB281" i="1"/>
  <c r="AC281" i="1"/>
  <c r="AD281" i="4" s="1"/>
  <c r="AD281" i="1"/>
  <c r="AE281" i="4" s="1"/>
  <c r="AE281" i="1"/>
  <c r="AF281" i="4" s="1"/>
  <c r="AF281" i="1"/>
  <c r="AG281" i="4" s="1"/>
  <c r="AG281" i="1"/>
  <c r="AH281" i="4"/>
  <c r="AH281" i="1"/>
  <c r="AI281" i="4" s="1"/>
  <c r="AI281" i="1"/>
  <c r="AJ281" i="4"/>
  <c r="AJ281" i="1"/>
  <c r="AK281" i="4" s="1"/>
  <c r="AK281" i="1"/>
  <c r="AL281" i="4" s="1"/>
  <c r="AL281" i="1"/>
  <c r="AM281" i="4" s="1"/>
  <c r="AM281" i="1"/>
  <c r="AN281" i="4"/>
  <c r="AN281" i="1"/>
  <c r="AO281" i="4" s="1"/>
  <c r="AO281" i="1"/>
  <c r="AP281" i="4" s="1"/>
  <c r="AP281" i="1"/>
  <c r="AQ281" i="4" s="1"/>
  <c r="AB282" i="1"/>
  <c r="AC282" i="1"/>
  <c r="AD282" i="4" s="1"/>
  <c r="AD282" i="1"/>
  <c r="AE282" i="4"/>
  <c r="AE282" i="1"/>
  <c r="AF282" i="4" s="1"/>
  <c r="AF282" i="1"/>
  <c r="AG282" i="4"/>
  <c r="AG282" i="1"/>
  <c r="AH282" i="4" s="1"/>
  <c r="AH282" i="1"/>
  <c r="AI282" i="4"/>
  <c r="AI282" i="1"/>
  <c r="AJ282" i="4" s="1"/>
  <c r="AJ282" i="1"/>
  <c r="AK282" i="4"/>
  <c r="AK282" i="1"/>
  <c r="AL282" i="4" s="1"/>
  <c r="AL282" i="1"/>
  <c r="AM282" i="4"/>
  <c r="AM282" i="1"/>
  <c r="AN282" i="4" s="1"/>
  <c r="AN282" i="1"/>
  <c r="AO282" i="4"/>
  <c r="AO282" i="1"/>
  <c r="AP282" i="4" s="1"/>
  <c r="AP282" i="1"/>
  <c r="AQ282" i="4"/>
  <c r="AB283" i="1"/>
  <c r="AC283" i="4" s="1"/>
  <c r="AC283" i="1"/>
  <c r="AD283" i="4"/>
  <c r="AD283" i="1"/>
  <c r="AE283" i="4" s="1"/>
  <c r="AE283" i="1"/>
  <c r="AF283" i="4"/>
  <c r="AF283" i="1"/>
  <c r="AG283" i="4" s="1"/>
  <c r="AG283" i="1"/>
  <c r="AH283" i="4"/>
  <c r="AH283" i="1"/>
  <c r="AI283" i="4" s="1"/>
  <c r="AI283" i="1"/>
  <c r="AJ283" i="4"/>
  <c r="AJ283" i="1"/>
  <c r="AK283" i="4" s="1"/>
  <c r="AK283" i="1"/>
  <c r="AL283" i="4"/>
  <c r="AL283" i="1"/>
  <c r="AM283" i="4" s="1"/>
  <c r="AM283" i="1"/>
  <c r="AN283" i="4"/>
  <c r="AN283" i="1"/>
  <c r="AO283" i="4" s="1"/>
  <c r="AO283" i="1"/>
  <c r="AP283" i="4"/>
  <c r="AP283" i="1"/>
  <c r="AQ283" i="4" s="1"/>
  <c r="AB284" i="1"/>
  <c r="AC284" i="1"/>
  <c r="AD284" i="4"/>
  <c r="AD284" i="1"/>
  <c r="AE284" i="4" s="1"/>
  <c r="AE284" i="1"/>
  <c r="AF284" i="4" s="1"/>
  <c r="AF284" i="1"/>
  <c r="AG284" i="4" s="1"/>
  <c r="AG284" i="1"/>
  <c r="AH284" i="4" s="1"/>
  <c r="AH284" i="1"/>
  <c r="AI284" i="4" s="1"/>
  <c r="AI284" i="1"/>
  <c r="AJ284" i="4"/>
  <c r="AJ284" i="1"/>
  <c r="AK284" i="4" s="1"/>
  <c r="AK284" i="1"/>
  <c r="AL284" i="4"/>
  <c r="AL284" i="1"/>
  <c r="AM284" i="4" s="1"/>
  <c r="AM284" i="1"/>
  <c r="AN284" i="4" s="1"/>
  <c r="AN284" i="1"/>
  <c r="AO284" i="4" s="1"/>
  <c r="AO284" i="1"/>
  <c r="AP284" i="4"/>
  <c r="AP284" i="1"/>
  <c r="AQ284" i="4" s="1"/>
  <c r="AB285" i="1"/>
  <c r="AC285" i="1"/>
  <c r="AD285" i="4"/>
  <c r="AD285" i="1"/>
  <c r="AE285" i="4"/>
  <c r="AE285" i="1"/>
  <c r="AF285" i="4"/>
  <c r="AF285" i="1"/>
  <c r="AG285" i="4"/>
  <c r="AG285" i="1"/>
  <c r="AH285" i="4"/>
  <c r="AH285" i="1"/>
  <c r="AI285" i="4"/>
  <c r="AI285" i="1"/>
  <c r="AJ285" i="4"/>
  <c r="AJ285" i="1"/>
  <c r="AK285" i="4"/>
  <c r="AK285" i="1"/>
  <c r="AL285" i="4"/>
  <c r="AL285" i="1"/>
  <c r="AM285" i="4"/>
  <c r="AM285" i="1"/>
  <c r="AN285" i="4"/>
  <c r="AN285" i="1"/>
  <c r="AO285" i="4"/>
  <c r="AO285" i="1"/>
  <c r="AP285" i="4"/>
  <c r="AP285" i="1"/>
  <c r="AQ285" i="4"/>
  <c r="AB286" i="1"/>
  <c r="AC286" i="1"/>
  <c r="AD286" i="4" s="1"/>
  <c r="AD286" i="1"/>
  <c r="AE286" i="4"/>
  <c r="AE286" i="1"/>
  <c r="AF286" i="4"/>
  <c r="AF286" i="1"/>
  <c r="AG286" i="4"/>
  <c r="AG286" i="1"/>
  <c r="AH286" i="4"/>
  <c r="AH286" i="1"/>
  <c r="AI286" i="4"/>
  <c r="AI286" i="1"/>
  <c r="AJ286" i="4"/>
  <c r="AJ286" i="1"/>
  <c r="AK286" i="4"/>
  <c r="AK286" i="1"/>
  <c r="AL286" i="4"/>
  <c r="AL286" i="1"/>
  <c r="AM286" i="4"/>
  <c r="AM286" i="1"/>
  <c r="AN286" i="4"/>
  <c r="AN286" i="1"/>
  <c r="AO286" i="4"/>
  <c r="AO286" i="1"/>
  <c r="AP286" i="4"/>
  <c r="AP286" i="1"/>
  <c r="AQ286" i="4"/>
  <c r="AB287" i="1"/>
  <c r="AC287" i="4"/>
  <c r="AC287" i="1"/>
  <c r="AD287" i="4"/>
  <c r="AD287" i="1"/>
  <c r="AE287" i="4"/>
  <c r="AE287" i="1"/>
  <c r="AF287" i="4"/>
  <c r="AF287" i="1"/>
  <c r="AG287" i="4"/>
  <c r="AG287" i="1"/>
  <c r="AH287" i="4"/>
  <c r="AH287" i="1"/>
  <c r="AI287" i="4"/>
  <c r="AI287" i="1"/>
  <c r="AJ287" i="4"/>
  <c r="AJ287" i="1"/>
  <c r="AK287" i="4"/>
  <c r="AK287" i="1"/>
  <c r="AL287" i="4"/>
  <c r="AL287" i="1"/>
  <c r="AM287" i="4"/>
  <c r="AM287" i="1"/>
  <c r="AN287" i="4"/>
  <c r="AN287" i="1"/>
  <c r="AO287" i="4"/>
  <c r="AO287" i="1"/>
  <c r="AP287" i="4"/>
  <c r="AP287" i="1"/>
  <c r="AQ287" i="4"/>
  <c r="AB288" i="1"/>
  <c r="AC288" i="4"/>
  <c r="AC288" i="1"/>
  <c r="AD288" i="4"/>
  <c r="AD288" i="1"/>
  <c r="AE288" i="1"/>
  <c r="AF288" i="4" s="1"/>
  <c r="AF288" i="1"/>
  <c r="AG288" i="4" s="1"/>
  <c r="AG288" i="1"/>
  <c r="AH288" i="1"/>
  <c r="AI288" i="4" s="1"/>
  <c r="AI288" i="1"/>
  <c r="AJ288" i="4"/>
  <c r="AJ288" i="1"/>
  <c r="AK288" i="4" s="1"/>
  <c r="AK288" i="1"/>
  <c r="AL288" i="4"/>
  <c r="AL288" i="1"/>
  <c r="AM288" i="4" s="1"/>
  <c r="AM288" i="1"/>
  <c r="AN288" i="4"/>
  <c r="AN288" i="1"/>
  <c r="AO288" i="4" s="1"/>
  <c r="AO288" i="1"/>
  <c r="AP288" i="4"/>
  <c r="AP288" i="1"/>
  <c r="AQ288" i="4" s="1"/>
  <c r="AB289" i="1"/>
  <c r="AC289" i="4"/>
  <c r="AC289" i="1"/>
  <c r="AD289" i="4" s="1"/>
  <c r="AD289" i="1"/>
  <c r="AE289" i="4"/>
  <c r="AE289" i="1"/>
  <c r="AF289" i="4" s="1"/>
  <c r="AF289" i="1"/>
  <c r="AG289" i="4"/>
  <c r="AG289" i="1"/>
  <c r="AH289" i="4" s="1"/>
  <c r="AH289" i="1"/>
  <c r="AI289" i="4"/>
  <c r="AI289" i="1"/>
  <c r="AJ289" i="4" s="1"/>
  <c r="AJ289" i="1"/>
  <c r="AK289" i="4"/>
  <c r="AK289" i="1"/>
  <c r="AL289" i="4" s="1"/>
  <c r="AL289" i="1"/>
  <c r="AM289" i="4"/>
  <c r="AM289" i="1"/>
  <c r="AN289" i="4" s="1"/>
  <c r="AN289" i="1"/>
  <c r="AO289" i="4"/>
  <c r="AO289" i="1"/>
  <c r="AP289" i="4" s="1"/>
  <c r="AP289" i="1"/>
  <c r="AQ289" i="4"/>
  <c r="AB290" i="1"/>
  <c r="AC290" i="1"/>
  <c r="AD290" i="4" s="1"/>
  <c r="AD290" i="1"/>
  <c r="AE290" i="4" s="1"/>
  <c r="AE290" i="1"/>
  <c r="AF290" i="4" s="1"/>
  <c r="AF290" i="1"/>
  <c r="AG290" i="4" s="1"/>
  <c r="AG290" i="1"/>
  <c r="AH290" i="4" s="1"/>
  <c r="AH290" i="1"/>
  <c r="AI290" i="4"/>
  <c r="AI290" i="1"/>
  <c r="AJ290" i="4" s="1"/>
  <c r="AJ290" i="1"/>
  <c r="AK290" i="4"/>
  <c r="AK290" i="1"/>
  <c r="AL290" i="4" s="1"/>
  <c r="AL290" i="1"/>
  <c r="AM290" i="4" s="1"/>
  <c r="AM290" i="1"/>
  <c r="AN290" i="4" s="1"/>
  <c r="AN290" i="1"/>
  <c r="AO290" i="4"/>
  <c r="AO290" i="1"/>
  <c r="AP290" i="4" s="1"/>
  <c r="AP290" i="1"/>
  <c r="AQ290" i="4" s="1"/>
  <c r="AB291" i="1"/>
  <c r="AC291" i="1"/>
  <c r="AD291" i="4"/>
  <c r="AD291" i="1"/>
  <c r="AE291" i="4"/>
  <c r="AE291" i="1"/>
  <c r="AF291" i="4"/>
  <c r="AF291" i="1"/>
  <c r="AG291" i="4"/>
  <c r="AG291" i="1"/>
  <c r="AH291" i="4"/>
  <c r="AH291" i="1"/>
  <c r="AI291" i="4"/>
  <c r="AI291" i="1"/>
  <c r="AJ291" i="4"/>
  <c r="AJ291" i="1"/>
  <c r="AK291" i="4"/>
  <c r="AK291" i="1"/>
  <c r="AL291" i="4"/>
  <c r="AL291" i="1"/>
  <c r="AM291" i="4"/>
  <c r="AM291" i="1"/>
  <c r="AN291" i="4"/>
  <c r="AN291" i="1"/>
  <c r="AO291" i="4"/>
  <c r="AO291" i="1"/>
  <c r="AP291" i="4"/>
  <c r="AP291" i="1"/>
  <c r="AQ291" i="4"/>
  <c r="AB292" i="1"/>
  <c r="AC292" i="1"/>
  <c r="AD292" i="4" s="1"/>
  <c r="AD292" i="1"/>
  <c r="AE292" i="4" s="1"/>
  <c r="AE292" i="1"/>
  <c r="AF292" i="4"/>
  <c r="AF292" i="1"/>
  <c r="AG292" i="4" s="1"/>
  <c r="AG292" i="1"/>
  <c r="AH292" i="4" s="1"/>
  <c r="AH292" i="1"/>
  <c r="AI292" i="4" s="1"/>
  <c r="AI292" i="1"/>
  <c r="AJ292" i="4" s="1"/>
  <c r="AJ292" i="1"/>
  <c r="AK292" i="4" s="1"/>
  <c r="AK292" i="1"/>
  <c r="AL292" i="4"/>
  <c r="AL292" i="1"/>
  <c r="AM292" i="4" s="1"/>
  <c r="AM292" i="1"/>
  <c r="AN292" i="4"/>
  <c r="AN292" i="1"/>
  <c r="AO292" i="4" s="1"/>
  <c r="AO292" i="1"/>
  <c r="AP292" i="4" s="1"/>
  <c r="AP292" i="1"/>
  <c r="AQ292" i="4" s="1"/>
  <c r="AB293" i="1"/>
  <c r="AC293" i="1"/>
  <c r="AD293" i="4" s="1"/>
  <c r="AD293" i="1"/>
  <c r="AE293" i="4"/>
  <c r="AE293" i="1"/>
  <c r="AF293" i="4" s="1"/>
  <c r="AF293" i="1"/>
  <c r="AG293" i="4"/>
  <c r="AG293" i="1"/>
  <c r="AH293" i="4" s="1"/>
  <c r="AH293" i="1"/>
  <c r="AI293" i="4"/>
  <c r="AI293" i="1"/>
  <c r="AJ293" i="4" s="1"/>
  <c r="AJ293" i="1"/>
  <c r="AK293" i="4"/>
  <c r="AK293" i="1"/>
  <c r="AL293" i="4" s="1"/>
  <c r="AL293" i="1"/>
  <c r="AM293" i="4"/>
  <c r="AM293" i="1"/>
  <c r="AN293" i="4" s="1"/>
  <c r="AN293" i="1"/>
  <c r="AO293" i="4"/>
  <c r="AO293" i="1"/>
  <c r="AP293" i="4" s="1"/>
  <c r="AP293" i="1"/>
  <c r="AQ293" i="4"/>
  <c r="AB294" i="1"/>
  <c r="AC294" i="4" s="1"/>
  <c r="AC294" i="1"/>
  <c r="AD294" i="4"/>
  <c r="AD294" i="1"/>
  <c r="AE294" i="4" s="1"/>
  <c r="AE294" i="1"/>
  <c r="AF294" i="4"/>
  <c r="AF294" i="1"/>
  <c r="AG294" i="4" s="1"/>
  <c r="AG294" i="1"/>
  <c r="AH294" i="4"/>
  <c r="AH294" i="1"/>
  <c r="AI294" i="4" s="1"/>
  <c r="AI294" i="1"/>
  <c r="AJ294" i="4"/>
  <c r="AJ294" i="1"/>
  <c r="AK294" i="4" s="1"/>
  <c r="AK294" i="1"/>
  <c r="AL294" i="4"/>
  <c r="AL294" i="1"/>
  <c r="AM294" i="4" s="1"/>
  <c r="AM294" i="1"/>
  <c r="AN294" i="4"/>
  <c r="AN294" i="1"/>
  <c r="AO294" i="4" s="1"/>
  <c r="AO294" i="1"/>
  <c r="AP294" i="4"/>
  <c r="AP294" i="1"/>
  <c r="AQ294" i="4" s="1"/>
  <c r="AB295" i="1"/>
  <c r="AC295" i="1"/>
  <c r="AD295" i="4" s="1"/>
  <c r="AD295" i="1"/>
  <c r="AE295" i="4" s="1"/>
  <c r="AE295" i="1"/>
  <c r="AF295" i="4"/>
  <c r="AF295" i="1"/>
  <c r="AG295" i="4" s="1"/>
  <c r="AG295" i="1"/>
  <c r="AH295" i="4"/>
  <c r="AH295" i="1"/>
  <c r="AI295" i="4" s="1"/>
  <c r="AI295" i="1"/>
  <c r="AJ295" i="4" s="1"/>
  <c r="AJ295" i="1"/>
  <c r="AK295" i="4" s="1"/>
  <c r="AK295" i="1"/>
  <c r="AL295" i="4"/>
  <c r="AL295" i="1"/>
  <c r="AM295" i="4" s="1"/>
  <c r="AM295" i="1"/>
  <c r="AN295" i="4" s="1"/>
  <c r="AN295" i="1"/>
  <c r="AO295" i="4" s="1"/>
  <c r="AO295" i="1"/>
  <c r="AP295" i="4"/>
  <c r="AP295" i="1"/>
  <c r="AQ295" i="4" s="1"/>
  <c r="AB296" i="1"/>
  <c r="AC296" i="1"/>
  <c r="AD296" i="4"/>
  <c r="AD296" i="1"/>
  <c r="AE296" i="4"/>
  <c r="AE296" i="1"/>
  <c r="AF296" i="4"/>
  <c r="AF296" i="1"/>
  <c r="AG296" i="4"/>
  <c r="AG296" i="1"/>
  <c r="AH296" i="4"/>
  <c r="AH296" i="1"/>
  <c r="AI296" i="4"/>
  <c r="AI296" i="1"/>
  <c r="AJ296" i="4"/>
  <c r="AJ296" i="1"/>
  <c r="AK296" i="4"/>
  <c r="AK296" i="1"/>
  <c r="AL296" i="4"/>
  <c r="AL296" i="1"/>
  <c r="AM296" i="4"/>
  <c r="AM296" i="1"/>
  <c r="AN296" i="4"/>
  <c r="AN296" i="1"/>
  <c r="AO296" i="4"/>
  <c r="AO296" i="1"/>
  <c r="AP296" i="4"/>
  <c r="AP296" i="1"/>
  <c r="AQ296" i="4"/>
  <c r="AB297" i="1"/>
  <c r="AC297" i="1"/>
  <c r="AD297" i="4" s="1"/>
  <c r="AD297" i="1"/>
  <c r="AE297" i="4"/>
  <c r="AE297" i="1"/>
  <c r="AF297" i="4" s="1"/>
  <c r="AF297" i="1"/>
  <c r="AG297" i="4" s="1"/>
  <c r="AG297" i="1"/>
  <c r="AH297" i="4" s="1"/>
  <c r="AH297" i="1"/>
  <c r="AI297" i="4"/>
  <c r="AI297" i="1"/>
  <c r="AJ297" i="4" s="1"/>
  <c r="AJ297" i="1"/>
  <c r="AK297" i="4" s="1"/>
  <c r="AK297" i="1"/>
  <c r="AL297" i="4" s="1"/>
  <c r="AL297" i="1"/>
  <c r="AM297" i="4" s="1"/>
  <c r="AM297" i="1"/>
  <c r="AN297" i="4" s="1"/>
  <c r="AN297" i="1"/>
  <c r="AO297" i="4"/>
  <c r="AO297" i="1"/>
  <c r="AP297" i="4" s="1"/>
  <c r="AP297" i="1"/>
  <c r="AQ297" i="4"/>
  <c r="AB298" i="1"/>
  <c r="AC298" i="4" s="1"/>
  <c r="AC298" i="1"/>
  <c r="AD298" i="4" s="1"/>
  <c r="AD298" i="1"/>
  <c r="AE298" i="4" s="1"/>
  <c r="AE298" i="1"/>
  <c r="AF298" i="4"/>
  <c r="AF298" i="1"/>
  <c r="AG298" i="4" s="1"/>
  <c r="AG298" i="1"/>
  <c r="AH298" i="4" s="1"/>
  <c r="AH298" i="1"/>
  <c r="AI298" i="4" s="1"/>
  <c r="AI298" i="1"/>
  <c r="AJ298" i="4"/>
  <c r="AJ298" i="1"/>
  <c r="AK298" i="4" s="1"/>
  <c r="AK298" i="1"/>
  <c r="AL298" i="4" s="1"/>
  <c r="AL298" i="1"/>
  <c r="AM298" i="4" s="1"/>
  <c r="AM298" i="1"/>
  <c r="AN298" i="4" s="1"/>
  <c r="AN298" i="1"/>
  <c r="AO298" i="4" s="1"/>
  <c r="AO298" i="1"/>
  <c r="AP298" i="4"/>
  <c r="AP298" i="1"/>
  <c r="AQ298" i="4" s="1"/>
  <c r="AB299" i="1"/>
  <c r="AC299" i="1"/>
  <c r="AD299" i="4"/>
  <c r="AD299" i="1"/>
  <c r="AE299" i="4"/>
  <c r="AE299" i="1"/>
  <c r="AF299" i="4"/>
  <c r="AF299" i="1"/>
  <c r="AG299" i="4"/>
  <c r="AG299" i="1"/>
  <c r="AH299" i="4"/>
  <c r="AH299" i="1"/>
  <c r="AI299" i="4"/>
  <c r="AI299" i="1"/>
  <c r="AJ299" i="4"/>
  <c r="AJ299" i="1"/>
  <c r="AK299" i="4"/>
  <c r="AK299" i="1"/>
  <c r="AL299" i="4"/>
  <c r="AL299" i="1"/>
  <c r="AM299" i="4"/>
  <c r="AM299" i="1"/>
  <c r="AN299" i="4"/>
  <c r="AN299" i="1"/>
  <c r="AO299" i="4"/>
  <c r="AO299" i="1"/>
  <c r="AP299" i="4"/>
  <c r="AP299" i="1"/>
  <c r="AQ299" i="4"/>
  <c r="AB300" i="1"/>
  <c r="AC300" i="1"/>
  <c r="AD300" i="4" s="1"/>
  <c r="AD300" i="1"/>
  <c r="AE300" i="4" s="1"/>
  <c r="AE300" i="1"/>
  <c r="AF300" i="4" s="1"/>
  <c r="AF300" i="1"/>
  <c r="AG300" i="4"/>
  <c r="AG300" i="1"/>
  <c r="AH300" i="4" s="1"/>
  <c r="AH300" i="1"/>
  <c r="AI300" i="4" s="1"/>
  <c r="AI300" i="1"/>
  <c r="AJ300" i="4" s="1"/>
  <c r="AJ300" i="1"/>
  <c r="AK300" i="4"/>
  <c r="AK300" i="1"/>
  <c r="AL300" i="4" s="1"/>
  <c r="AL300" i="1"/>
  <c r="AM300" i="4" s="1"/>
  <c r="AM300" i="1"/>
  <c r="AN300" i="4" s="1"/>
  <c r="AN300" i="1"/>
  <c r="AO300" i="4" s="1"/>
  <c r="AO300" i="1"/>
  <c r="AP300" i="4" s="1"/>
  <c r="AP300" i="1"/>
  <c r="AQ300" i="4"/>
  <c r="AB301" i="1"/>
  <c r="AC301" i="4" s="1"/>
  <c r="AC301" i="1"/>
  <c r="AD301" i="4"/>
  <c r="AD301" i="1"/>
  <c r="AE301" i="4" s="1"/>
  <c r="AE301" i="1"/>
  <c r="AF301" i="4" s="1"/>
  <c r="AF301" i="1"/>
  <c r="AG301" i="4" s="1"/>
  <c r="AG301" i="1"/>
  <c r="AH301" i="4"/>
  <c r="AH301" i="1"/>
  <c r="AI301" i="4" s="1"/>
  <c r="AI301" i="1"/>
  <c r="AJ301" i="4" s="1"/>
  <c r="AJ301" i="1"/>
  <c r="AK301" i="4" s="1"/>
  <c r="AK301" i="1"/>
  <c r="AL301" i="4"/>
  <c r="AL301" i="1"/>
  <c r="AM301" i="4" s="1"/>
  <c r="AM301" i="1"/>
  <c r="AN301" i="4" s="1"/>
  <c r="AN301" i="1"/>
  <c r="AO301" i="4" s="1"/>
  <c r="AO301" i="1"/>
  <c r="AP301" i="4" s="1"/>
  <c r="AP301" i="1"/>
  <c r="AQ301" i="4" s="1"/>
  <c r="AB302" i="1"/>
  <c r="AC302" i="4"/>
  <c r="AC302" i="1"/>
  <c r="AD302" i="4" s="1"/>
  <c r="AD302" i="1"/>
  <c r="AE302" i="4"/>
  <c r="AE302" i="1"/>
  <c r="AF302" i="4" s="1"/>
  <c r="AF302" i="1"/>
  <c r="AG302" i="4" s="1"/>
  <c r="AG302" i="1"/>
  <c r="AH302" i="4" s="1"/>
  <c r="AH302" i="1"/>
  <c r="AI302" i="4"/>
  <c r="AI302" i="1"/>
  <c r="AJ302" i="4" s="1"/>
  <c r="AJ302" i="1"/>
  <c r="AK302" i="4" s="1"/>
  <c r="AK302" i="1"/>
  <c r="AL302" i="4" s="1"/>
  <c r="AL302" i="1"/>
  <c r="AM302" i="4"/>
  <c r="AM302" i="1"/>
  <c r="AN302" i="4" s="1"/>
  <c r="AN302" i="1"/>
  <c r="AO302" i="4" s="1"/>
  <c r="AO302" i="1"/>
  <c r="AP302" i="4" s="1"/>
  <c r="AP302" i="1"/>
  <c r="AQ302" i="4" s="1"/>
  <c r="AB303" i="1"/>
  <c r="AC303" i="4" s="1"/>
  <c r="AC303" i="1"/>
  <c r="AD303" i="4"/>
  <c r="AD303" i="1"/>
  <c r="AE303" i="4" s="1"/>
  <c r="AE303" i="1"/>
  <c r="AF303" i="4"/>
  <c r="AF303" i="1"/>
  <c r="AG303" i="4" s="1"/>
  <c r="AG303" i="1"/>
  <c r="AH303" i="4" s="1"/>
  <c r="AH303" i="1"/>
  <c r="AI303" i="4" s="1"/>
  <c r="AI303" i="1"/>
  <c r="AJ303" i="4"/>
  <c r="AJ303" i="1"/>
  <c r="AK303" i="4" s="1"/>
  <c r="AK303" i="1"/>
  <c r="AL303" i="4" s="1"/>
  <c r="AL303" i="1"/>
  <c r="AM303" i="4" s="1"/>
  <c r="AM303" i="1"/>
  <c r="AN303" i="4"/>
  <c r="AN303" i="1"/>
  <c r="AO303" i="4" s="1"/>
  <c r="AO303" i="1"/>
  <c r="AP303" i="4" s="1"/>
  <c r="AP303" i="1"/>
  <c r="AQ303" i="4" s="1"/>
  <c r="AB304" i="1"/>
  <c r="AC304" i="4" s="1"/>
  <c r="AC304" i="1"/>
  <c r="AD304" i="4" s="1"/>
  <c r="AD304" i="1"/>
  <c r="AE304" i="4"/>
  <c r="AE304" i="1"/>
  <c r="AF304" i="4" s="1"/>
  <c r="AF304" i="1"/>
  <c r="AG304" i="4"/>
  <c r="AG304" i="1"/>
  <c r="AH304" i="4" s="1"/>
  <c r="AH304" i="1"/>
  <c r="AI304" i="4"/>
  <c r="AI304" i="1"/>
  <c r="AJ304" i="4" s="1"/>
  <c r="AJ304" i="1"/>
  <c r="AK304" i="4"/>
  <c r="AK304" i="1"/>
  <c r="AL304" i="4" s="1"/>
  <c r="AL304" i="1"/>
  <c r="AM304" i="4"/>
  <c r="AM304" i="1"/>
  <c r="AN304" i="4" s="1"/>
  <c r="AN304" i="1"/>
  <c r="AO304" i="4"/>
  <c r="AO304" i="1"/>
  <c r="AP304" i="4" s="1"/>
  <c r="AP304" i="1"/>
  <c r="AQ304" i="4"/>
  <c r="AB305" i="1"/>
  <c r="AC305" i="1"/>
  <c r="AD305" i="4" s="1"/>
  <c r="AD305" i="1"/>
  <c r="AE305" i="4" s="1"/>
  <c r="AE305" i="1"/>
  <c r="AF305" i="4" s="1"/>
  <c r="AF305" i="1"/>
  <c r="AG305" i="4"/>
  <c r="AG305" i="1"/>
  <c r="AH305" i="4" s="1"/>
  <c r="AH305" i="1"/>
  <c r="AI305" i="4" s="1"/>
  <c r="AI305" i="1"/>
  <c r="AJ305" i="4" s="1"/>
  <c r="AJ305" i="1"/>
  <c r="AK305" i="4" s="1"/>
  <c r="AK305" i="1"/>
  <c r="AL305" i="4" s="1"/>
  <c r="AL305" i="1"/>
  <c r="AM305" i="4"/>
  <c r="AM305" i="1"/>
  <c r="AN305" i="4" s="1"/>
  <c r="AN305" i="1"/>
  <c r="AO305" i="4" s="1"/>
  <c r="AO305" i="1"/>
  <c r="AP305" i="4" s="1"/>
  <c r="AP305" i="1"/>
  <c r="AQ305" i="4"/>
  <c r="AB306" i="1"/>
  <c r="AC306" i="4" s="1"/>
  <c r="AC306" i="1"/>
  <c r="AD306" i="4" s="1"/>
  <c r="AD306" i="1"/>
  <c r="AE306" i="4" s="1"/>
  <c r="AE306" i="1"/>
  <c r="AF306" i="4"/>
  <c r="AF306" i="1"/>
  <c r="AG306" i="4" s="1"/>
  <c r="AG306" i="1"/>
  <c r="AH306" i="4" s="1"/>
  <c r="AH306" i="1"/>
  <c r="AI306" i="4" s="1"/>
  <c r="AI306" i="1"/>
  <c r="AJ306" i="4"/>
  <c r="AJ306" i="1"/>
  <c r="AK306" i="4" s="1"/>
  <c r="AK306" i="1"/>
  <c r="AL306" i="4" s="1"/>
  <c r="AL306" i="1"/>
  <c r="AM306" i="4" s="1"/>
  <c r="AM306" i="1"/>
  <c r="AN306" i="4"/>
  <c r="AN306" i="1"/>
  <c r="AO306" i="4" s="1"/>
  <c r="AO306" i="1"/>
  <c r="AP306" i="4" s="1"/>
  <c r="AP306" i="1"/>
  <c r="AQ306" i="4" s="1"/>
  <c r="AB307" i="1"/>
  <c r="AC307" i="1"/>
  <c r="AD307" i="4" s="1"/>
  <c r="AD307" i="1"/>
  <c r="AE307" i="4"/>
  <c r="AE307" i="1"/>
  <c r="AF307" i="4" s="1"/>
  <c r="AF307" i="1"/>
  <c r="AG307" i="4"/>
  <c r="AG307" i="1"/>
  <c r="AH307" i="4" s="1"/>
  <c r="AH307" i="1"/>
  <c r="AI307" i="4"/>
  <c r="AI307" i="1"/>
  <c r="AJ307" i="4" s="1"/>
  <c r="AJ307" i="1"/>
  <c r="AK307" i="4"/>
  <c r="AK307" i="1"/>
  <c r="AL307" i="4" s="1"/>
  <c r="AL307" i="1"/>
  <c r="AM307" i="4"/>
  <c r="AM307" i="1"/>
  <c r="AN307" i="4" s="1"/>
  <c r="AN307" i="1"/>
  <c r="AO307" i="4"/>
  <c r="AO307" i="1"/>
  <c r="AP307" i="4" s="1"/>
  <c r="AP307" i="1"/>
  <c r="AQ307" i="4"/>
  <c r="AB308" i="1"/>
  <c r="AC308" i="4" s="1"/>
  <c r="AC308" i="1"/>
  <c r="AD308" i="1"/>
  <c r="AE308" i="4"/>
  <c r="AE308" i="1"/>
  <c r="AF308" i="4" s="1"/>
  <c r="AF308" i="1"/>
  <c r="AG308" i="4" s="1"/>
  <c r="AG308" i="1"/>
  <c r="AH308" i="4" s="1"/>
  <c r="AH308" i="1"/>
  <c r="AI308" i="4"/>
  <c r="AI308" i="1"/>
  <c r="AJ308" i="4" s="1"/>
  <c r="AJ308" i="1"/>
  <c r="AK308" i="4" s="1"/>
  <c r="AK308" i="1"/>
  <c r="AL308" i="4" s="1"/>
  <c r="AL308" i="1"/>
  <c r="AM308" i="4"/>
  <c r="AM308" i="1"/>
  <c r="AN308" i="4" s="1"/>
  <c r="AN308" i="1"/>
  <c r="AO308" i="4" s="1"/>
  <c r="AO308" i="1"/>
  <c r="AP308" i="4" s="1"/>
  <c r="AP308" i="1"/>
  <c r="AQ308" i="4"/>
  <c r="AB309" i="1"/>
  <c r="AC309" i="1"/>
  <c r="AD309" i="4"/>
  <c r="AD309" i="1"/>
  <c r="AA309" i="1" s="1"/>
  <c r="AB309" i="4" s="1"/>
  <c r="AE309" i="1"/>
  <c r="AF309" i="4" s="1"/>
  <c r="AF309" i="1"/>
  <c r="AG309" i="4" s="1"/>
  <c r="AG309" i="1"/>
  <c r="AH309" i="4" s="1"/>
  <c r="AH309" i="1"/>
  <c r="AI309" i="4"/>
  <c r="AI309" i="1"/>
  <c r="AJ309" i="4" s="1"/>
  <c r="AJ309" i="1"/>
  <c r="AK309" i="4" s="1"/>
  <c r="AK309" i="1"/>
  <c r="AL309" i="4" s="1"/>
  <c r="AL309" i="1"/>
  <c r="AM309" i="4"/>
  <c r="AM309" i="1"/>
  <c r="AN309" i="4" s="1"/>
  <c r="AN309" i="1"/>
  <c r="AO309" i="4" s="1"/>
  <c r="AO309" i="1"/>
  <c r="AP309" i="4" s="1"/>
  <c r="AP309" i="1"/>
  <c r="AQ309" i="4"/>
  <c r="AB310" i="1"/>
  <c r="AC310" i="1"/>
  <c r="AD310" i="4"/>
  <c r="AD310" i="1"/>
  <c r="AE310" i="4" s="1"/>
  <c r="AE310" i="1"/>
  <c r="AF310" i="4"/>
  <c r="AF310" i="1"/>
  <c r="AG310" i="4" s="1"/>
  <c r="AG310" i="1"/>
  <c r="AH310" i="4"/>
  <c r="AH310" i="1"/>
  <c r="AI310" i="4" s="1"/>
  <c r="AI310" i="1"/>
  <c r="AJ310" i="4"/>
  <c r="AJ310" i="1"/>
  <c r="AK310" i="4" s="1"/>
  <c r="AK310" i="1"/>
  <c r="AL310" i="4"/>
  <c r="AL310" i="1"/>
  <c r="AM310" i="4" s="1"/>
  <c r="AM310" i="1"/>
  <c r="AN310" i="4"/>
  <c r="AN310" i="1"/>
  <c r="AO310" i="4" s="1"/>
  <c r="AO310" i="1"/>
  <c r="AP310" i="4"/>
  <c r="AP310" i="1"/>
  <c r="AQ310" i="4" s="1"/>
  <c r="AB311" i="1"/>
  <c r="AC311" i="4"/>
  <c r="AC311" i="1"/>
  <c r="AD311" i="4" s="1"/>
  <c r="AD311" i="1"/>
  <c r="AE311" i="4"/>
  <c r="AE311" i="1"/>
  <c r="AF311" i="4" s="1"/>
  <c r="AF311" i="1"/>
  <c r="AG311" i="4"/>
  <c r="AG311" i="1"/>
  <c r="AH311" i="4" s="1"/>
  <c r="AH311" i="1"/>
  <c r="AI311" i="4"/>
  <c r="AI311" i="1"/>
  <c r="AJ311" i="4" s="1"/>
  <c r="AJ311" i="1"/>
  <c r="AK311" i="4"/>
  <c r="AK311" i="1"/>
  <c r="AL311" i="4" s="1"/>
  <c r="AL311" i="1"/>
  <c r="AM311" i="4"/>
  <c r="AM311" i="1"/>
  <c r="AN311" i="4" s="1"/>
  <c r="AN311" i="1"/>
  <c r="AO311" i="4"/>
  <c r="AO311" i="1"/>
  <c r="AP311" i="4" s="1"/>
  <c r="AP311" i="1"/>
  <c r="AQ311" i="4"/>
  <c r="AB312" i="1"/>
  <c r="AC312" i="1"/>
  <c r="AD312" i="4" s="1"/>
  <c r="AD312" i="1"/>
  <c r="AE312" i="4" s="1"/>
  <c r="AE312" i="1"/>
  <c r="AF312" i="4" s="1"/>
  <c r="AF312" i="1"/>
  <c r="AG312" i="4"/>
  <c r="AG312" i="1"/>
  <c r="AH312" i="4" s="1"/>
  <c r="AH312" i="1"/>
  <c r="AI312" i="4" s="1"/>
  <c r="AI312" i="1"/>
  <c r="AJ312" i="4" s="1"/>
  <c r="AJ312" i="1"/>
  <c r="AK312" i="4"/>
  <c r="AK312" i="1"/>
  <c r="AL312" i="4" s="1"/>
  <c r="AL312" i="1"/>
  <c r="AM312" i="4" s="1"/>
  <c r="AM312" i="1"/>
  <c r="AN312" i="4" s="1"/>
  <c r="AN312" i="1"/>
  <c r="AO312" i="4"/>
  <c r="AO312" i="1"/>
  <c r="AP312" i="4" s="1"/>
  <c r="AP312" i="1"/>
  <c r="AQ312" i="4" s="1"/>
  <c r="AB313" i="1"/>
  <c r="AC313" i="4" s="1"/>
  <c r="AC313" i="1"/>
  <c r="AD313" i="4"/>
  <c r="AD313" i="1"/>
  <c r="AE313" i="4" s="1"/>
  <c r="AE313" i="1"/>
  <c r="AF313" i="4" s="1"/>
  <c r="AF313" i="1"/>
  <c r="AG313" i="4" s="1"/>
  <c r="AG313" i="1"/>
  <c r="AH313" i="4"/>
  <c r="AH313" i="1"/>
  <c r="AI313" i="4" s="1"/>
  <c r="AI313" i="1"/>
  <c r="AJ313" i="4" s="1"/>
  <c r="AJ313" i="1"/>
  <c r="AK313" i="4" s="1"/>
  <c r="AK313" i="1"/>
  <c r="AL313" i="4"/>
  <c r="AL313" i="1"/>
  <c r="AM313" i="4" s="1"/>
  <c r="AM313" i="1"/>
  <c r="AN313" i="4" s="1"/>
  <c r="AN313" i="1"/>
  <c r="AO313" i="4" s="1"/>
  <c r="AO313" i="1"/>
  <c r="AP313" i="4"/>
  <c r="AP313" i="1"/>
  <c r="AQ313" i="4" s="1"/>
  <c r="AB314" i="1"/>
  <c r="AC314" i="1"/>
  <c r="AD314" i="4"/>
  <c r="AD314" i="1"/>
  <c r="AE314" i="4"/>
  <c r="AE314" i="1"/>
  <c r="AF314" i="4"/>
  <c r="AF314" i="1"/>
  <c r="AG314" i="4"/>
  <c r="AG314" i="1"/>
  <c r="AH314" i="4"/>
  <c r="AH314" i="1"/>
  <c r="AI314" i="4"/>
  <c r="AI314" i="1"/>
  <c r="AJ314" i="4"/>
  <c r="AJ314" i="1"/>
  <c r="AK314" i="4"/>
  <c r="AK314" i="1"/>
  <c r="AL314" i="4"/>
  <c r="AL314" i="1"/>
  <c r="AM314" i="4"/>
  <c r="AM314" i="1"/>
  <c r="AN314" i="4"/>
  <c r="AN314" i="1"/>
  <c r="AO314" i="4"/>
  <c r="AO314" i="1"/>
  <c r="AP314" i="4"/>
  <c r="AP314" i="1"/>
  <c r="AQ314" i="4"/>
  <c r="AB315" i="1"/>
  <c r="AC315" i="4"/>
  <c r="AC315" i="1"/>
  <c r="AD315" i="4"/>
  <c r="AD315" i="1"/>
  <c r="AE315" i="4"/>
  <c r="AE315" i="1"/>
  <c r="AF315" i="4"/>
  <c r="AF315" i="1"/>
  <c r="AG315" i="4"/>
  <c r="AG315" i="1"/>
  <c r="AH315" i="4"/>
  <c r="AH315" i="1"/>
  <c r="AI315" i="4"/>
  <c r="AI315" i="1"/>
  <c r="AJ315" i="4"/>
  <c r="AJ315" i="1"/>
  <c r="AK315" i="4"/>
  <c r="AK315" i="1"/>
  <c r="AL315" i="4"/>
  <c r="AL315" i="1"/>
  <c r="AM315" i="4"/>
  <c r="AM315" i="1"/>
  <c r="AN315" i="4"/>
  <c r="AN315" i="1"/>
  <c r="AO315" i="4"/>
  <c r="AO315" i="1"/>
  <c r="AP315" i="4"/>
  <c r="AP315" i="1"/>
  <c r="AQ315" i="4"/>
  <c r="AB316" i="1"/>
  <c r="AC316" i="1"/>
  <c r="AD316" i="4" s="1"/>
  <c r="AD316" i="1"/>
  <c r="AE316" i="4" s="1"/>
  <c r="AE316" i="1"/>
  <c r="AF316" i="4"/>
  <c r="AF316" i="1"/>
  <c r="AG316" i="4" s="1"/>
  <c r="AG316" i="1"/>
  <c r="AH316" i="4" s="1"/>
  <c r="AH316" i="1"/>
  <c r="AI316" i="4" s="1"/>
  <c r="AI316" i="1"/>
  <c r="AJ316" i="4"/>
  <c r="AJ316" i="1"/>
  <c r="AK316" i="4" s="1"/>
  <c r="AK316" i="1"/>
  <c r="AL316" i="4" s="1"/>
  <c r="AL316" i="1"/>
  <c r="AM316" i="4" s="1"/>
  <c r="AM316" i="1"/>
  <c r="AN316" i="4"/>
  <c r="AN316" i="1"/>
  <c r="AO316" i="4" s="1"/>
  <c r="AO316" i="1"/>
  <c r="AP316" i="4" s="1"/>
  <c r="AP316" i="1"/>
  <c r="AQ316" i="4" s="1"/>
  <c r="AB317" i="1"/>
  <c r="AC317" i="4"/>
  <c r="AC317" i="1"/>
  <c r="AD317" i="4" s="1"/>
  <c r="AD317" i="1"/>
  <c r="AE317" i="4" s="1"/>
  <c r="AE317" i="1"/>
  <c r="AF317" i="4" s="1"/>
  <c r="AF317" i="1"/>
  <c r="AG317" i="4"/>
  <c r="AG317" i="1"/>
  <c r="AH317" i="4" s="1"/>
  <c r="AH317" i="1"/>
  <c r="AI317" i="4" s="1"/>
  <c r="AI317" i="1"/>
  <c r="AJ317" i="4" s="1"/>
  <c r="AJ317" i="1"/>
  <c r="AK317" i="4"/>
  <c r="AK317" i="1"/>
  <c r="AL317" i="4" s="1"/>
  <c r="AL317" i="1"/>
  <c r="AM317" i="4" s="1"/>
  <c r="AM317" i="1"/>
  <c r="AN317" i="4" s="1"/>
  <c r="AN317" i="1"/>
  <c r="AO317" i="4"/>
  <c r="AO317" i="1"/>
  <c r="AP317" i="4" s="1"/>
  <c r="AP317" i="1"/>
  <c r="AQ317" i="4" s="1"/>
  <c r="AB318" i="1"/>
  <c r="AC318" i="1"/>
  <c r="AD318" i="4"/>
  <c r="AD318" i="1"/>
  <c r="AE318" i="4"/>
  <c r="AE318" i="1"/>
  <c r="AF318" i="4"/>
  <c r="AF318" i="1"/>
  <c r="AG318" i="4"/>
  <c r="AG318" i="1"/>
  <c r="AH318" i="4"/>
  <c r="AH318" i="1"/>
  <c r="AI318" i="4"/>
  <c r="AI318" i="1"/>
  <c r="AJ318" i="4"/>
  <c r="AJ318" i="1"/>
  <c r="AK318" i="4"/>
  <c r="AK318" i="1"/>
  <c r="AL318" i="4"/>
  <c r="AL318" i="1"/>
  <c r="AM318" i="4"/>
  <c r="AM318" i="1"/>
  <c r="AN318" i="4"/>
  <c r="AN318" i="1"/>
  <c r="AO318" i="4"/>
  <c r="AO318" i="1"/>
  <c r="AP318" i="4"/>
  <c r="AP318" i="1"/>
  <c r="AQ318" i="4"/>
  <c r="AB319" i="1"/>
  <c r="AC319" i="4"/>
  <c r="AC319" i="1"/>
  <c r="AD319" i="4"/>
  <c r="AD319" i="1"/>
  <c r="AE319" i="4"/>
  <c r="AE319" i="1"/>
  <c r="AF319" i="4"/>
  <c r="AF319" i="1"/>
  <c r="AG319" i="4"/>
  <c r="AG319" i="1"/>
  <c r="AH319" i="4"/>
  <c r="AH319" i="1"/>
  <c r="AI319" i="4"/>
  <c r="AI319" i="1"/>
  <c r="AJ319" i="4"/>
  <c r="AJ319" i="1"/>
  <c r="AK319" i="4"/>
  <c r="AK319" i="1"/>
  <c r="AL319" i="4"/>
  <c r="AL319" i="1"/>
  <c r="AM319" i="4"/>
  <c r="AM319" i="1"/>
  <c r="AN319" i="4"/>
  <c r="AN319" i="1"/>
  <c r="AO319" i="4"/>
  <c r="AO319" i="1"/>
  <c r="AP319" i="4"/>
  <c r="AP319" i="1"/>
  <c r="AQ319" i="4"/>
  <c r="AB320" i="1"/>
  <c r="AC320" i="4"/>
  <c r="AC320" i="1"/>
  <c r="AD320" i="1"/>
  <c r="AE320" i="4" s="1"/>
  <c r="AE320" i="1"/>
  <c r="AF320" i="4" s="1"/>
  <c r="AF320" i="1"/>
  <c r="AG320" i="4"/>
  <c r="AG320" i="1"/>
  <c r="AH320" i="4" s="1"/>
  <c r="AH320" i="1"/>
  <c r="AI320" i="4" s="1"/>
  <c r="AI320" i="1"/>
  <c r="AJ320" i="4" s="1"/>
  <c r="AJ320" i="1"/>
  <c r="AK320" i="4"/>
  <c r="AK320" i="1"/>
  <c r="AL320" i="4" s="1"/>
  <c r="AL320" i="1"/>
  <c r="AM320" i="4" s="1"/>
  <c r="AM320" i="1"/>
  <c r="AN320" i="4" s="1"/>
  <c r="AN320" i="1"/>
  <c r="AO320" i="4"/>
  <c r="AO320" i="1"/>
  <c r="AP320" i="4" s="1"/>
  <c r="AP320" i="1"/>
  <c r="AQ320" i="4" s="1"/>
  <c r="AB321" i="1"/>
  <c r="AA321" i="1" s="1"/>
  <c r="AB321" i="4" s="1"/>
  <c r="AC321" i="1"/>
  <c r="AD321" i="4"/>
  <c r="AD321" i="1"/>
  <c r="AE321" i="4"/>
  <c r="AE321" i="1"/>
  <c r="AF321" i="4"/>
  <c r="AF321" i="1"/>
  <c r="AG321" i="4"/>
  <c r="AG321" i="1"/>
  <c r="AH321" i="4"/>
  <c r="AH321" i="1"/>
  <c r="AI321" i="4"/>
  <c r="AI321" i="1"/>
  <c r="AJ321" i="4"/>
  <c r="AJ321" i="1"/>
  <c r="AK321" i="4"/>
  <c r="AK321" i="1"/>
  <c r="AL321" i="4"/>
  <c r="AL321" i="1"/>
  <c r="AM321" i="4"/>
  <c r="AM321" i="1"/>
  <c r="AN321" i="4"/>
  <c r="AN321" i="1"/>
  <c r="AO321" i="4"/>
  <c r="AO321" i="1"/>
  <c r="AP321" i="4"/>
  <c r="AP321" i="1"/>
  <c r="AQ321" i="4"/>
  <c r="AB322" i="1"/>
  <c r="AC322" i="4"/>
  <c r="AC322" i="1"/>
  <c r="AD322" i="1"/>
  <c r="AE322" i="4" s="1"/>
  <c r="AE322" i="1"/>
  <c r="AF322" i="4"/>
  <c r="AF322" i="1"/>
  <c r="AG322" i="4" s="1"/>
  <c r="AG322" i="1"/>
  <c r="AH322" i="4" s="1"/>
  <c r="AH322" i="1"/>
  <c r="AI322" i="4" s="1"/>
  <c r="AI322" i="1"/>
  <c r="AJ322" i="4"/>
  <c r="AJ322" i="1"/>
  <c r="AK322" i="4" s="1"/>
  <c r="AK322" i="1"/>
  <c r="AL322" i="4" s="1"/>
  <c r="AL322" i="1"/>
  <c r="AM322" i="4" s="1"/>
  <c r="AM322" i="1"/>
  <c r="AN322" i="4"/>
  <c r="AN322" i="1"/>
  <c r="AO322" i="4" s="1"/>
  <c r="AO322" i="1"/>
  <c r="AP322" i="4" s="1"/>
  <c r="AP322" i="1"/>
  <c r="AQ322" i="4" s="1"/>
  <c r="AB323" i="1"/>
  <c r="AC323" i="4"/>
  <c r="AC323" i="1"/>
  <c r="AD323" i="4" s="1"/>
  <c r="AD323" i="1"/>
  <c r="AE323" i="4" s="1"/>
  <c r="AE323" i="1"/>
  <c r="AF323" i="4" s="1"/>
  <c r="AF323" i="1"/>
  <c r="AG323" i="4"/>
  <c r="AG323" i="1"/>
  <c r="AH323" i="4" s="1"/>
  <c r="AH323" i="1"/>
  <c r="AI323" i="4" s="1"/>
  <c r="AI323" i="1"/>
  <c r="AJ323" i="4" s="1"/>
  <c r="AJ323" i="1"/>
  <c r="AK323" i="4"/>
  <c r="AK323" i="1"/>
  <c r="AL323" i="4" s="1"/>
  <c r="AL323" i="1"/>
  <c r="AM323" i="4" s="1"/>
  <c r="AM323" i="1"/>
  <c r="AN323" i="4" s="1"/>
  <c r="AN323" i="1"/>
  <c r="AO323" i="4"/>
  <c r="AO323" i="1"/>
  <c r="AP323" i="4" s="1"/>
  <c r="AP323" i="1"/>
  <c r="AQ323" i="4" s="1"/>
  <c r="AB324" i="1"/>
  <c r="AC324" i="1"/>
  <c r="AD324" i="4"/>
  <c r="AD324" i="1"/>
  <c r="AE324" i="4"/>
  <c r="AE324" i="1"/>
  <c r="AF324" i="4"/>
  <c r="AF324" i="1"/>
  <c r="AG324" i="4"/>
  <c r="AG324" i="1"/>
  <c r="AH324" i="4"/>
  <c r="AH324" i="1"/>
  <c r="AI324" i="4"/>
  <c r="AI324" i="1"/>
  <c r="AJ324" i="4"/>
  <c r="AJ324" i="1"/>
  <c r="AK324" i="4"/>
  <c r="AK324" i="1"/>
  <c r="AL324" i="4"/>
  <c r="AL324" i="1"/>
  <c r="AM324" i="4"/>
  <c r="AM324" i="1"/>
  <c r="AN324" i="4"/>
  <c r="AN324" i="1"/>
  <c r="AO324" i="4"/>
  <c r="AO324" i="1"/>
  <c r="AP324" i="4"/>
  <c r="AP324" i="1"/>
  <c r="AQ324" i="4"/>
  <c r="AB325" i="1"/>
  <c r="AC325" i="1"/>
  <c r="AD325" i="4" s="1"/>
  <c r="AD325" i="1"/>
  <c r="AE325" i="4" s="1"/>
  <c r="AE325" i="1"/>
  <c r="AF325" i="4"/>
  <c r="AF325" i="1"/>
  <c r="AG325" i="4" s="1"/>
  <c r="AG325" i="1"/>
  <c r="AH325" i="4" s="1"/>
  <c r="AH325" i="1"/>
  <c r="AI325" i="4" s="1"/>
  <c r="AI325" i="1"/>
  <c r="AJ325" i="4"/>
  <c r="AJ325" i="1"/>
  <c r="AK325" i="4" s="1"/>
  <c r="AK325" i="1"/>
  <c r="AL325" i="4" s="1"/>
  <c r="AL325" i="1"/>
  <c r="AM325" i="4" s="1"/>
  <c r="AM325" i="1"/>
  <c r="AN325" i="4"/>
  <c r="AN325" i="1"/>
  <c r="AO325" i="4" s="1"/>
  <c r="AO325" i="1"/>
  <c r="AP325" i="4" s="1"/>
  <c r="AP325" i="1"/>
  <c r="AQ325" i="4" s="1"/>
  <c r="AB326" i="1"/>
  <c r="AC326" i="1"/>
  <c r="AD326" i="4" s="1"/>
  <c r="AD326" i="1"/>
  <c r="AE326" i="4" s="1"/>
  <c r="AE326" i="1"/>
  <c r="AF326" i="4" s="1"/>
  <c r="AF326" i="1"/>
  <c r="AG326" i="4" s="1"/>
  <c r="AG326" i="1"/>
  <c r="AH326" i="4"/>
  <c r="AH326" i="1"/>
  <c r="AI326" i="4" s="1"/>
  <c r="AI326" i="1"/>
  <c r="AJ326" i="4" s="1"/>
  <c r="AJ326" i="1"/>
  <c r="AK326" i="4" s="1"/>
  <c r="AK326" i="1"/>
  <c r="AL326" i="4"/>
  <c r="AL326" i="1"/>
  <c r="AM326" i="4" s="1"/>
  <c r="AM326" i="1"/>
  <c r="AN326" i="4" s="1"/>
  <c r="AN326" i="1"/>
  <c r="AO326" i="4" s="1"/>
  <c r="AO326" i="1"/>
  <c r="AP326" i="4"/>
  <c r="AP326" i="1"/>
  <c r="AQ326" i="4" s="1"/>
  <c r="AB327" i="1"/>
  <c r="AC327" i="4" s="1"/>
  <c r="AC327" i="1"/>
  <c r="AD327" i="4" s="1"/>
  <c r="AD327" i="1"/>
  <c r="AE327" i="4"/>
  <c r="AE327" i="1"/>
  <c r="AF327" i="4" s="1"/>
  <c r="AF327" i="1"/>
  <c r="AG327" i="4" s="1"/>
  <c r="AG327" i="1"/>
  <c r="AH327" i="4" s="1"/>
  <c r="AH327" i="1"/>
  <c r="AI327" i="4"/>
  <c r="AI327" i="1"/>
  <c r="AJ327" i="4" s="1"/>
  <c r="AJ327" i="1"/>
  <c r="AK327" i="4" s="1"/>
  <c r="AK327" i="1"/>
  <c r="AL327" i="4" s="1"/>
  <c r="AL327" i="1"/>
  <c r="AM327" i="4"/>
  <c r="AM327" i="1"/>
  <c r="AN327" i="4" s="1"/>
  <c r="AN327" i="1"/>
  <c r="AO327" i="4" s="1"/>
  <c r="AO327" i="1"/>
  <c r="AP327" i="4" s="1"/>
  <c r="AP327" i="1"/>
  <c r="AQ327" i="4"/>
  <c r="AB328" i="1"/>
  <c r="AC328" i="4" s="1"/>
  <c r="AC328" i="1"/>
  <c r="AD328" i="1"/>
  <c r="AE328" i="4"/>
  <c r="AE328" i="1"/>
  <c r="AF328" i="4"/>
  <c r="AF328" i="1"/>
  <c r="AG328" i="4"/>
  <c r="AG328" i="1"/>
  <c r="AH328" i="4"/>
  <c r="AH328" i="1"/>
  <c r="AI328" i="4"/>
  <c r="AI328" i="1"/>
  <c r="AJ328" i="4"/>
  <c r="AJ328" i="1"/>
  <c r="AK328" i="4"/>
  <c r="AK328" i="1"/>
  <c r="AL328" i="4"/>
  <c r="AL328" i="1"/>
  <c r="AM328" i="4"/>
  <c r="AM328" i="1"/>
  <c r="AN328" i="4"/>
  <c r="AN328" i="1"/>
  <c r="AO328" i="4"/>
  <c r="AO328" i="1"/>
  <c r="AP328" i="4"/>
  <c r="AP328" i="1"/>
  <c r="AQ328" i="4"/>
  <c r="AB329" i="1"/>
  <c r="AC329" i="4"/>
  <c r="AC329" i="1"/>
  <c r="AD329" i="4"/>
  <c r="AD329" i="1"/>
  <c r="AE329" i="4"/>
  <c r="AE329" i="1"/>
  <c r="AF329" i="4"/>
  <c r="AF329" i="1"/>
  <c r="AG329" i="4"/>
  <c r="AG329" i="1"/>
  <c r="AH329" i="4"/>
  <c r="AH329" i="1"/>
  <c r="AI329" i="4"/>
  <c r="AI329" i="1"/>
  <c r="AJ329" i="4"/>
  <c r="AJ329" i="1"/>
  <c r="AK329" i="4"/>
  <c r="AK329" i="1"/>
  <c r="AL329" i="4"/>
  <c r="AL329" i="1"/>
  <c r="AM329" i="4"/>
  <c r="AM329" i="1"/>
  <c r="AN329" i="4"/>
  <c r="AN329" i="1"/>
  <c r="AO329" i="4"/>
  <c r="AO329" i="1"/>
  <c r="AP329" i="4"/>
  <c r="AP329" i="1"/>
  <c r="AQ329" i="4"/>
  <c r="AB330" i="1"/>
  <c r="AC330" i="1"/>
  <c r="AD330" i="1"/>
  <c r="AE330" i="4"/>
  <c r="AE330" i="1"/>
  <c r="AF330" i="4"/>
  <c r="AF330" i="1"/>
  <c r="AG330" i="4"/>
  <c r="AG330" i="1"/>
  <c r="AH330" i="4"/>
  <c r="AH330" i="1"/>
  <c r="AI330" i="4"/>
  <c r="AI330" i="1"/>
  <c r="AJ330" i="4"/>
  <c r="AJ330" i="1"/>
  <c r="AK330" i="4"/>
  <c r="AK330" i="1"/>
  <c r="AL330" i="4"/>
  <c r="AL330" i="1"/>
  <c r="AM330" i="4"/>
  <c r="AM330" i="1"/>
  <c r="AN330" i="4"/>
  <c r="AN330" i="1"/>
  <c r="AO330" i="4"/>
  <c r="AO330" i="1"/>
  <c r="AP330" i="4"/>
  <c r="AP330" i="1"/>
  <c r="AQ330" i="4"/>
  <c r="AB331" i="1"/>
  <c r="AC331" i="1"/>
  <c r="AD331" i="4" s="1"/>
  <c r="AD331" i="1"/>
  <c r="AE331" i="4"/>
  <c r="AE331" i="1"/>
  <c r="AF331" i="4" s="1"/>
  <c r="AF331" i="1"/>
  <c r="AG331" i="4" s="1"/>
  <c r="AG331" i="1"/>
  <c r="AH331" i="4" s="1"/>
  <c r="AH331" i="1"/>
  <c r="AI331" i="4"/>
  <c r="AI331" i="1"/>
  <c r="AJ331" i="4" s="1"/>
  <c r="AJ331" i="1"/>
  <c r="AK331" i="4" s="1"/>
  <c r="AK331" i="1"/>
  <c r="AL331" i="4" s="1"/>
  <c r="AL331" i="1"/>
  <c r="AM331" i="4"/>
  <c r="AM331" i="1"/>
  <c r="AN331" i="4" s="1"/>
  <c r="AN331" i="1"/>
  <c r="AO331" i="4" s="1"/>
  <c r="AO331" i="1"/>
  <c r="AP331" i="4" s="1"/>
  <c r="AP331" i="1"/>
  <c r="AQ331" i="4"/>
  <c r="AB332" i="1"/>
  <c r="AC332" i="4" s="1"/>
  <c r="AC332" i="1"/>
  <c r="AD332" i="4" s="1"/>
  <c r="AD332" i="1"/>
  <c r="AE332" i="4" s="1"/>
  <c r="AE332" i="1"/>
  <c r="AF332" i="4"/>
  <c r="AF332" i="1"/>
  <c r="AG332" i="4" s="1"/>
  <c r="AG332" i="1"/>
  <c r="AH332" i="4" s="1"/>
  <c r="AH332" i="1"/>
  <c r="AI332" i="4" s="1"/>
  <c r="AI332" i="1"/>
  <c r="AJ332" i="4"/>
  <c r="AJ332" i="1"/>
  <c r="AK332" i="4" s="1"/>
  <c r="AK332" i="1"/>
  <c r="AL332" i="4" s="1"/>
  <c r="AL332" i="1"/>
  <c r="AM332" i="4" s="1"/>
  <c r="AM332" i="1"/>
  <c r="AN332" i="4"/>
  <c r="AN332" i="1"/>
  <c r="AO332" i="4" s="1"/>
  <c r="AO332" i="1"/>
  <c r="AP332" i="4" s="1"/>
  <c r="AP332" i="1"/>
  <c r="AQ332" i="4" s="1"/>
  <c r="AB333" i="1"/>
  <c r="AC333" i="4"/>
  <c r="AC333" i="1"/>
  <c r="AD333" i="4" s="1"/>
  <c r="AD333" i="1"/>
  <c r="AE333" i="4" s="1"/>
  <c r="AE333" i="1"/>
  <c r="AF333" i="4" s="1"/>
  <c r="AF333" i="1"/>
  <c r="AG333" i="4"/>
  <c r="AG333" i="1"/>
  <c r="AH333" i="4" s="1"/>
  <c r="AH333" i="1"/>
  <c r="AI333" i="4" s="1"/>
  <c r="AI333" i="1"/>
  <c r="AJ333" i="4" s="1"/>
  <c r="AJ333" i="1"/>
  <c r="AK333" i="4"/>
  <c r="AK333" i="1"/>
  <c r="AL333" i="4" s="1"/>
  <c r="AL333" i="1"/>
  <c r="AM333" i="4" s="1"/>
  <c r="AM333" i="1"/>
  <c r="AN333" i="4" s="1"/>
  <c r="AN333" i="1"/>
  <c r="AO333" i="4"/>
  <c r="AO333" i="1"/>
  <c r="AP333" i="4" s="1"/>
  <c r="AP333" i="1"/>
  <c r="AQ333" i="4" s="1"/>
  <c r="AB334" i="1"/>
  <c r="AC334" i="1"/>
  <c r="AD334" i="4"/>
  <c r="AD334" i="1"/>
  <c r="AE334" i="4"/>
  <c r="AE334" i="1"/>
  <c r="AF334" i="4"/>
  <c r="AF334" i="1"/>
  <c r="AG334" i="4"/>
  <c r="AG334" i="1"/>
  <c r="AH334" i="4"/>
  <c r="AH334" i="1"/>
  <c r="AI334" i="4"/>
  <c r="AI334" i="1"/>
  <c r="AJ334" i="4"/>
  <c r="AJ334" i="1"/>
  <c r="AK334" i="4"/>
  <c r="AK334" i="1"/>
  <c r="AL334" i="4"/>
  <c r="AL334" i="1"/>
  <c r="AM334" i="4"/>
  <c r="AM334" i="1"/>
  <c r="AN334" i="4"/>
  <c r="AN334" i="1"/>
  <c r="AO334" i="4"/>
  <c r="AO334" i="1"/>
  <c r="AP334" i="4"/>
  <c r="AP334" i="1"/>
  <c r="AQ334" i="4"/>
  <c r="AB335" i="1"/>
  <c r="AC335" i="4"/>
  <c r="AC335" i="1"/>
  <c r="AD335" i="4"/>
  <c r="AD335" i="1"/>
  <c r="AE335" i="4"/>
  <c r="AE335" i="1"/>
  <c r="AF335" i="4"/>
  <c r="AF335" i="1"/>
  <c r="AG335" i="4"/>
  <c r="AG335" i="1"/>
  <c r="AH335" i="4"/>
  <c r="AH335" i="1"/>
  <c r="AI335" i="4"/>
  <c r="AI335" i="1"/>
  <c r="AJ335" i="4"/>
  <c r="AJ335" i="1"/>
  <c r="AK335" i="4"/>
  <c r="AK335" i="1"/>
  <c r="AL335" i="4"/>
  <c r="AL335" i="1"/>
  <c r="AM335" i="4"/>
  <c r="AM335" i="1"/>
  <c r="AN335" i="4"/>
  <c r="AN335" i="1"/>
  <c r="AO335" i="4"/>
  <c r="AO335" i="1"/>
  <c r="AP335" i="4"/>
  <c r="AP335" i="1"/>
  <c r="AQ335" i="4"/>
  <c r="AB336" i="1"/>
  <c r="AC336" i="1"/>
  <c r="AD336" i="4" s="1"/>
  <c r="AD336" i="1"/>
  <c r="AE336" i="4"/>
  <c r="AE336" i="1"/>
  <c r="AF336" i="4" s="1"/>
  <c r="AF336" i="1"/>
  <c r="AG336" i="4" s="1"/>
  <c r="AG336" i="1"/>
  <c r="AH336" i="4" s="1"/>
  <c r="AH336" i="1"/>
  <c r="AI336" i="4"/>
  <c r="AI336" i="1"/>
  <c r="AJ336" i="4" s="1"/>
  <c r="AJ336" i="1"/>
  <c r="AK336" i="4" s="1"/>
  <c r="AK336" i="1"/>
  <c r="AL336" i="4" s="1"/>
  <c r="AL336" i="1"/>
  <c r="AM336" i="4"/>
  <c r="AM336" i="1"/>
  <c r="AN336" i="4" s="1"/>
  <c r="AN336" i="1"/>
  <c r="AO336" i="4" s="1"/>
  <c r="AO336" i="1"/>
  <c r="AP336" i="4" s="1"/>
  <c r="AP336" i="1"/>
  <c r="AQ336" i="4"/>
  <c r="AB337" i="1"/>
  <c r="AC337" i="4" s="1"/>
  <c r="AC337" i="1"/>
  <c r="AD337" i="4" s="1"/>
  <c r="AD337" i="1"/>
  <c r="AE337" i="4" s="1"/>
  <c r="AE337" i="1"/>
  <c r="AF337" i="4"/>
  <c r="AF337" i="1"/>
  <c r="AG337" i="4" s="1"/>
  <c r="AG337" i="1"/>
  <c r="AH337" i="4" s="1"/>
  <c r="AH337" i="1"/>
  <c r="AI337" i="4" s="1"/>
  <c r="AI337" i="1"/>
  <c r="AJ337" i="4"/>
  <c r="AJ337" i="1"/>
  <c r="AK337" i="4" s="1"/>
  <c r="AK337" i="1"/>
  <c r="AL337" i="4" s="1"/>
  <c r="AL337" i="1"/>
  <c r="AM337" i="4" s="1"/>
  <c r="AM337" i="1"/>
  <c r="AN337" i="4"/>
  <c r="AN337" i="1"/>
  <c r="AO337" i="4" s="1"/>
  <c r="AO337" i="1"/>
  <c r="AP337" i="4" s="1"/>
  <c r="AP337" i="1"/>
  <c r="AQ337" i="4" s="1"/>
  <c r="AB338" i="1"/>
  <c r="AC338" i="1"/>
  <c r="AD338" i="4" s="1"/>
  <c r="AD338" i="1"/>
  <c r="AE338" i="4"/>
  <c r="AE338" i="1"/>
  <c r="AF338" i="4" s="1"/>
  <c r="AF338" i="1"/>
  <c r="AG338" i="4"/>
  <c r="AG338" i="1"/>
  <c r="AH338" i="4" s="1"/>
  <c r="AH338" i="1"/>
  <c r="AI338" i="4"/>
  <c r="AI338" i="1"/>
  <c r="AJ338" i="4" s="1"/>
  <c r="AJ338" i="1"/>
  <c r="AK338" i="4"/>
  <c r="AK338" i="1"/>
  <c r="AL338" i="4" s="1"/>
  <c r="AL338" i="1"/>
  <c r="AM338" i="4"/>
  <c r="AM338" i="1"/>
  <c r="AN338" i="4" s="1"/>
  <c r="AN338" i="1"/>
  <c r="AO338" i="4"/>
  <c r="AO338" i="1"/>
  <c r="AP338" i="4" s="1"/>
  <c r="AP338" i="1"/>
  <c r="AQ338" i="4"/>
  <c r="AB339" i="1"/>
  <c r="AC339" i="4" s="1"/>
  <c r="AC339" i="1"/>
  <c r="AD339" i="4"/>
  <c r="AD339" i="1"/>
  <c r="AE339" i="4" s="1"/>
  <c r="AE339" i="1"/>
  <c r="AF339" i="1"/>
  <c r="AG339" i="4"/>
  <c r="AG339" i="1"/>
  <c r="AH339" i="4" s="1"/>
  <c r="AH339" i="1"/>
  <c r="AI339" i="4" s="1"/>
  <c r="AI339" i="1"/>
  <c r="AJ339" i="4" s="1"/>
  <c r="AJ339" i="1"/>
  <c r="AK339" i="4"/>
  <c r="AK339" i="1"/>
  <c r="AL339" i="4" s="1"/>
  <c r="AL339" i="1"/>
  <c r="AM339" i="4" s="1"/>
  <c r="AM339" i="1"/>
  <c r="AN339" i="4" s="1"/>
  <c r="AN339" i="1"/>
  <c r="AO339" i="4"/>
  <c r="AO339" i="1"/>
  <c r="AP339" i="4" s="1"/>
  <c r="AP339" i="1"/>
  <c r="AQ339" i="4" s="1"/>
  <c r="AB340" i="1"/>
  <c r="AC340" i="1"/>
  <c r="AD340" i="4"/>
  <c r="AD340" i="1"/>
  <c r="AE340" i="4"/>
  <c r="AE340" i="1"/>
  <c r="AF340" i="4"/>
  <c r="AF340" i="1"/>
  <c r="AG340" i="4"/>
  <c r="AG340" i="1"/>
  <c r="AH340" i="4"/>
  <c r="AH340" i="1"/>
  <c r="AI340" i="4"/>
  <c r="AI340" i="1"/>
  <c r="AJ340" i="4"/>
  <c r="AJ340" i="1"/>
  <c r="AK340" i="4"/>
  <c r="AK340" i="1"/>
  <c r="AL340" i="4"/>
  <c r="AL340" i="1"/>
  <c r="AM340" i="4"/>
  <c r="AM340" i="1"/>
  <c r="AN340" i="4"/>
  <c r="AN340" i="1"/>
  <c r="AO340" i="4"/>
  <c r="AO340" i="1"/>
  <c r="AP340" i="4"/>
  <c r="AP340" i="1"/>
  <c r="AQ340" i="4"/>
  <c r="AB341" i="1"/>
  <c r="AC341" i="1"/>
  <c r="AD341" i="4" s="1"/>
  <c r="AD341" i="1"/>
  <c r="AE341" i="4" s="1"/>
  <c r="AE341" i="1"/>
  <c r="AF341" i="4"/>
  <c r="AF341" i="1"/>
  <c r="AG341" i="4" s="1"/>
  <c r="AG341" i="1"/>
  <c r="AH341" i="4" s="1"/>
  <c r="AH341" i="1"/>
  <c r="AI341" i="4" s="1"/>
  <c r="AI341" i="1"/>
  <c r="AJ341" i="4"/>
  <c r="AJ341" i="1"/>
  <c r="AK341" i="4" s="1"/>
  <c r="AK341" i="1"/>
  <c r="AL341" i="4" s="1"/>
  <c r="AL341" i="1"/>
  <c r="AM341" i="4" s="1"/>
  <c r="AM341" i="1"/>
  <c r="AN341" i="4"/>
  <c r="AN341" i="1"/>
  <c r="AO341" i="4" s="1"/>
  <c r="AO341" i="1"/>
  <c r="AP341" i="4" s="1"/>
  <c r="AP341" i="1"/>
  <c r="AQ341" i="4" s="1"/>
  <c r="AB342" i="1"/>
  <c r="AC342" i="4"/>
  <c r="AC342" i="1"/>
  <c r="AD342" i="4" s="1"/>
  <c r="AD342" i="1"/>
  <c r="AE342" i="4" s="1"/>
  <c r="AE342" i="1"/>
  <c r="AF342" i="1"/>
  <c r="AG342" i="4"/>
  <c r="AG342" i="1"/>
  <c r="AH342" i="4"/>
  <c r="AH342" i="1"/>
  <c r="AI342" i="4"/>
  <c r="AI342" i="1"/>
  <c r="AJ342" i="4"/>
  <c r="AJ342" i="1"/>
  <c r="AK342" i="4"/>
  <c r="AK342" i="1"/>
  <c r="AL342" i="4"/>
  <c r="AL342" i="1"/>
  <c r="AM342" i="4"/>
  <c r="AM342" i="1"/>
  <c r="AN342" i="4"/>
  <c r="AN342" i="1"/>
  <c r="AO342" i="4"/>
  <c r="AO342" i="1"/>
  <c r="AP342" i="4"/>
  <c r="AP342" i="1"/>
  <c r="AQ342" i="4"/>
  <c r="AB343" i="1"/>
  <c r="AC343" i="4"/>
  <c r="AC343" i="1"/>
  <c r="AD343" i="4"/>
  <c r="AD343" i="1"/>
  <c r="AE343" i="4"/>
  <c r="AE343" i="1"/>
  <c r="AF343" i="4"/>
  <c r="AF343" i="1"/>
  <c r="AG343" i="4"/>
  <c r="AG343" i="1"/>
  <c r="AH343" i="4"/>
  <c r="AH343" i="1"/>
  <c r="AI343" i="4"/>
  <c r="AI343" i="1"/>
  <c r="AJ343" i="4"/>
  <c r="AJ343" i="1"/>
  <c r="AK343" i="4"/>
  <c r="AK343" i="1"/>
  <c r="AL343" i="4"/>
  <c r="AL343" i="1"/>
  <c r="AM343" i="4"/>
  <c r="AM343" i="1"/>
  <c r="AN343" i="4"/>
  <c r="AN343" i="1"/>
  <c r="AO343" i="4"/>
  <c r="AO343" i="1"/>
  <c r="AP343" i="4"/>
  <c r="AP343" i="1"/>
  <c r="AQ343" i="4"/>
  <c r="AB344" i="1"/>
  <c r="AC344" i="1"/>
  <c r="AD344" i="4" s="1"/>
  <c r="AD344" i="1"/>
  <c r="AE344" i="4" s="1"/>
  <c r="AE344" i="1"/>
  <c r="AF344" i="4"/>
  <c r="AF344" i="1"/>
  <c r="AG344" i="4" s="1"/>
  <c r="AG344" i="1"/>
  <c r="AH344" i="4" s="1"/>
  <c r="AH344" i="1"/>
  <c r="AI344" i="4" s="1"/>
  <c r="AI344" i="1"/>
  <c r="AJ344" i="4"/>
  <c r="AJ344" i="1"/>
  <c r="AK344" i="4" s="1"/>
  <c r="AK344" i="1"/>
  <c r="AL344" i="4" s="1"/>
  <c r="AL344" i="1"/>
  <c r="AM344" i="4" s="1"/>
  <c r="AM344" i="1"/>
  <c r="AN344" i="4"/>
  <c r="AN344" i="1"/>
  <c r="AO344" i="4" s="1"/>
  <c r="AO344" i="1"/>
  <c r="AP344" i="4" s="1"/>
  <c r="AP344" i="1"/>
  <c r="AQ344" i="4" s="1"/>
  <c r="AB345" i="1"/>
  <c r="AC345" i="1"/>
  <c r="AD345" i="4" s="1"/>
  <c r="AD345" i="1"/>
  <c r="AE345" i="4"/>
  <c r="AE345" i="1"/>
  <c r="AF345" i="4" s="1"/>
  <c r="AF345" i="1"/>
  <c r="AG345" i="4"/>
  <c r="AG345" i="1"/>
  <c r="AH345" i="4" s="1"/>
  <c r="AH345" i="1"/>
  <c r="AI345" i="4"/>
  <c r="AI345" i="1"/>
  <c r="AJ345" i="4" s="1"/>
  <c r="AJ345" i="1"/>
  <c r="AK345" i="4"/>
  <c r="AK345" i="1"/>
  <c r="AL345" i="4" s="1"/>
  <c r="AL345" i="1"/>
  <c r="AM345" i="4"/>
  <c r="AM345" i="1"/>
  <c r="AN345" i="4" s="1"/>
  <c r="AN345" i="1"/>
  <c r="AO345" i="4"/>
  <c r="AO345" i="1"/>
  <c r="AP345" i="4" s="1"/>
  <c r="AP345" i="1"/>
  <c r="AQ345" i="4"/>
  <c r="AB346" i="1"/>
  <c r="AC346" i="1"/>
  <c r="AD346" i="4" s="1"/>
  <c r="AD346" i="1"/>
  <c r="AE346" i="4" s="1"/>
  <c r="AE346" i="1"/>
  <c r="AF346" i="4" s="1"/>
  <c r="AF346" i="1"/>
  <c r="AG346" i="4"/>
  <c r="AG346" i="1"/>
  <c r="AH346" i="4" s="1"/>
  <c r="AH346" i="1"/>
  <c r="AI346" i="4" s="1"/>
  <c r="AI346" i="1"/>
  <c r="AJ346" i="4" s="1"/>
  <c r="AJ346" i="1"/>
  <c r="AK346" i="4"/>
  <c r="AK346" i="1"/>
  <c r="AL346" i="4" s="1"/>
  <c r="AL346" i="1"/>
  <c r="AM346" i="4" s="1"/>
  <c r="AM346" i="1"/>
  <c r="AN346" i="4" s="1"/>
  <c r="AN346" i="1"/>
  <c r="AO346" i="4"/>
  <c r="AO346" i="1"/>
  <c r="AP346" i="4" s="1"/>
  <c r="AP346" i="1"/>
  <c r="AQ346" i="4" s="1"/>
  <c r="AB347" i="1"/>
  <c r="AC347" i="4" s="1"/>
  <c r="AC347" i="1"/>
  <c r="AD347" i="4"/>
  <c r="AD347" i="1"/>
  <c r="AE347" i="4"/>
  <c r="AE347" i="1"/>
  <c r="AF347" i="4"/>
  <c r="AF347" i="1"/>
  <c r="AG347" i="4"/>
  <c r="AG347" i="1"/>
  <c r="AH347" i="4"/>
  <c r="AH347" i="1"/>
  <c r="AI347" i="4"/>
  <c r="AI347" i="1"/>
  <c r="AJ347" i="4"/>
  <c r="AJ347" i="1"/>
  <c r="AK347" i="4"/>
  <c r="AK347" i="1"/>
  <c r="AL347" i="4"/>
  <c r="AL347" i="1"/>
  <c r="AM347" i="4"/>
  <c r="AM347" i="1"/>
  <c r="AN347" i="4"/>
  <c r="AN347" i="1"/>
  <c r="AO347" i="4"/>
  <c r="AO347" i="1"/>
  <c r="AP347" i="4"/>
  <c r="AP347" i="1"/>
  <c r="AQ347" i="4"/>
  <c r="AB348" i="1"/>
  <c r="AC348" i="4"/>
  <c r="AC348" i="1"/>
  <c r="AD348" i="4"/>
  <c r="AD348" i="1"/>
  <c r="AE348" i="4"/>
  <c r="AE348" i="1"/>
  <c r="AF348" i="4"/>
  <c r="AF348" i="1"/>
  <c r="AG348" i="4"/>
  <c r="AG348" i="1"/>
  <c r="AH348" i="4"/>
  <c r="AH348" i="1"/>
  <c r="AI348" i="4"/>
  <c r="AI348" i="1"/>
  <c r="AJ348" i="4"/>
  <c r="AJ348" i="1"/>
  <c r="AK348" i="4"/>
  <c r="AK348" i="1"/>
  <c r="AL348" i="4"/>
  <c r="AL348" i="1"/>
  <c r="AM348" i="4"/>
  <c r="AM348" i="1"/>
  <c r="AN348" i="4"/>
  <c r="AN348" i="1"/>
  <c r="AO348" i="4"/>
  <c r="AO348" i="1"/>
  <c r="AP348" i="4"/>
  <c r="AP348" i="1"/>
  <c r="AQ348" i="4"/>
  <c r="AB349" i="1"/>
  <c r="AC349" i="1"/>
  <c r="AD349" i="4" s="1"/>
  <c r="AD349" i="1"/>
  <c r="AE349" i="4"/>
  <c r="AE349" i="1"/>
  <c r="AF349" i="4"/>
  <c r="AF349" i="1"/>
  <c r="AG349" i="4"/>
  <c r="AG349" i="1"/>
  <c r="AH349" i="4"/>
  <c r="AH349" i="1"/>
  <c r="AI349" i="4"/>
  <c r="AI349" i="1"/>
  <c r="AJ349" i="4"/>
  <c r="AJ349" i="1"/>
  <c r="AK349" i="4"/>
  <c r="AK349" i="1"/>
  <c r="AL349" i="4"/>
  <c r="AL349" i="1"/>
  <c r="AM349" i="4"/>
  <c r="AM349" i="1"/>
  <c r="AN349" i="4"/>
  <c r="AN349" i="1"/>
  <c r="AO349" i="4"/>
  <c r="AO349" i="1"/>
  <c r="AP349" i="4"/>
  <c r="AP349" i="1"/>
  <c r="AQ349" i="4"/>
  <c r="AB350" i="1"/>
  <c r="AC350" i="4"/>
  <c r="AC350" i="1"/>
  <c r="AD350" i="4"/>
  <c r="AD350" i="1"/>
  <c r="AE350" i="4"/>
  <c r="AE350" i="1"/>
  <c r="AF350" i="4"/>
  <c r="AF350" i="1"/>
  <c r="AG350" i="4"/>
  <c r="AG350" i="1"/>
  <c r="AH350" i="4"/>
  <c r="AH350" i="1"/>
  <c r="AI350" i="4"/>
  <c r="AI350" i="1"/>
  <c r="AJ350" i="4"/>
  <c r="AJ350" i="1"/>
  <c r="AK350" i="4"/>
  <c r="AK350" i="1"/>
  <c r="AL350" i="4"/>
  <c r="AL350" i="1"/>
  <c r="AM350" i="4"/>
  <c r="AM350" i="1"/>
  <c r="AN350" i="4"/>
  <c r="AN350" i="1"/>
  <c r="AO350" i="4"/>
  <c r="AO350" i="1"/>
  <c r="AP350" i="4"/>
  <c r="AP350" i="1"/>
  <c r="AQ350" i="4"/>
  <c r="AB351" i="1"/>
  <c r="AC351" i="1"/>
  <c r="AD351" i="4" s="1"/>
  <c r="AD351" i="1"/>
  <c r="AE351" i="4" s="1"/>
  <c r="AE351" i="1"/>
  <c r="AF351" i="4"/>
  <c r="AF351" i="1"/>
  <c r="AG351" i="4"/>
  <c r="AG351" i="1"/>
  <c r="AH351" i="4"/>
  <c r="AH351" i="1"/>
  <c r="AI351" i="4"/>
  <c r="AI351" i="1"/>
  <c r="AJ351" i="4"/>
  <c r="AJ351" i="1"/>
  <c r="AK351" i="4"/>
  <c r="AK351" i="1"/>
  <c r="AL351" i="4"/>
  <c r="AL351" i="1"/>
  <c r="AM351" i="4"/>
  <c r="AM351" i="1"/>
  <c r="AN351" i="4"/>
  <c r="AN351" i="1"/>
  <c r="AO351" i="4"/>
  <c r="AO351" i="1"/>
  <c r="AP351" i="4"/>
  <c r="AP351" i="1"/>
  <c r="AQ351" i="4"/>
  <c r="AB352" i="1"/>
  <c r="AC352" i="1"/>
  <c r="AD352" i="4" s="1"/>
  <c r="AD352" i="1"/>
  <c r="AE352" i="4" s="1"/>
  <c r="AE352" i="1"/>
  <c r="AF352" i="4"/>
  <c r="AF352" i="1"/>
  <c r="AG352" i="4" s="1"/>
  <c r="AG352" i="1"/>
  <c r="AH352" i="4" s="1"/>
  <c r="AH352" i="1"/>
  <c r="AI352" i="4" s="1"/>
  <c r="AI352" i="1"/>
  <c r="AJ352" i="4"/>
  <c r="AJ352" i="1"/>
  <c r="AK352" i="4" s="1"/>
  <c r="AK352" i="1"/>
  <c r="AL352" i="4" s="1"/>
  <c r="AL352" i="1"/>
  <c r="AM352" i="4" s="1"/>
  <c r="AM352" i="1"/>
  <c r="AN352" i="4"/>
  <c r="AN352" i="1"/>
  <c r="AO352" i="4" s="1"/>
  <c r="AO352" i="1"/>
  <c r="AP352" i="4" s="1"/>
  <c r="AP352" i="1"/>
  <c r="AQ352" i="4" s="1"/>
  <c r="AB353" i="1"/>
  <c r="AC353" i="4"/>
  <c r="AC353" i="1"/>
  <c r="AD353" i="4" s="1"/>
  <c r="AD353" i="1"/>
  <c r="AE353" i="4" s="1"/>
  <c r="AE353" i="1"/>
  <c r="AF353" i="4" s="1"/>
  <c r="AF353" i="1"/>
  <c r="AG353" i="4"/>
  <c r="AG353" i="1"/>
  <c r="AH353" i="4" s="1"/>
  <c r="AH353" i="1"/>
  <c r="AI353" i="4" s="1"/>
  <c r="AI353" i="1"/>
  <c r="AJ353" i="4" s="1"/>
  <c r="AJ353" i="1"/>
  <c r="AK353" i="4"/>
  <c r="AK353" i="1"/>
  <c r="AL353" i="4" s="1"/>
  <c r="AL353" i="1"/>
  <c r="AM353" i="4" s="1"/>
  <c r="AM353" i="1"/>
  <c r="AN353" i="4" s="1"/>
  <c r="AN353" i="1"/>
  <c r="AO353" i="4"/>
  <c r="AO353" i="1"/>
  <c r="AP353" i="4" s="1"/>
  <c r="AP353" i="1"/>
  <c r="AQ353" i="4" s="1"/>
  <c r="AB354" i="1"/>
  <c r="AC354" i="1"/>
  <c r="AD354" i="1"/>
  <c r="AE354" i="4" s="1"/>
  <c r="AE354" i="1"/>
  <c r="AF354" i="4" s="1"/>
  <c r="AF354" i="1"/>
  <c r="AG354" i="4"/>
  <c r="AG354" i="1"/>
  <c r="AH354" i="4" s="1"/>
  <c r="AH354" i="1"/>
  <c r="AI354" i="4" s="1"/>
  <c r="AI354" i="1"/>
  <c r="AJ354" i="4" s="1"/>
  <c r="AJ354" i="1"/>
  <c r="AK354" i="4"/>
  <c r="AK354" i="1"/>
  <c r="AL354" i="4" s="1"/>
  <c r="AL354" i="1"/>
  <c r="AM354" i="4" s="1"/>
  <c r="AM354" i="1"/>
  <c r="AN354" i="4" s="1"/>
  <c r="AN354" i="1"/>
  <c r="AO354" i="4"/>
  <c r="AO354" i="1"/>
  <c r="AP354" i="4" s="1"/>
  <c r="AP354" i="1"/>
  <c r="AQ354" i="4" s="1"/>
  <c r="AB355" i="1"/>
  <c r="AC355" i="4" s="1"/>
  <c r="AC355" i="1"/>
  <c r="AD355" i="4"/>
  <c r="AD355" i="1"/>
  <c r="AE355" i="4" s="1"/>
  <c r="AE355" i="1"/>
  <c r="AF355" i="4" s="1"/>
  <c r="AF355" i="1"/>
  <c r="AG355" i="4" s="1"/>
  <c r="AG355" i="1"/>
  <c r="AH355" i="4"/>
  <c r="AH355" i="1"/>
  <c r="AI355" i="4" s="1"/>
  <c r="AI355" i="1"/>
  <c r="AJ355" i="4" s="1"/>
  <c r="AJ355" i="1"/>
  <c r="AK355" i="4" s="1"/>
  <c r="AK355" i="1"/>
  <c r="AL355" i="4"/>
  <c r="AL355" i="1"/>
  <c r="AM355" i="4" s="1"/>
  <c r="AM355" i="1"/>
  <c r="AN355" i="4" s="1"/>
  <c r="AN355" i="1"/>
  <c r="AO355" i="4" s="1"/>
  <c r="AO355" i="1"/>
  <c r="AP355" i="4"/>
  <c r="AP355" i="1"/>
  <c r="AQ355" i="4" s="1"/>
  <c r="AB356" i="1"/>
  <c r="AC356" i="1"/>
  <c r="AD356" i="4"/>
  <c r="AD356" i="1"/>
  <c r="AE356" i="4"/>
  <c r="AE356" i="1"/>
  <c r="AF356" i="4"/>
  <c r="AF356" i="1"/>
  <c r="AG356" i="4"/>
  <c r="AG356" i="1"/>
  <c r="AH356" i="4"/>
  <c r="AH356" i="1"/>
  <c r="AI356" i="4"/>
  <c r="AI356" i="1"/>
  <c r="AJ356" i="4"/>
  <c r="AJ356" i="1"/>
  <c r="AK356" i="4"/>
  <c r="AK356" i="1"/>
  <c r="AL356" i="4"/>
  <c r="AL356" i="1"/>
  <c r="AM356" i="4"/>
  <c r="AM356" i="1"/>
  <c r="AN356" i="4"/>
  <c r="AN356" i="1"/>
  <c r="AO356" i="4"/>
  <c r="AO356" i="1"/>
  <c r="AP356" i="4"/>
  <c r="AP356" i="1"/>
  <c r="AQ356" i="4"/>
  <c r="AB357" i="1"/>
  <c r="AC357" i="4"/>
  <c r="AC357" i="1"/>
  <c r="AD357" i="4"/>
  <c r="AD357" i="1"/>
  <c r="AE357" i="4"/>
  <c r="AE357" i="1"/>
  <c r="AF357" i="4"/>
  <c r="AF357" i="1"/>
  <c r="AG357" i="4"/>
  <c r="AG357" i="1"/>
  <c r="AH357" i="4"/>
  <c r="AH357" i="1"/>
  <c r="AI357" i="4"/>
  <c r="AI357" i="1"/>
  <c r="AJ357" i="4"/>
  <c r="AJ357" i="1"/>
  <c r="AK357" i="4"/>
  <c r="AK357" i="1"/>
  <c r="AL357" i="4"/>
  <c r="AL357" i="1"/>
  <c r="AM357" i="4"/>
  <c r="AM357" i="1"/>
  <c r="AN357" i="4"/>
  <c r="AN357" i="1"/>
  <c r="AO357" i="4"/>
  <c r="AO357" i="1"/>
  <c r="AP357" i="4"/>
  <c r="AP357" i="1"/>
  <c r="AQ357" i="4"/>
  <c r="AB358" i="1"/>
  <c r="AC358" i="1"/>
  <c r="AD358" i="4" s="1"/>
  <c r="AD358" i="1"/>
  <c r="AE358" i="4" s="1"/>
  <c r="AE358" i="1"/>
  <c r="AF358" i="4"/>
  <c r="AF358" i="1"/>
  <c r="AG358" i="4" s="1"/>
  <c r="AG358" i="1"/>
  <c r="AH358" i="4" s="1"/>
  <c r="AH358" i="1"/>
  <c r="AI358" i="4" s="1"/>
  <c r="AI358" i="1"/>
  <c r="AJ358" i="4"/>
  <c r="AJ358" i="1"/>
  <c r="AK358" i="4" s="1"/>
  <c r="AK358" i="1"/>
  <c r="AL358" i="4" s="1"/>
  <c r="AL358" i="1"/>
  <c r="AM358" i="4" s="1"/>
  <c r="AM358" i="1"/>
  <c r="AN358" i="4"/>
  <c r="AN358" i="1"/>
  <c r="AO358" i="4" s="1"/>
  <c r="AO358" i="1"/>
  <c r="AP358" i="4" s="1"/>
  <c r="AP358" i="1"/>
  <c r="AQ358" i="4" s="1"/>
  <c r="AB359" i="1"/>
  <c r="AC359" i="4"/>
  <c r="AC359" i="1"/>
  <c r="AD359" i="4" s="1"/>
  <c r="AD359" i="1"/>
  <c r="AE359" i="4" s="1"/>
  <c r="AE359" i="1"/>
  <c r="AF359" i="4" s="1"/>
  <c r="AF359" i="1"/>
  <c r="AG359" i="4"/>
  <c r="AG359" i="1"/>
  <c r="AH359" i="4" s="1"/>
  <c r="AH359" i="1"/>
  <c r="AI359" i="4" s="1"/>
  <c r="AI359" i="1"/>
  <c r="AJ359" i="4" s="1"/>
  <c r="AJ359" i="1"/>
  <c r="AK359" i="4"/>
  <c r="AK359" i="1"/>
  <c r="AL359" i="4" s="1"/>
  <c r="AL359" i="1"/>
  <c r="AM359" i="4" s="1"/>
  <c r="AM359" i="1"/>
  <c r="AN359" i="4" s="1"/>
  <c r="AN359" i="1"/>
  <c r="AO359" i="4"/>
  <c r="AO359" i="1"/>
  <c r="AP359" i="4" s="1"/>
  <c r="AP359" i="1"/>
  <c r="AQ359" i="4" s="1"/>
  <c r="AB360" i="1"/>
  <c r="AC360" i="1"/>
  <c r="AD360" i="4"/>
  <c r="AD360" i="1"/>
  <c r="AE360" i="4"/>
  <c r="AE360" i="1"/>
  <c r="AF360" i="4"/>
  <c r="AF360" i="1"/>
  <c r="AG360" i="4"/>
  <c r="AG360" i="1"/>
  <c r="AH360" i="4"/>
  <c r="AH360" i="1"/>
  <c r="AI360" i="4"/>
  <c r="AI360" i="1"/>
  <c r="AJ360" i="4"/>
  <c r="AJ360" i="1"/>
  <c r="AK360" i="4"/>
  <c r="AK360" i="1"/>
  <c r="AL360" i="4"/>
  <c r="AL360" i="1"/>
  <c r="AM360" i="4"/>
  <c r="AM360" i="1"/>
  <c r="AN360" i="4"/>
  <c r="AN360" i="1"/>
  <c r="AO360" i="4"/>
  <c r="AO360" i="1"/>
  <c r="AP360" i="4"/>
  <c r="AP360" i="1"/>
  <c r="AQ360" i="4"/>
  <c r="AB361" i="1"/>
  <c r="AC361" i="4"/>
  <c r="AC361" i="1"/>
  <c r="AD361" i="4"/>
  <c r="AD361" i="1"/>
  <c r="AE361" i="4"/>
  <c r="AE361" i="1"/>
  <c r="AF361" i="4"/>
  <c r="AF361" i="1"/>
  <c r="AG361" i="4"/>
  <c r="AG361" i="1"/>
  <c r="AH361" i="4"/>
  <c r="AH361" i="1"/>
  <c r="AI361" i="4"/>
  <c r="AI361" i="1"/>
  <c r="AJ361" i="4"/>
  <c r="AJ361" i="1"/>
  <c r="AK361" i="4"/>
  <c r="AK361" i="1"/>
  <c r="AL361" i="4"/>
  <c r="AL361" i="1"/>
  <c r="AM361" i="4"/>
  <c r="AM361" i="1"/>
  <c r="AN361" i="4"/>
  <c r="AN361" i="1"/>
  <c r="AO361" i="4"/>
  <c r="AO361" i="1"/>
  <c r="AP361" i="4"/>
  <c r="AP361" i="1"/>
  <c r="AQ361" i="4"/>
  <c r="AB362" i="1"/>
  <c r="AC362" i="1"/>
  <c r="AD362" i="4" s="1"/>
  <c r="AD362" i="1"/>
  <c r="AE362" i="4"/>
  <c r="AE362" i="1"/>
  <c r="AF362" i="4" s="1"/>
  <c r="AF362" i="1"/>
  <c r="AG362" i="4" s="1"/>
  <c r="AG362" i="1"/>
  <c r="AH362" i="4" s="1"/>
  <c r="AH362" i="1"/>
  <c r="AI362" i="4"/>
  <c r="AI362" i="1"/>
  <c r="AJ362" i="4" s="1"/>
  <c r="AJ362" i="1"/>
  <c r="AK362" i="4" s="1"/>
  <c r="AK362" i="1"/>
  <c r="AL362" i="4" s="1"/>
  <c r="AL362" i="1"/>
  <c r="AM362" i="4"/>
  <c r="AM362" i="1"/>
  <c r="AN362" i="4" s="1"/>
  <c r="AN362" i="1"/>
  <c r="AO362" i="4" s="1"/>
  <c r="AO362" i="1"/>
  <c r="AP362" i="4" s="1"/>
  <c r="AP362" i="1"/>
  <c r="AQ362" i="4"/>
  <c r="AB363" i="1"/>
  <c r="AC363" i="4" s="1"/>
  <c r="AC363" i="1"/>
  <c r="AD363" i="4" s="1"/>
  <c r="AD363" i="1"/>
  <c r="AE363" i="4" s="1"/>
  <c r="AE363" i="1"/>
  <c r="AF363" i="4"/>
  <c r="AF363" i="1"/>
  <c r="AG363" i="4" s="1"/>
  <c r="AG363" i="1"/>
  <c r="AH363" i="4" s="1"/>
  <c r="AH363" i="1"/>
  <c r="AI363" i="4" s="1"/>
  <c r="AI363" i="1"/>
  <c r="AJ363" i="4"/>
  <c r="AJ363" i="1"/>
  <c r="AK363" i="4" s="1"/>
  <c r="AK363" i="1"/>
  <c r="AL363" i="4" s="1"/>
  <c r="AL363" i="1"/>
  <c r="AM363" i="4" s="1"/>
  <c r="AM363" i="1"/>
  <c r="AN363" i="4"/>
  <c r="AN363" i="1"/>
  <c r="AO363" i="4" s="1"/>
  <c r="AO363" i="1"/>
  <c r="AP363" i="4" s="1"/>
  <c r="AP363" i="1"/>
  <c r="AQ363" i="4" s="1"/>
  <c r="AB364" i="1"/>
  <c r="AC364" i="1"/>
  <c r="AD364" i="4" s="1"/>
  <c r="AD364" i="1"/>
  <c r="AE364" i="4"/>
  <c r="AE364" i="1"/>
  <c r="AF364" i="1"/>
  <c r="AG364" i="4" s="1"/>
  <c r="AG364" i="1"/>
  <c r="AH364" i="4" s="1"/>
  <c r="AH364" i="1"/>
  <c r="AI364" i="4" s="1"/>
  <c r="AI364" i="1"/>
  <c r="AJ364" i="4"/>
  <c r="AJ364" i="1"/>
  <c r="AK364" i="4" s="1"/>
  <c r="AK364" i="1"/>
  <c r="AL364" i="4" s="1"/>
  <c r="AL364" i="1"/>
  <c r="AM364" i="4" s="1"/>
  <c r="AM364" i="1"/>
  <c r="AN364" i="4"/>
  <c r="AN364" i="1"/>
  <c r="AO364" i="4" s="1"/>
  <c r="AO364" i="1"/>
  <c r="AP364" i="4" s="1"/>
  <c r="AP364" i="1"/>
  <c r="AQ364" i="4" s="1"/>
  <c r="AM15" i="4"/>
  <c r="AN15" i="4"/>
  <c r="AO15" i="4"/>
  <c r="AP15" i="4"/>
  <c r="AQ15" i="4"/>
  <c r="J244" i="4"/>
  <c r="J246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1" i="4"/>
  <c r="J272" i="4"/>
  <c r="J273" i="4"/>
  <c r="J275" i="4"/>
  <c r="J277" i="4"/>
  <c r="J278" i="4"/>
  <c r="J279" i="4"/>
  <c r="J280" i="4"/>
  <c r="J281" i="4"/>
  <c r="J283" i="4"/>
  <c r="J285" i="4"/>
  <c r="J287" i="4"/>
  <c r="J289" i="4"/>
  <c r="J290" i="4"/>
  <c r="J291" i="4"/>
  <c r="J293" i="4"/>
  <c r="J295" i="4"/>
  <c r="J296" i="4"/>
  <c r="J297" i="4"/>
  <c r="J301" i="4"/>
  <c r="J304" i="4"/>
  <c r="J305" i="4"/>
  <c r="J308" i="4"/>
  <c r="J309" i="4"/>
  <c r="J313" i="4"/>
  <c r="J315" i="4"/>
  <c r="J318" i="4"/>
  <c r="J321" i="4"/>
  <c r="J322" i="4"/>
  <c r="J323" i="4"/>
  <c r="J325" i="4"/>
  <c r="J327" i="4"/>
  <c r="J328" i="4"/>
  <c r="J329" i="4"/>
  <c r="J331" i="4"/>
  <c r="J334" i="4"/>
  <c r="J338" i="4"/>
  <c r="J339" i="4"/>
  <c r="J341" i="4"/>
  <c r="J343" i="4"/>
  <c r="J345" i="4"/>
  <c r="J347" i="4"/>
  <c r="J350" i="4"/>
  <c r="J355" i="4"/>
  <c r="J357" i="4"/>
  <c r="J361" i="4"/>
  <c r="J363" i="4"/>
  <c r="AY15" i="1"/>
  <c r="AX15" i="1"/>
  <c r="AW15" i="1"/>
  <c r="AD15" i="4"/>
  <c r="AG15" i="4"/>
  <c r="AI15" i="4"/>
  <c r="AJ15" i="4"/>
  <c r="AK15" i="4"/>
  <c r="AL15" i="4"/>
  <c r="J109" i="4"/>
  <c r="J105" i="4"/>
  <c r="J103" i="4"/>
  <c r="J101" i="4"/>
  <c r="J97" i="4"/>
  <c r="J95" i="4"/>
  <c r="J93" i="4"/>
  <c r="J91" i="4"/>
  <c r="J89" i="4"/>
  <c r="J87" i="4"/>
  <c r="J81" i="4"/>
  <c r="J79" i="4"/>
  <c r="J77" i="4"/>
  <c r="J75" i="4"/>
  <c r="J73" i="4"/>
  <c r="J69" i="4"/>
  <c r="I69" i="4" s="1"/>
  <c r="J67" i="4"/>
  <c r="J65" i="4"/>
  <c r="I65" i="4" s="1"/>
  <c r="J63" i="4"/>
  <c r="I63" i="4" s="1"/>
  <c r="J61" i="4"/>
  <c r="J58" i="4"/>
  <c r="J56" i="4"/>
  <c r="J54" i="4"/>
  <c r="J50" i="4"/>
  <c r="J49" i="4"/>
  <c r="J46" i="4"/>
  <c r="J44" i="4"/>
  <c r="J42" i="4"/>
  <c r="J41" i="4"/>
  <c r="J39" i="4"/>
  <c r="J38" i="4"/>
  <c r="J34" i="4"/>
  <c r="J33" i="4"/>
  <c r="J32" i="4"/>
  <c r="J31" i="4"/>
  <c r="J29" i="4"/>
  <c r="J28" i="4"/>
  <c r="J233" i="4"/>
  <c r="J235" i="4"/>
  <c r="J237" i="4"/>
  <c r="J239" i="4"/>
  <c r="J241" i="4"/>
  <c r="J243" i="4"/>
  <c r="J364" i="4"/>
  <c r="AC15" i="4"/>
  <c r="M365" i="1"/>
  <c r="J24" i="4"/>
  <c r="J36" i="4"/>
  <c r="J37" i="4"/>
  <c r="I37" i="4" s="1"/>
  <c r="J47" i="4"/>
  <c r="J60" i="4"/>
  <c r="J71" i="4"/>
  <c r="J72" i="4"/>
  <c r="J84" i="4"/>
  <c r="J85" i="4"/>
  <c r="J99" i="4"/>
  <c r="J100" i="4"/>
  <c r="J106" i="4"/>
  <c r="J107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I188" i="4" s="1"/>
  <c r="J189" i="4"/>
  <c r="J190" i="4"/>
  <c r="J191" i="4"/>
  <c r="J192" i="4"/>
  <c r="J193" i="4"/>
  <c r="J194" i="4"/>
  <c r="J195" i="4"/>
  <c r="J196" i="4"/>
  <c r="I196" i="4" s="1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BD363" i="4"/>
  <c r="BD362" i="4"/>
  <c r="BD351" i="4"/>
  <c r="BD349" i="4"/>
  <c r="BD348" i="4"/>
  <c r="BD347" i="4"/>
  <c r="BD335" i="4"/>
  <c r="BD334" i="4"/>
  <c r="BD333" i="4"/>
  <c r="BD331" i="4"/>
  <c r="BD330" i="4"/>
  <c r="BD319" i="4"/>
  <c r="BD317" i="4"/>
  <c r="BD316" i="4"/>
  <c r="BD315" i="4"/>
  <c r="BD311" i="4"/>
  <c r="BD310" i="4"/>
  <c r="BD309" i="4"/>
  <c r="BD353" i="4"/>
  <c r="BD352" i="4"/>
  <c r="BD337" i="4"/>
  <c r="BD321" i="4"/>
  <c r="BD320" i="4"/>
  <c r="BD308" i="4"/>
  <c r="BD27" i="4"/>
  <c r="BD40" i="4"/>
  <c r="BD41" i="4"/>
  <c r="BD65" i="4"/>
  <c r="BD24" i="4"/>
  <c r="BD25" i="4"/>
  <c r="BD35" i="4"/>
  <c r="BD36" i="4"/>
  <c r="BD37" i="4"/>
  <c r="BD39" i="4"/>
  <c r="BD18" i="4"/>
  <c r="BD19" i="4"/>
  <c r="BD21" i="4"/>
  <c r="BD22" i="4"/>
  <c r="BD23" i="4"/>
  <c r="BD33" i="4"/>
  <c r="BD44" i="4"/>
  <c r="BD16" i="4"/>
  <c r="BD28" i="4"/>
  <c r="BD29" i="4"/>
  <c r="BD30" i="4"/>
  <c r="BD42" i="4"/>
  <c r="BD43" i="4"/>
  <c r="BD59" i="4"/>
  <c r="BD61" i="4"/>
  <c r="BD62" i="4"/>
  <c r="BD63" i="4"/>
  <c r="BD83" i="4"/>
  <c r="BD96" i="4"/>
  <c r="BD97" i="4"/>
  <c r="BD67" i="4"/>
  <c r="BD68" i="4"/>
  <c r="BD69" i="4"/>
  <c r="BD71" i="4"/>
  <c r="BD80" i="4"/>
  <c r="BD81" i="4"/>
  <c r="BD91" i="4"/>
  <c r="BD92" i="4"/>
  <c r="BD93" i="4"/>
  <c r="BD95" i="4"/>
  <c r="BD74" i="4"/>
  <c r="BD75" i="4"/>
  <c r="BD77" i="4"/>
  <c r="BD78" i="4"/>
  <c r="BD79" i="4"/>
  <c r="BD89" i="4"/>
  <c r="BD45" i="4"/>
  <c r="BD72" i="4"/>
  <c r="BD84" i="4"/>
  <c r="BD85" i="4"/>
  <c r="BD86" i="4"/>
  <c r="BD98" i="4"/>
  <c r="BD99" i="4"/>
  <c r="BD100" i="4"/>
  <c r="BD102" i="4"/>
  <c r="BD103" i="4"/>
  <c r="BD104" i="4"/>
  <c r="BD106" i="4"/>
  <c r="BD107" i="4"/>
  <c r="BD120" i="4"/>
  <c r="BD136" i="4"/>
  <c r="BD137" i="4"/>
  <c r="BD152" i="4"/>
  <c r="BD162" i="4"/>
  <c r="BD163" i="4"/>
  <c r="BD114" i="4"/>
  <c r="BD116" i="4"/>
  <c r="BD117" i="4"/>
  <c r="BD118" i="4"/>
  <c r="BD130" i="4"/>
  <c r="BD131" i="4"/>
  <c r="BD132" i="4"/>
  <c r="BD134" i="4"/>
  <c r="BD135" i="4"/>
  <c r="BD146" i="4"/>
  <c r="BD148" i="4"/>
  <c r="BD149" i="4"/>
  <c r="BD150" i="4"/>
  <c r="BD112" i="4"/>
  <c r="BD113" i="4"/>
  <c r="BD128" i="4"/>
  <c r="BD144" i="4"/>
  <c r="BD145" i="4"/>
  <c r="BD108" i="4"/>
  <c r="BD110" i="4"/>
  <c r="BD111" i="4"/>
  <c r="BD122" i="4"/>
  <c r="BD124" i="4"/>
  <c r="BD125" i="4"/>
  <c r="BD126" i="4"/>
  <c r="BD138" i="4"/>
  <c r="BD139" i="4"/>
  <c r="BD140" i="4"/>
  <c r="BD142" i="4"/>
  <c r="BD143" i="4"/>
  <c r="BD154" i="4"/>
  <c r="BD156" i="4"/>
  <c r="BD157" i="4"/>
  <c r="BD158" i="4"/>
  <c r="BD172" i="4"/>
  <c r="BD173" i="4"/>
  <c r="BD174" i="4"/>
  <c r="BD184" i="4"/>
  <c r="BD185" i="4"/>
  <c r="BD194" i="4"/>
  <c r="BD204" i="4"/>
  <c r="BD205" i="4"/>
  <c r="BD206" i="4"/>
  <c r="BD170" i="4"/>
  <c r="BD171" i="4"/>
  <c r="BD180" i="4"/>
  <c r="BD182" i="4"/>
  <c r="BD183" i="4"/>
  <c r="BD192" i="4"/>
  <c r="BD202" i="4"/>
  <c r="BD203" i="4"/>
  <c r="BD168" i="4"/>
  <c r="BD178" i="4"/>
  <c r="BD179" i="4"/>
  <c r="BD188" i="4"/>
  <c r="BD190" i="4"/>
  <c r="BD191" i="4"/>
  <c r="BD200" i="4"/>
  <c r="BD210" i="4"/>
  <c r="BD160" i="4"/>
  <c r="BD161" i="4"/>
  <c r="BD165" i="4"/>
  <c r="BD166" i="4"/>
  <c r="BD167" i="4"/>
  <c r="BD177" i="4"/>
  <c r="BD186" i="4"/>
  <c r="BD187" i="4"/>
  <c r="BD197" i="4"/>
  <c r="BD198" i="4"/>
  <c r="BD199" i="4"/>
  <c r="BD218" i="4"/>
  <c r="BD219" i="4"/>
  <c r="BD228" i="4"/>
  <c r="BD230" i="4"/>
  <c r="BD231" i="4"/>
  <c r="BD242" i="4"/>
  <c r="BD244" i="4"/>
  <c r="BD245" i="4"/>
  <c r="BD246" i="4"/>
  <c r="BD258" i="4"/>
  <c r="BD259" i="4"/>
  <c r="BD260" i="4"/>
  <c r="BD262" i="4"/>
  <c r="BD263" i="4"/>
  <c r="BD274" i="4"/>
  <c r="BD276" i="4"/>
  <c r="BD277" i="4"/>
  <c r="BD278" i="4"/>
  <c r="BD290" i="4"/>
  <c r="BD291" i="4"/>
  <c r="BD292" i="4"/>
  <c r="BD294" i="4"/>
  <c r="BD295" i="4"/>
  <c r="BD306" i="4"/>
  <c r="BD217" i="4"/>
  <c r="BD226" i="4"/>
  <c r="BD227" i="4"/>
  <c r="BD241" i="4"/>
  <c r="BD256" i="4"/>
  <c r="BD257" i="4"/>
  <c r="BD273" i="4"/>
  <c r="BD288" i="4"/>
  <c r="BD289" i="4"/>
  <c r="BD305" i="4"/>
  <c r="BD212" i="4"/>
  <c r="BD213" i="4"/>
  <c r="BD215" i="4"/>
  <c r="BD224" i="4"/>
  <c r="BD225" i="4"/>
  <c r="BD235" i="4"/>
  <c r="BD236" i="4"/>
  <c r="BD237" i="4"/>
  <c r="BD239" i="4"/>
  <c r="BD250" i="4"/>
  <c r="BD251" i="4"/>
  <c r="BD253" i="4"/>
  <c r="BD254" i="4"/>
  <c r="BD255" i="4"/>
  <c r="BD267" i="4"/>
  <c r="BD268" i="4"/>
  <c r="BD269" i="4"/>
  <c r="BD271" i="4"/>
  <c r="BD282" i="4"/>
  <c r="BD283" i="4"/>
  <c r="BD285" i="4"/>
  <c r="BD286" i="4"/>
  <c r="BD287" i="4"/>
  <c r="BD299" i="4"/>
  <c r="BD300" i="4"/>
  <c r="BD301" i="4"/>
  <c r="BD303" i="4"/>
  <c r="BD209" i="4"/>
  <c r="BD211" i="4"/>
  <c r="BD221" i="4"/>
  <c r="BD222" i="4"/>
  <c r="BD223" i="4"/>
  <c r="BD233" i="4"/>
  <c r="BD248" i="4"/>
  <c r="BD249" i="4"/>
  <c r="BD265" i="4"/>
  <c r="BD280" i="4"/>
  <c r="BD281" i="4"/>
  <c r="BD297" i="4"/>
  <c r="BD312" i="4"/>
  <c r="BD313" i="4"/>
  <c r="BD358" i="4"/>
  <c r="BD357" i="4"/>
  <c r="BD356" i="4"/>
  <c r="BD354" i="4"/>
  <c r="BD343" i="4"/>
  <c r="BD342" i="4"/>
  <c r="BD340" i="4"/>
  <c r="BD339" i="4"/>
  <c r="BD338" i="4"/>
  <c r="BD326" i="4"/>
  <c r="BD325" i="4"/>
  <c r="BD324" i="4"/>
  <c r="BD322" i="4"/>
  <c r="AC246" i="4"/>
  <c r="AC210" i="4"/>
  <c r="AF205" i="4"/>
  <c r="BD361" i="4"/>
  <c r="BD360" i="4"/>
  <c r="BD345" i="4"/>
  <c r="BD329" i="4"/>
  <c r="BD328" i="4"/>
  <c r="AD162" i="4"/>
  <c r="AE241" i="4"/>
  <c r="AE256" i="4"/>
  <c r="AE288" i="4"/>
  <c r="AE280" i="4"/>
  <c r="AD276" i="4"/>
  <c r="AC253" i="4"/>
  <c r="AD258" i="4"/>
  <c r="AC140" i="4"/>
  <c r="AC73" i="4"/>
  <c r="AC241" i="4"/>
  <c r="AC208" i="4"/>
  <c r="AC148" i="4"/>
  <c r="AC169" i="4"/>
  <c r="AC204" i="4"/>
  <c r="AC156" i="4"/>
  <c r="AE110" i="4"/>
  <c r="AC102" i="4"/>
  <c r="BB361" i="4"/>
  <c r="BB357" i="4"/>
  <c r="BB353" i="4"/>
  <c r="BB349" i="4"/>
  <c r="BB345" i="4"/>
  <c r="BB341" i="4"/>
  <c r="BB337" i="4"/>
  <c r="BB333" i="4"/>
  <c r="BB329" i="4"/>
  <c r="BB325" i="4"/>
  <c r="BB321" i="4"/>
  <c r="BB317" i="4"/>
  <c r="BB313" i="4"/>
  <c r="BB309" i="4"/>
  <c r="BB305" i="4"/>
  <c r="BB301" i="4"/>
  <c r="BB297" i="4"/>
  <c r="BB293" i="4"/>
  <c r="BB289" i="4"/>
  <c r="BB285" i="4"/>
  <c r="BB281" i="4"/>
  <c r="BB277" i="4"/>
  <c r="BB273" i="4"/>
  <c r="BB269" i="4"/>
  <c r="BB265" i="4"/>
  <c r="BB261" i="4"/>
  <c r="BB257" i="4"/>
  <c r="BB253" i="4"/>
  <c r="BB249" i="4"/>
  <c r="BB245" i="4"/>
  <c r="BB241" i="4"/>
  <c r="BB237" i="4"/>
  <c r="BB233" i="4"/>
  <c r="BB229" i="4"/>
  <c r="BB225" i="4"/>
  <c r="BB221" i="4"/>
  <c r="BB217" i="4"/>
  <c r="BB213" i="4"/>
  <c r="BB209" i="4"/>
  <c r="BB205" i="4"/>
  <c r="BB201" i="4"/>
  <c r="BB197" i="4"/>
  <c r="BB193" i="4"/>
  <c r="BB189" i="4"/>
  <c r="BB185" i="4"/>
  <c r="BB181" i="4"/>
  <c r="BB177" i="4"/>
  <c r="BB173" i="4"/>
  <c r="BB169" i="4"/>
  <c r="BB165" i="4"/>
  <c r="BB161" i="4"/>
  <c r="BB157" i="4"/>
  <c r="BB153" i="4"/>
  <c r="BB149" i="4"/>
  <c r="BB145" i="4"/>
  <c r="BB141" i="4"/>
  <c r="BB137" i="4"/>
  <c r="BB133" i="4"/>
  <c r="BB129" i="4"/>
  <c r="BB125" i="4"/>
  <c r="BB121" i="4"/>
  <c r="BB117" i="4"/>
  <c r="BB113" i="4"/>
  <c r="BB109" i="4"/>
  <c r="BB105" i="4"/>
  <c r="BB101" i="4"/>
  <c r="BB97" i="4"/>
  <c r="BB93" i="4"/>
  <c r="BB89" i="4"/>
  <c r="BB81" i="4"/>
  <c r="BB77" i="4"/>
  <c r="BB73" i="4"/>
  <c r="BB69" i="4"/>
  <c r="BB65" i="4"/>
  <c r="BB61" i="4"/>
  <c r="BB45" i="4"/>
  <c r="BB41" i="4"/>
  <c r="BB37" i="4"/>
  <c r="BB33" i="4"/>
  <c r="BB29" i="4"/>
  <c r="BB25" i="4"/>
  <c r="BB21" i="4"/>
  <c r="BC279" i="4"/>
  <c r="BB362" i="4"/>
  <c r="BB358" i="4"/>
  <c r="BB354" i="4"/>
  <c r="BB350" i="4"/>
  <c r="BB346" i="4"/>
  <c r="BB342" i="4"/>
  <c r="BB338" i="4"/>
  <c r="BB334" i="4"/>
  <c r="BB330" i="4"/>
  <c r="BB326" i="4"/>
  <c r="BB322" i="4"/>
  <c r="BB318" i="4"/>
  <c r="BB314" i="4"/>
  <c r="BB310" i="4"/>
  <c r="BB306" i="4"/>
  <c r="BB302" i="4"/>
  <c r="BB298" i="4"/>
  <c r="BB294" i="4"/>
  <c r="BB290" i="4"/>
  <c r="BB286" i="4"/>
  <c r="BB282" i="4"/>
  <c r="BB278" i="4"/>
  <c r="BB274" i="4"/>
  <c r="BB270" i="4"/>
  <c r="BB266" i="4"/>
  <c r="BB262" i="4"/>
  <c r="BB258" i="4"/>
  <c r="BB254" i="4"/>
  <c r="BB250" i="4"/>
  <c r="BB246" i="4"/>
  <c r="BB242" i="4"/>
  <c r="BB238" i="4"/>
  <c r="BB234" i="4"/>
  <c r="BB230" i="4"/>
  <c r="BB226" i="4"/>
  <c r="BB222" i="4"/>
  <c r="BB218" i="4"/>
  <c r="BB214" i="4"/>
  <c r="BB210" i="4"/>
  <c r="BB206" i="4"/>
  <c r="BB202" i="4"/>
  <c r="BB198" i="4"/>
  <c r="BB194" i="4"/>
  <c r="BB190" i="4"/>
  <c r="BB186" i="4"/>
  <c r="BB182" i="4"/>
  <c r="BB178" i="4"/>
  <c r="BB174" i="4"/>
  <c r="BB170" i="4"/>
  <c r="BB166" i="4"/>
  <c r="BB162" i="4"/>
  <c r="BB158" i="4"/>
  <c r="BB154" i="4"/>
  <c r="BB150" i="4"/>
  <c r="BB146" i="4"/>
  <c r="BB142" i="4"/>
  <c r="BB138" i="4"/>
  <c r="BB134" i="4"/>
  <c r="BB130" i="4"/>
  <c r="BB126" i="4"/>
  <c r="BB122" i="4"/>
  <c r="BB118" i="4"/>
  <c r="BB114" i="4"/>
  <c r="BB110" i="4"/>
  <c r="BB106" i="4"/>
  <c r="BB102" i="4"/>
  <c r="BB98" i="4"/>
  <c r="BB94" i="4"/>
  <c r="BB90" i="4"/>
  <c r="BB86" i="4"/>
  <c r="BB82" i="4"/>
  <c r="BB78" i="4"/>
  <c r="BB74" i="4"/>
  <c r="BB70" i="4"/>
  <c r="BB66" i="4"/>
  <c r="BB62" i="4"/>
  <c r="BB42" i="4"/>
  <c r="BB38" i="4"/>
  <c r="BB34" i="4"/>
  <c r="BB30" i="4"/>
  <c r="BB26" i="4"/>
  <c r="BB22" i="4"/>
  <c r="BC196" i="4"/>
  <c r="BB363" i="4"/>
  <c r="BB359" i="4"/>
  <c r="BB355" i="4"/>
  <c r="BB351" i="4"/>
  <c r="BB347" i="4"/>
  <c r="BB343" i="4"/>
  <c r="BB339" i="4"/>
  <c r="BB335" i="4"/>
  <c r="BB331" i="4"/>
  <c r="BB327" i="4"/>
  <c r="BB323" i="4"/>
  <c r="BB319" i="4"/>
  <c r="BB315" i="4"/>
  <c r="BB311" i="4"/>
  <c r="BB307" i="4"/>
  <c r="BB303" i="4"/>
  <c r="BB299" i="4"/>
  <c r="BB295" i="4"/>
  <c r="BB291" i="4"/>
  <c r="BB287" i="4"/>
  <c r="BB283" i="4"/>
  <c r="BB279" i="4"/>
  <c r="BB275" i="4"/>
  <c r="BB271" i="4"/>
  <c r="BB267" i="4"/>
  <c r="BB263" i="4"/>
  <c r="BB259" i="4"/>
  <c r="BB255" i="4"/>
  <c r="BB251" i="4"/>
  <c r="BB247" i="4"/>
  <c r="BB243" i="4"/>
  <c r="BB239" i="4"/>
  <c r="BB235" i="4"/>
  <c r="BB231" i="4"/>
  <c r="BB227" i="4"/>
  <c r="BB223" i="4"/>
  <c r="BB219" i="4"/>
  <c r="BB215" i="4"/>
  <c r="BB211" i="4"/>
  <c r="BB207" i="4"/>
  <c r="BB203" i="4"/>
  <c r="BB199" i="4"/>
  <c r="BB195" i="4"/>
  <c r="BB191" i="4"/>
  <c r="BB187" i="4"/>
  <c r="BB183" i="4"/>
  <c r="BB179" i="4"/>
  <c r="BB175" i="4"/>
  <c r="BB171" i="4"/>
  <c r="BB167" i="4"/>
  <c r="BB163" i="4"/>
  <c r="BB159" i="4"/>
  <c r="BB155" i="4"/>
  <c r="BB151" i="4"/>
  <c r="BB147" i="4"/>
  <c r="BB143" i="4"/>
  <c r="BB139" i="4"/>
  <c r="BB135" i="4"/>
  <c r="BB131" i="4"/>
  <c r="BB127" i="4"/>
  <c r="BB123" i="4"/>
  <c r="BB119" i="4"/>
  <c r="BB115" i="4"/>
  <c r="BB111" i="4"/>
  <c r="BB107" i="4"/>
  <c r="BB103" i="4"/>
  <c r="BB99" i="4"/>
  <c r="BB95" i="4"/>
  <c r="BB91" i="4"/>
  <c r="BB87" i="4"/>
  <c r="BB83" i="4"/>
  <c r="BB79" i="4"/>
  <c r="BB75" i="4"/>
  <c r="BB71" i="4"/>
  <c r="BB67" i="4"/>
  <c r="BB63" i="4"/>
  <c r="BB43" i="4"/>
  <c r="BB39" i="4"/>
  <c r="BB35" i="4"/>
  <c r="BB31" i="4"/>
  <c r="BB27" i="4"/>
  <c r="BB23" i="4"/>
  <c r="BC113" i="4"/>
  <c r="BB364" i="4"/>
  <c r="BB360" i="4"/>
  <c r="BB356" i="4"/>
  <c r="BB352" i="4"/>
  <c r="BB348" i="4"/>
  <c r="BB344" i="4"/>
  <c r="BB340" i="4"/>
  <c r="BB336" i="4"/>
  <c r="BB332" i="4"/>
  <c r="BB328" i="4"/>
  <c r="BB324" i="4"/>
  <c r="BB320" i="4"/>
  <c r="BB316" i="4"/>
  <c r="BB312" i="4"/>
  <c r="BB308" i="4"/>
  <c r="BB304" i="4"/>
  <c r="BB300" i="4"/>
  <c r="BB296" i="4"/>
  <c r="BB292" i="4"/>
  <c r="BB288" i="4"/>
  <c r="BB284" i="4"/>
  <c r="BB280" i="4"/>
  <c r="BB276" i="4"/>
  <c r="BB272" i="4"/>
  <c r="BB268" i="4"/>
  <c r="BB264" i="4"/>
  <c r="BB260" i="4"/>
  <c r="BB256" i="4"/>
  <c r="BB252" i="4"/>
  <c r="BB248" i="4"/>
  <c r="BB244" i="4"/>
  <c r="BB240" i="4"/>
  <c r="BB236" i="4"/>
  <c r="BB232" i="4"/>
  <c r="BB228" i="4"/>
  <c r="BB224" i="4"/>
  <c r="BB220" i="4"/>
  <c r="BB216" i="4"/>
  <c r="BB212" i="4"/>
  <c r="BB208" i="4"/>
  <c r="BB204" i="4"/>
  <c r="BB200" i="4"/>
  <c r="BB196" i="4"/>
  <c r="BB192" i="4"/>
  <c r="BB188" i="4"/>
  <c r="BB184" i="4"/>
  <c r="BB180" i="4"/>
  <c r="BB176" i="4"/>
  <c r="BB172" i="4"/>
  <c r="BB168" i="4"/>
  <c r="BB164" i="4"/>
  <c r="BB160" i="4"/>
  <c r="BB156" i="4"/>
  <c r="BB152" i="4"/>
  <c r="BB148" i="4"/>
  <c r="BB144" i="4"/>
  <c r="BB140" i="4"/>
  <c r="BB136" i="4"/>
  <c r="BB132" i="4"/>
  <c r="BB128" i="4"/>
  <c r="BB124" i="4"/>
  <c r="BB120" i="4"/>
  <c r="BB116" i="4"/>
  <c r="BB112" i="4"/>
  <c r="BB108" i="4"/>
  <c r="BB104" i="4"/>
  <c r="BB100" i="4"/>
  <c r="BB96" i="4"/>
  <c r="BB92" i="4"/>
  <c r="BB88" i="4"/>
  <c r="BB84" i="4"/>
  <c r="BB80" i="4"/>
  <c r="BB76" i="4"/>
  <c r="BB72" i="4"/>
  <c r="BB68" i="4"/>
  <c r="BB64" i="4"/>
  <c r="BB60" i="4"/>
  <c r="BB44" i="4"/>
  <c r="BB40" i="4"/>
  <c r="BB36" i="4"/>
  <c r="BB32" i="4"/>
  <c r="BB28" i="4"/>
  <c r="BB24" i="4"/>
  <c r="BB20" i="4"/>
  <c r="BC198" i="4"/>
  <c r="J240" i="4"/>
  <c r="J232" i="4"/>
  <c r="J53" i="4"/>
  <c r="J62" i="4"/>
  <c r="J70" i="4"/>
  <c r="J90" i="4"/>
  <c r="J98" i="4"/>
  <c r="J110" i="4"/>
  <c r="J238" i="4"/>
  <c r="J27" i="4"/>
  <c r="J35" i="4"/>
  <c r="I35" i="4" s="1"/>
  <c r="J45" i="4"/>
  <c r="J55" i="4"/>
  <c r="I55" i="4" s="1"/>
  <c r="J64" i="4"/>
  <c r="J74" i="4"/>
  <c r="J82" i="4"/>
  <c r="J92" i="4"/>
  <c r="J102" i="4"/>
  <c r="J236" i="4"/>
  <c r="J57" i="4"/>
  <c r="J66" i="4"/>
  <c r="J76" i="4"/>
  <c r="J86" i="4"/>
  <c r="I86" i="4" s="1"/>
  <c r="J94" i="4"/>
  <c r="J104" i="4"/>
  <c r="J247" i="4"/>
  <c r="J242" i="4"/>
  <c r="J234" i="4"/>
  <c r="J59" i="4"/>
  <c r="I59" i="4" s="1"/>
  <c r="J68" i="4"/>
  <c r="J78" i="4"/>
  <c r="J88" i="4"/>
  <c r="J96" i="4"/>
  <c r="I96" i="4" s="1"/>
  <c r="J108" i="4"/>
  <c r="J245" i="4"/>
  <c r="J294" i="4"/>
  <c r="J302" i="4"/>
  <c r="J270" i="4"/>
  <c r="J300" i="4"/>
  <c r="J292" i="4"/>
  <c r="J284" i="4"/>
  <c r="AC282" i="4"/>
  <c r="AC290" i="4"/>
  <c r="AG280" i="4"/>
  <c r="AC264" i="4"/>
  <c r="J306" i="4"/>
  <c r="J298" i="4"/>
  <c r="J282" i="4"/>
  <c r="J312" i="4"/>
  <c r="J358" i="4"/>
  <c r="J342" i="4"/>
  <c r="J326" i="4"/>
  <c r="AH15" i="4"/>
  <c r="J356" i="4"/>
  <c r="J348" i="4"/>
  <c r="J340" i="4"/>
  <c r="J332" i="4"/>
  <c r="J324" i="4"/>
  <c r="J316" i="4"/>
  <c r="J354" i="4"/>
  <c r="J360" i="4"/>
  <c r="J352" i="4"/>
  <c r="J344" i="4"/>
  <c r="J336" i="4"/>
  <c r="J320" i="4"/>
  <c r="J286" i="4"/>
  <c r="J310" i="4"/>
  <c r="AC344" i="4"/>
  <c r="J314" i="4"/>
  <c r="AC346" i="4"/>
  <c r="J52" i="4"/>
  <c r="J359" i="4"/>
  <c r="J307" i="4"/>
  <c r="J30" i="4"/>
  <c r="J40" i="4"/>
  <c r="J311" i="4"/>
  <c r="J299" i="4"/>
  <c r="J48" i="4"/>
  <c r="J16" i="4"/>
  <c r="J43" i="4"/>
  <c r="J51" i="4"/>
  <c r="J353" i="4"/>
  <c r="J351" i="4"/>
  <c r="J349" i="4"/>
  <c r="J337" i="4"/>
  <c r="J335" i="4"/>
  <c r="J333" i="4"/>
  <c r="J319" i="4"/>
  <c r="J317" i="4"/>
  <c r="I317" i="4" s="1"/>
  <c r="J303" i="4"/>
  <c r="AD354" i="4"/>
  <c r="AC345" i="4"/>
  <c r="AF342" i="4"/>
  <c r="AC340" i="4"/>
  <c r="AF339" i="4"/>
  <c r="AC331" i="4"/>
  <c r="AD330" i="4"/>
  <c r="AD328" i="4"/>
  <c r="AC325" i="4"/>
  <c r="AD322" i="4"/>
  <c r="AC321" i="4"/>
  <c r="AD320" i="4"/>
  <c r="AE309" i="4"/>
  <c r="AD308" i="4"/>
  <c r="AC307" i="4"/>
  <c r="AH288" i="4"/>
  <c r="AC284" i="4"/>
  <c r="AJ279" i="4"/>
  <c r="AI278" i="4"/>
  <c r="AG276" i="4"/>
  <c r="AE275" i="4"/>
  <c r="AC273" i="4"/>
  <c r="AE267" i="4"/>
  <c r="J330" i="4"/>
  <c r="J346" i="4"/>
  <c r="J362" i="4"/>
  <c r="J288" i="4"/>
  <c r="J274" i="4"/>
  <c r="J276" i="4"/>
  <c r="BB17" i="4"/>
  <c r="BB16" i="4"/>
  <c r="BB15" i="4"/>
  <c r="BB19" i="4"/>
  <c r="BB18" i="4"/>
  <c r="BC18" i="4"/>
  <c r="AG82" i="4"/>
  <c r="AA79" i="1"/>
  <c r="AB79" i="4"/>
  <c r="I79" i="4" s="1"/>
  <c r="AA71" i="1"/>
  <c r="AB71" i="4"/>
  <c r="AD37" i="4"/>
  <c r="AD35" i="4"/>
  <c r="AD33" i="4"/>
  <c r="AD31" i="4"/>
  <c r="AD29" i="4"/>
  <c r="AD27" i="4"/>
  <c r="AD25" i="4"/>
  <c r="AA85" i="1"/>
  <c r="AB85" i="4"/>
  <c r="AF52" i="4"/>
  <c r="AA42" i="1"/>
  <c r="AB42" i="4" s="1"/>
  <c r="I42" i="4" s="1"/>
  <c r="AA41" i="1"/>
  <c r="AB41" i="4" s="1"/>
  <c r="AA40" i="1"/>
  <c r="AB40" i="4" s="1"/>
  <c r="AE38" i="4"/>
  <c r="AA37" i="1"/>
  <c r="AB37" i="4" s="1"/>
  <c r="AA35" i="1"/>
  <c r="AB35" i="4"/>
  <c r="AE34" i="4"/>
  <c r="AE32" i="4"/>
  <c r="AA31" i="1"/>
  <c r="AB31" i="4" s="1"/>
  <c r="AE30" i="4"/>
  <c r="AA27" i="1"/>
  <c r="AB27" i="4" s="1"/>
  <c r="I27" i="4" s="1"/>
  <c r="AE26" i="4"/>
  <c r="AA25" i="1"/>
  <c r="AB25" i="4" s="1"/>
  <c r="AE16" i="4"/>
  <c r="AA46" i="1"/>
  <c r="AB46" i="4" s="1"/>
  <c r="AA50" i="1"/>
  <c r="AB50" i="4" s="1"/>
  <c r="I50" i="4" s="1"/>
  <c r="AA49" i="1"/>
  <c r="AB49" i="4" s="1"/>
  <c r="I49" i="4" s="1"/>
  <c r="AA48" i="1"/>
  <c r="AB48" i="4"/>
  <c r="AA47" i="1"/>
  <c r="AB47" i="4" s="1"/>
  <c r="I47" i="4" s="1"/>
  <c r="AA36" i="1"/>
  <c r="AB36" i="4" s="1"/>
  <c r="AG36" i="4"/>
  <c r="AF364" i="4"/>
  <c r="AA32" i="1"/>
  <c r="AB32" i="4" s="1"/>
  <c r="I32" i="4" s="1"/>
  <c r="AA86" i="1"/>
  <c r="AB86" i="4"/>
  <c r="AA87" i="1"/>
  <c r="AB87" i="4" s="1"/>
  <c r="AA88" i="1"/>
  <c r="AB88" i="4" s="1"/>
  <c r="I88" i="4" s="1"/>
  <c r="AA89" i="1"/>
  <c r="AB89" i="4" s="1"/>
  <c r="I89" i="4" s="1"/>
  <c r="AA90" i="1"/>
  <c r="AB90" i="4" s="1"/>
  <c r="AA91" i="1"/>
  <c r="AB91" i="4" s="1"/>
  <c r="AA92" i="1"/>
  <c r="AB92" i="4"/>
  <c r="AA93" i="1"/>
  <c r="AB93" i="4" s="1"/>
  <c r="AA94" i="1"/>
  <c r="AB94" i="4"/>
  <c r="AA95" i="1"/>
  <c r="AB95" i="4" s="1"/>
  <c r="AA96" i="1"/>
  <c r="AB96" i="4" s="1"/>
  <c r="AA97" i="1"/>
  <c r="AB97" i="4" s="1"/>
  <c r="I97" i="4" s="1"/>
  <c r="AA98" i="1"/>
  <c r="AB98" i="4"/>
  <c r="AA99" i="1"/>
  <c r="AB99" i="4" s="1"/>
  <c r="AA100" i="1"/>
  <c r="AB100" i="4" s="1"/>
  <c r="AA101" i="1"/>
  <c r="AB101" i="4" s="1"/>
  <c r="AA102" i="1"/>
  <c r="AB102" i="4"/>
  <c r="AA103" i="1"/>
  <c r="AB103" i="4" s="1"/>
  <c r="AA104" i="1"/>
  <c r="AB104" i="4" s="1"/>
  <c r="AA105" i="1"/>
  <c r="AB105" i="4" s="1"/>
  <c r="AA106" i="1"/>
  <c r="AB106" i="4" s="1"/>
  <c r="I106" i="4" s="1"/>
  <c r="AA107" i="1"/>
  <c r="AB107" i="4" s="1"/>
  <c r="AA108" i="1"/>
  <c r="AB108" i="4"/>
  <c r="AA109" i="1"/>
  <c r="AB109" i="4" s="1"/>
  <c r="I109" i="4" s="1"/>
  <c r="AA110" i="1"/>
  <c r="AB110" i="4" s="1"/>
  <c r="I110" i="4" s="1"/>
  <c r="AA111" i="1"/>
  <c r="AB111" i="4"/>
  <c r="AA112" i="1"/>
  <c r="AB112" i="4" s="1"/>
  <c r="AA113" i="1"/>
  <c r="AB113" i="4"/>
  <c r="I113" i="4" s="1"/>
  <c r="AA114" i="1"/>
  <c r="AB114" i="4" s="1"/>
  <c r="I114" i="4" s="1"/>
  <c r="AA115" i="1"/>
  <c r="AB115" i="4"/>
  <c r="AA116" i="1"/>
  <c r="AB116" i="4" s="1"/>
  <c r="AA117" i="1"/>
  <c r="AB117" i="4"/>
  <c r="AA118" i="1"/>
  <c r="AB118" i="4" s="1"/>
  <c r="AA119" i="1"/>
  <c r="AB119" i="4"/>
  <c r="AA120" i="1"/>
  <c r="AB120" i="4" s="1"/>
  <c r="AA121" i="1"/>
  <c r="AB121" i="4"/>
  <c r="I121" i="4" s="1"/>
  <c r="AA122" i="1"/>
  <c r="AB122" i="4" s="1"/>
  <c r="I122" i="4" s="1"/>
  <c r="AA123" i="1"/>
  <c r="AB123" i="4"/>
  <c r="AA124" i="1"/>
  <c r="AB124" i="4" s="1"/>
  <c r="I124" i="4" s="1"/>
  <c r="AA125" i="1"/>
  <c r="AB125" i="4"/>
  <c r="AA126" i="1"/>
  <c r="AB126" i="4" s="1"/>
  <c r="I126" i="4" s="1"/>
  <c r="AA127" i="1"/>
  <c r="AB127" i="4"/>
  <c r="AA128" i="1"/>
  <c r="AB128" i="4" s="1"/>
  <c r="AA129" i="1"/>
  <c r="AB129" i="4"/>
  <c r="I129" i="4" s="1"/>
  <c r="AA130" i="1"/>
  <c r="AB130" i="4" s="1"/>
  <c r="I130" i="4" s="1"/>
  <c r="AA131" i="1"/>
  <c r="AB131" i="4"/>
  <c r="AA132" i="1"/>
  <c r="AB132" i="4" s="1"/>
  <c r="I132" i="4" s="1"/>
  <c r="AA133" i="1"/>
  <c r="AB133" i="4"/>
  <c r="AA134" i="1"/>
  <c r="AB134" i="4" s="1"/>
  <c r="I134" i="4" s="1"/>
  <c r="AA135" i="1"/>
  <c r="AB135" i="4"/>
  <c r="AA136" i="1"/>
  <c r="AB136" i="4" s="1"/>
  <c r="AA137" i="1"/>
  <c r="AB137" i="4"/>
  <c r="AA138" i="1"/>
  <c r="AB138" i="4" s="1"/>
  <c r="AA139" i="1"/>
  <c r="AB139" i="4"/>
  <c r="AA140" i="1"/>
  <c r="AB140" i="4" s="1"/>
  <c r="AA141" i="1"/>
  <c r="AB141" i="4"/>
  <c r="I141" i="4" s="1"/>
  <c r="AA142" i="1"/>
  <c r="AB142" i="4" s="1"/>
  <c r="I142" i="4" s="1"/>
  <c r="AA143" i="1"/>
  <c r="AB143" i="4"/>
  <c r="AA144" i="1"/>
  <c r="AB144" i="4" s="1"/>
  <c r="I144" i="4" s="1"/>
  <c r="AA145" i="1"/>
  <c r="AB145" i="4"/>
  <c r="I145" i="4" s="1"/>
  <c r="AA146" i="1"/>
  <c r="AB146" i="4" s="1"/>
  <c r="I146" i="4" s="1"/>
  <c r="AA147" i="1"/>
  <c r="AB147" i="4"/>
  <c r="AA148" i="1"/>
  <c r="AB148" i="4" s="1"/>
  <c r="AA149" i="1"/>
  <c r="AB149" i="4"/>
  <c r="AA150" i="1"/>
  <c r="AB150" i="4" s="1"/>
  <c r="I150" i="4" s="1"/>
  <c r="AA151" i="1"/>
  <c r="AB151" i="4"/>
  <c r="AA152" i="1"/>
  <c r="AB152" i="4" s="1"/>
  <c r="AA153" i="1"/>
  <c r="AB153" i="4"/>
  <c r="AA154" i="1"/>
  <c r="AB154" i="4" s="1"/>
  <c r="I154" i="4" s="1"/>
  <c r="AA155" i="1"/>
  <c r="AB155" i="4"/>
  <c r="AA156" i="1"/>
  <c r="AB156" i="4" s="1"/>
  <c r="AA157" i="1"/>
  <c r="AB157" i="4"/>
  <c r="AA158" i="1"/>
  <c r="AB158" i="4" s="1"/>
  <c r="AA159" i="1"/>
  <c r="AB159" i="4"/>
  <c r="AA160" i="1"/>
  <c r="AB160" i="4" s="1"/>
  <c r="AA161" i="1"/>
  <c r="AB161" i="4"/>
  <c r="AA162" i="1"/>
  <c r="AB162" i="4" s="1"/>
  <c r="I162" i="4" s="1"/>
  <c r="AA163" i="1"/>
  <c r="AB163" i="4"/>
  <c r="AA164" i="1"/>
  <c r="AB164" i="4" s="1"/>
  <c r="AA165" i="1"/>
  <c r="AB165" i="4"/>
  <c r="I165" i="4" s="1"/>
  <c r="AA166" i="1"/>
  <c r="AB166" i="4" s="1"/>
  <c r="I166" i="4" s="1"/>
  <c r="AA167" i="1"/>
  <c r="AB167" i="4"/>
  <c r="AA168" i="1"/>
  <c r="AB168" i="4" s="1"/>
  <c r="AA169" i="1"/>
  <c r="AB169" i="4"/>
  <c r="I169" i="4" s="1"/>
  <c r="AA170" i="1"/>
  <c r="AB170" i="4" s="1"/>
  <c r="I170" i="4" s="1"/>
  <c r="AA171" i="1"/>
  <c r="AB171" i="4"/>
  <c r="AA172" i="1"/>
  <c r="AB172" i="4" s="1"/>
  <c r="I172" i="4" s="1"/>
  <c r="AA173" i="1"/>
  <c r="AB173" i="4"/>
  <c r="AA174" i="1"/>
  <c r="AB174" i="4" s="1"/>
  <c r="I174" i="4" s="1"/>
  <c r="AA175" i="1"/>
  <c r="AB175" i="4"/>
  <c r="AA176" i="1"/>
  <c r="AB176" i="4" s="1"/>
  <c r="AA177" i="1"/>
  <c r="AB177" i="4"/>
  <c r="I177" i="4" s="1"/>
  <c r="AA178" i="1"/>
  <c r="AB178" i="4" s="1"/>
  <c r="I178" i="4" s="1"/>
  <c r="AA179" i="1"/>
  <c r="AB179" i="4"/>
  <c r="AA180" i="1"/>
  <c r="AB180" i="4" s="1"/>
  <c r="AA181" i="1"/>
  <c r="AB181" i="4"/>
  <c r="AA182" i="1"/>
  <c r="AB182" i="4" s="1"/>
  <c r="AA183" i="1"/>
  <c r="AB183" i="4"/>
  <c r="AA184" i="1"/>
  <c r="AB184" i="4" s="1"/>
  <c r="AA185" i="1"/>
  <c r="AB185" i="4"/>
  <c r="AA186" i="1"/>
  <c r="AB186" i="4" s="1"/>
  <c r="I186" i="4" s="1"/>
  <c r="AA187" i="1"/>
  <c r="AB187" i="4" s="1"/>
  <c r="AA188" i="1"/>
  <c r="AB188" i="4" s="1"/>
  <c r="AA189" i="1"/>
  <c r="AB189" i="4" s="1"/>
  <c r="I189" i="4" s="1"/>
  <c r="AA190" i="1"/>
  <c r="AB190" i="4" s="1"/>
  <c r="I190" i="4" s="1"/>
  <c r="AA191" i="1"/>
  <c r="AB191" i="4"/>
  <c r="AA192" i="1"/>
  <c r="AB192" i="4" s="1"/>
  <c r="AA193" i="1"/>
  <c r="AB193" i="4" s="1"/>
  <c r="I193" i="4" s="1"/>
  <c r="AA194" i="1"/>
  <c r="AB194" i="4" s="1"/>
  <c r="I194" i="4" s="1"/>
  <c r="AA195" i="1"/>
  <c r="AB195" i="4"/>
  <c r="AA196" i="1"/>
  <c r="AB196" i="4" s="1"/>
  <c r="AA197" i="1"/>
  <c r="AB197" i="4" s="1"/>
  <c r="I197" i="4" s="1"/>
  <c r="AA198" i="1"/>
  <c r="AB198" i="4" s="1"/>
  <c r="AA199" i="1"/>
  <c r="AB199" i="4"/>
  <c r="AA200" i="1"/>
  <c r="AB200" i="4" s="1"/>
  <c r="AA201" i="1"/>
  <c r="AB201" i="4" s="1"/>
  <c r="I201" i="4" s="1"/>
  <c r="AA202" i="1"/>
  <c r="AB202" i="4" s="1"/>
  <c r="AA203" i="1"/>
  <c r="AB203" i="4" s="1"/>
  <c r="I203" i="4" s="1"/>
  <c r="AA204" i="1"/>
  <c r="AB204" i="4" s="1"/>
  <c r="AA205" i="1"/>
  <c r="AB205" i="4" s="1"/>
  <c r="AA206" i="1"/>
  <c r="AB206" i="4" s="1"/>
  <c r="I206" i="4" s="1"/>
  <c r="AA207" i="1"/>
  <c r="AB207" i="4" s="1"/>
  <c r="AA208" i="1"/>
  <c r="AB208" i="4" s="1"/>
  <c r="AA209" i="1"/>
  <c r="AB209" i="4" s="1"/>
  <c r="AA210" i="1"/>
  <c r="AB210" i="4" s="1"/>
  <c r="I210" i="4" s="1"/>
  <c r="AA211" i="1"/>
  <c r="AB211" i="4" s="1"/>
  <c r="AA212" i="1"/>
  <c r="AB212" i="4" s="1"/>
  <c r="I212" i="4" s="1"/>
  <c r="AA213" i="1"/>
  <c r="AB213" i="4" s="1"/>
  <c r="I213" i="4" s="1"/>
  <c r="AA214" i="1"/>
  <c r="AB214" i="4" s="1"/>
  <c r="I214" i="4" s="1"/>
  <c r="AA215" i="1"/>
  <c r="AB215" i="4" s="1"/>
  <c r="I215" i="4" s="1"/>
  <c r="AA216" i="1"/>
  <c r="AB216" i="4" s="1"/>
  <c r="AA217" i="1"/>
  <c r="AB217" i="4" s="1"/>
  <c r="I217" i="4" s="1"/>
  <c r="AA218" i="1"/>
  <c r="AB218" i="4" s="1"/>
  <c r="I218" i="4" s="1"/>
  <c r="AA219" i="1"/>
  <c r="AB219" i="4" s="1"/>
  <c r="AA220" i="1"/>
  <c r="AB220" i="4" s="1"/>
  <c r="I220" i="4" s="1"/>
  <c r="AA221" i="1"/>
  <c r="AB221" i="4" s="1"/>
  <c r="I221" i="4" s="1"/>
  <c r="AA222" i="1"/>
  <c r="AB222" i="4" s="1"/>
  <c r="AA223" i="1"/>
  <c r="AB223" i="4" s="1"/>
  <c r="AA224" i="1"/>
  <c r="AB224" i="4" s="1"/>
  <c r="AA225" i="1"/>
  <c r="AB225" i="4" s="1"/>
  <c r="I225" i="4" s="1"/>
  <c r="AA226" i="1"/>
  <c r="AB226" i="4" s="1"/>
  <c r="AA227" i="1"/>
  <c r="AB227" i="4" s="1"/>
  <c r="I227" i="4" s="1"/>
  <c r="AA228" i="1"/>
  <c r="AB228" i="4" s="1"/>
  <c r="AA229" i="1"/>
  <c r="AB229" i="4" s="1"/>
  <c r="I229" i="4" s="1"/>
  <c r="AA230" i="1"/>
  <c r="AB230" i="4" s="1"/>
  <c r="I230" i="4" s="1"/>
  <c r="AA231" i="1"/>
  <c r="AB231" i="4" s="1"/>
  <c r="AA232" i="1"/>
  <c r="AB232" i="4" s="1"/>
  <c r="AA233" i="1"/>
  <c r="AB233" i="4" s="1"/>
  <c r="AA234" i="1"/>
  <c r="AB234" i="4" s="1"/>
  <c r="AA235" i="1"/>
  <c r="AB235" i="4" s="1"/>
  <c r="I235" i="4" s="1"/>
  <c r="AA236" i="1"/>
  <c r="AB236" i="4" s="1"/>
  <c r="I236" i="4" s="1"/>
  <c r="AA237" i="1"/>
  <c r="AB237" i="4" s="1"/>
  <c r="I237" i="4" s="1"/>
  <c r="AA238" i="1"/>
  <c r="AB238" i="4" s="1"/>
  <c r="I238" i="4" s="1"/>
  <c r="AA239" i="1"/>
  <c r="AB239" i="4" s="1"/>
  <c r="AA240" i="1"/>
  <c r="AB240" i="4" s="1"/>
  <c r="I240" i="4" s="1"/>
  <c r="AA241" i="1"/>
  <c r="AB241" i="4" s="1"/>
  <c r="I241" i="4" s="1"/>
  <c r="AA242" i="1"/>
  <c r="AB242" i="4" s="1"/>
  <c r="AA243" i="1"/>
  <c r="AB243" i="4" s="1"/>
  <c r="I243" i="4" s="1"/>
  <c r="AA244" i="1"/>
  <c r="AB244" i="4" s="1"/>
  <c r="I244" i="4" s="1"/>
  <c r="AA245" i="1"/>
  <c r="AB245" i="4" s="1"/>
  <c r="AA246" i="1"/>
  <c r="AB246" i="4" s="1"/>
  <c r="I246" i="4" s="1"/>
  <c r="AA247" i="1"/>
  <c r="AB247" i="4" s="1"/>
  <c r="I247" i="4" s="1"/>
  <c r="AA248" i="1"/>
  <c r="AB248" i="4" s="1"/>
  <c r="I248" i="4" s="1"/>
  <c r="AA249" i="1"/>
  <c r="AB249" i="4" s="1"/>
  <c r="AA250" i="1"/>
  <c r="AB250" i="4" s="1"/>
  <c r="AA251" i="1"/>
  <c r="AB251" i="4" s="1"/>
  <c r="I251" i="4" s="1"/>
  <c r="AA252" i="1"/>
  <c r="AB252" i="4" s="1"/>
  <c r="I252" i="4" s="1"/>
  <c r="AA253" i="1"/>
  <c r="AB253" i="4" s="1"/>
  <c r="AA254" i="1"/>
  <c r="AB254" i="4" s="1"/>
  <c r="AA255" i="1"/>
  <c r="AB255" i="4" s="1"/>
  <c r="I255" i="4" s="1"/>
  <c r="AA256" i="1"/>
  <c r="AB256" i="4" s="1"/>
  <c r="I256" i="4" s="1"/>
  <c r="AA257" i="1"/>
  <c r="AB257" i="4" s="1"/>
  <c r="AA258" i="1"/>
  <c r="AB258" i="4" s="1"/>
  <c r="I258" i="4" s="1"/>
  <c r="AA51" i="1"/>
  <c r="AB51" i="4" s="1"/>
  <c r="AA28" i="1"/>
  <c r="AB28" i="4" s="1"/>
  <c r="I28" i="4" s="1"/>
  <c r="AA54" i="1"/>
  <c r="AB54" i="4" s="1"/>
  <c r="I54" i="4" s="1"/>
  <c r="AA56" i="1"/>
  <c r="AB56" i="4" s="1"/>
  <c r="I56" i="4" s="1"/>
  <c r="AA58" i="1"/>
  <c r="AB58" i="4" s="1"/>
  <c r="AA60" i="1"/>
  <c r="AB60" i="4" s="1"/>
  <c r="AA62" i="1"/>
  <c r="AB62" i="4" s="1"/>
  <c r="I62" i="4" s="1"/>
  <c r="AA64" i="1"/>
  <c r="AB64" i="4" s="1"/>
  <c r="AA66" i="1"/>
  <c r="AB66" i="4" s="1"/>
  <c r="AA68" i="1"/>
  <c r="AB68" i="4" s="1"/>
  <c r="AA70" i="1"/>
  <c r="AB70" i="4" s="1"/>
  <c r="I70" i="4" s="1"/>
  <c r="AA73" i="1"/>
  <c r="AB73" i="4" s="1"/>
  <c r="AA75" i="1"/>
  <c r="AB75" i="4" s="1"/>
  <c r="AA77" i="1"/>
  <c r="AB77" i="4" s="1"/>
  <c r="I77" i="4" s="1"/>
  <c r="AA80" i="1"/>
  <c r="AB80" i="4" s="1"/>
  <c r="I80" i="4" s="1"/>
  <c r="AA19" i="1"/>
  <c r="AB19" i="4" s="1"/>
  <c r="AA83" i="1"/>
  <c r="AB83" i="4" s="1"/>
  <c r="I83" i="4" s="1"/>
  <c r="AA23" i="1"/>
  <c r="AB23" i="4" s="1"/>
  <c r="AA22" i="1"/>
  <c r="AB22" i="4" s="1"/>
  <c r="AA21" i="1"/>
  <c r="AB21" i="4" s="1"/>
  <c r="AA18" i="1"/>
  <c r="AB18" i="4" s="1"/>
  <c r="AA17" i="1"/>
  <c r="AB17" i="4" s="1"/>
  <c r="AA303" i="1"/>
  <c r="AB303" i="4" s="1"/>
  <c r="AA299" i="1"/>
  <c r="AB299" i="4" s="1"/>
  <c r="AC299" i="4"/>
  <c r="AC292" i="4"/>
  <c r="AA285" i="1"/>
  <c r="AB285" i="4" s="1"/>
  <c r="I285" i="4" s="1"/>
  <c r="AC285" i="4"/>
  <c r="AA265" i="1"/>
  <c r="AB265" i="4"/>
  <c r="AC265" i="4"/>
  <c r="AA353" i="1"/>
  <c r="AB353" i="4" s="1"/>
  <c r="AA348" i="1"/>
  <c r="AB348" i="4" s="1"/>
  <c r="I348" i="4" s="1"/>
  <c r="AA340" i="1"/>
  <c r="AB340" i="4" s="1"/>
  <c r="AA339" i="1"/>
  <c r="AB339" i="4" s="1"/>
  <c r="I339" i="4" s="1"/>
  <c r="AA337" i="1"/>
  <c r="AB337" i="4" s="1"/>
  <c r="AA335" i="1"/>
  <c r="AB335" i="4" s="1"/>
  <c r="AA333" i="1"/>
  <c r="AB333" i="4" s="1"/>
  <c r="AA332" i="1"/>
  <c r="AB332" i="4" s="1"/>
  <c r="I332" i="4" s="1"/>
  <c r="AA284" i="1"/>
  <c r="AB284" i="4" s="1"/>
  <c r="AA274" i="1"/>
  <c r="AB274" i="4" s="1"/>
  <c r="AA305" i="1"/>
  <c r="AB305" i="4" s="1"/>
  <c r="I305" i="4" s="1"/>
  <c r="AC305" i="4"/>
  <c r="AC300" i="4"/>
  <c r="AA293" i="1"/>
  <c r="AB293" i="4" s="1"/>
  <c r="AC293" i="4"/>
  <c r="AC286" i="4"/>
  <c r="AA267" i="1"/>
  <c r="AB267" i="4" s="1"/>
  <c r="AC267" i="4"/>
  <c r="AA360" i="1"/>
  <c r="AB360" i="4"/>
  <c r="AA358" i="1"/>
  <c r="AB358" i="4"/>
  <c r="AA356" i="1"/>
  <c r="AB356" i="4"/>
  <c r="AA351" i="1"/>
  <c r="AB351" i="4"/>
  <c r="AA344" i="1"/>
  <c r="AB344" i="4"/>
  <c r="AA326" i="1"/>
  <c r="AB326" i="4"/>
  <c r="I326" i="4" s="1"/>
  <c r="AA316" i="1"/>
  <c r="AB316" i="4"/>
  <c r="I316" i="4" s="1"/>
  <c r="AA314" i="1"/>
  <c r="AB314" i="4"/>
  <c r="AA312" i="1"/>
  <c r="AB312" i="4"/>
  <c r="AA310" i="1"/>
  <c r="AB310" i="4"/>
  <c r="AC330" i="4"/>
  <c r="AA324" i="1"/>
  <c r="AB324" i="4" s="1"/>
  <c r="AC324" i="4"/>
  <c r="AC295" i="4"/>
  <c r="AC279" i="4"/>
  <c r="AA263" i="1"/>
  <c r="AB263" i="4"/>
  <c r="AC263" i="4"/>
  <c r="AC364" i="4"/>
  <c r="AC362" i="4"/>
  <c r="AC360" i="4"/>
  <c r="AC358" i="4"/>
  <c r="AC356" i="4"/>
  <c r="AA354" i="1"/>
  <c r="AB354" i="4"/>
  <c r="AC351" i="4"/>
  <c r="AA349" i="1"/>
  <c r="AB349" i="4" s="1"/>
  <c r="AA347" i="1"/>
  <c r="AB347" i="4" s="1"/>
  <c r="AC341" i="4"/>
  <c r="AA334" i="1"/>
  <c r="AB334" i="4"/>
  <c r="AC326" i="4"/>
  <c r="AC318" i="4"/>
  <c r="AC316" i="4"/>
  <c r="AC314" i="4"/>
  <c r="AC312" i="4"/>
  <c r="AC310" i="4"/>
  <c r="AC309" i="4"/>
  <c r="AA307" i="1"/>
  <c r="AB307" i="4" s="1"/>
  <c r="I307" i="4" s="1"/>
  <c r="AA304" i="1"/>
  <c r="AB304" i="4" s="1"/>
  <c r="AA296" i="1"/>
  <c r="AB296" i="4" s="1"/>
  <c r="AA281" i="1"/>
  <c r="AB281" i="4" s="1"/>
  <c r="I281" i="4" s="1"/>
  <c r="AC260" i="4"/>
  <c r="AA291" i="1"/>
  <c r="AB291" i="4"/>
  <c r="I291" i="4" s="1"/>
  <c r="AC291" i="4"/>
  <c r="AC280" i="4"/>
  <c r="AA272" i="1"/>
  <c r="AB272" i="4"/>
  <c r="I272" i="4" s="1"/>
  <c r="AC272" i="4"/>
  <c r="AA262" i="1"/>
  <c r="AB262" i="4" s="1"/>
  <c r="AC262" i="4"/>
  <c r="AA363" i="1"/>
  <c r="AB363" i="4"/>
  <c r="I363" i="4" s="1"/>
  <c r="AA361" i="1"/>
  <c r="AB361" i="4" s="1"/>
  <c r="I361" i="4" s="1"/>
  <c r="AA359" i="1"/>
  <c r="AB359" i="4" s="1"/>
  <c r="I359" i="4" s="1"/>
  <c r="AA355" i="1"/>
  <c r="AB355" i="4" s="1"/>
  <c r="AC354" i="4"/>
  <c r="AC352" i="4"/>
  <c r="AA350" i="1"/>
  <c r="AB350" i="4" s="1"/>
  <c r="I350" i="4" s="1"/>
  <c r="AC349" i="4"/>
  <c r="AA345" i="1"/>
  <c r="AB345" i="4" s="1"/>
  <c r="I345" i="4" s="1"/>
  <c r="AA342" i="1"/>
  <c r="AB342" i="4" s="1"/>
  <c r="I342" i="4" s="1"/>
  <c r="AC338" i="4"/>
  <c r="AC336" i="4"/>
  <c r="AC334" i="4"/>
  <c r="AA329" i="1"/>
  <c r="AB329" i="4"/>
  <c r="AA306" i="1"/>
  <c r="AB306" i="4"/>
  <c r="AA298" i="1"/>
  <c r="AB298" i="4" s="1"/>
  <c r="I298" i="4" s="1"/>
  <c r="AC296" i="4"/>
  <c r="AC281" i="4"/>
  <c r="AA271" i="1"/>
  <c r="AB271" i="4" s="1"/>
  <c r="AA269" i="1"/>
  <c r="AB269" i="4" s="1"/>
  <c r="I269" i="4" s="1"/>
  <c r="AD51" i="4"/>
  <c r="AA44" i="1"/>
  <c r="AB44" i="4"/>
  <c r="I44" i="4" s="1"/>
  <c r="AA34" i="1"/>
  <c r="AB34" i="4"/>
  <c r="I34" i="4" s="1"/>
  <c r="AA30" i="1"/>
  <c r="AB30" i="4"/>
  <c r="AA259" i="1"/>
  <c r="AB259" i="4"/>
  <c r="AC259" i="4"/>
  <c r="AC38" i="4"/>
  <c r="AA38" i="1"/>
  <c r="AB38" i="4"/>
  <c r="AC297" i="4"/>
  <c r="AA261" i="1"/>
  <c r="AB261" i="4" s="1"/>
  <c r="I261" i="4" s="1"/>
  <c r="AC261" i="4"/>
  <c r="AA328" i="1"/>
  <c r="AB328" i="4"/>
  <c r="I328" i="4" s="1"/>
  <c r="AA319" i="1"/>
  <c r="AB319" i="4"/>
  <c r="I319" i="4" s="1"/>
  <c r="AA317" i="1"/>
  <c r="AB317" i="4"/>
  <c r="AA315" i="1"/>
  <c r="AB315" i="4"/>
  <c r="I315" i="4" s="1"/>
  <c r="AA313" i="1"/>
  <c r="AB313" i="4"/>
  <c r="AA308" i="1"/>
  <c r="AB308" i="4"/>
  <c r="I308" i="4" s="1"/>
  <c r="AA294" i="1"/>
  <c r="AB294" i="4"/>
  <c r="I294" i="4" s="1"/>
  <c r="AA287" i="1"/>
  <c r="AB287" i="4"/>
  <c r="I287" i="4" s="1"/>
  <c r="AA273" i="1"/>
  <c r="AB273" i="4"/>
  <c r="AA266" i="1"/>
  <c r="AB266" i="4"/>
  <c r="AA45" i="1"/>
  <c r="AB45" i="4"/>
  <c r="I45" i="4" s="1"/>
  <c r="AA43" i="1"/>
  <c r="AB43" i="4"/>
  <c r="I43" i="4" s="1"/>
  <c r="AA52" i="1"/>
  <c r="AB52" i="4"/>
  <c r="I52" i="4" s="1"/>
  <c r="AA289" i="1"/>
  <c r="AB289" i="4" s="1"/>
  <c r="I289" i="4" s="1"/>
  <c r="AA288" i="1"/>
  <c r="AB288" i="4" s="1"/>
  <c r="I288" i="4" s="1"/>
  <c r="AA283" i="1"/>
  <c r="AB283" i="4" s="1"/>
  <c r="I283" i="4" s="1"/>
  <c r="AA270" i="1"/>
  <c r="AB270" i="4" s="1"/>
  <c r="AA268" i="1"/>
  <c r="AB268" i="4" s="1"/>
  <c r="I268" i="4" s="1"/>
  <c r="AA302" i="1"/>
  <c r="AB302" i="4" s="1"/>
  <c r="I302" i="4" s="1"/>
  <c r="AA311" i="1"/>
  <c r="AB311" i="4" s="1"/>
  <c r="I311" i="4" s="1"/>
  <c r="AA322" i="1"/>
  <c r="AB322" i="4" s="1"/>
  <c r="AA331" i="1"/>
  <c r="AB331" i="4" s="1"/>
  <c r="I331" i="4" s="1"/>
  <c r="AA343" i="1"/>
  <c r="AB343" i="4" s="1"/>
  <c r="AA357" i="1"/>
  <c r="AB357" i="4" s="1"/>
  <c r="I357" i="4" s="1"/>
  <c r="AA280" i="1"/>
  <c r="AB280" i="4" s="1"/>
  <c r="AA338" i="1"/>
  <c r="AB338" i="4" s="1"/>
  <c r="AA279" i="1"/>
  <c r="AB279" i="4" s="1"/>
  <c r="I279" i="4" s="1"/>
  <c r="AA330" i="1"/>
  <c r="AB330" i="4" s="1"/>
  <c r="AA318" i="1"/>
  <c r="AB318" i="4" s="1"/>
  <c r="I318" i="4" s="1"/>
  <c r="AA362" i="1"/>
  <c r="AB362" i="4" s="1"/>
  <c r="I362" i="4" s="1"/>
  <c r="AA300" i="1"/>
  <c r="AB300" i="4" s="1"/>
  <c r="AA277" i="1"/>
  <c r="AB277" i="4" s="1"/>
  <c r="AA325" i="1"/>
  <c r="AB325" i="4" s="1"/>
  <c r="I325" i="4" s="1"/>
  <c r="I125" i="4"/>
  <c r="I153" i="4"/>
  <c r="I123" i="4"/>
  <c r="I171" i="4"/>
  <c r="I131" i="4"/>
  <c r="I38" i="4"/>
  <c r="I173" i="4"/>
  <c r="I181" i="4"/>
  <c r="I137" i="4"/>
  <c r="AA276" i="1"/>
  <c r="AB276" i="4"/>
  <c r="I276" i="4" s="1"/>
  <c r="AA82" i="1"/>
  <c r="AB82" i="4"/>
  <c r="I82" i="4" s="1"/>
  <c r="AA78" i="1"/>
  <c r="AB78" i="4"/>
  <c r="I157" i="4"/>
  <c r="I149" i="4"/>
  <c r="I185" i="4"/>
  <c r="I161" i="4"/>
  <c r="I133" i="4"/>
  <c r="I117" i="4"/>
  <c r="I103" i="4"/>
  <c r="BD56" i="4"/>
  <c r="BD52" i="4"/>
  <c r="BD48" i="4"/>
  <c r="BB58" i="4"/>
  <c r="BB54" i="4"/>
  <c r="BB50" i="4"/>
  <c r="BB46" i="4"/>
  <c r="BD57" i="4"/>
  <c r="BD53" i="4"/>
  <c r="BD49" i="4"/>
  <c r="BB59" i="4"/>
  <c r="BB55" i="4"/>
  <c r="BB51" i="4"/>
  <c r="BB47" i="4"/>
  <c r="I183" i="4"/>
  <c r="BD58" i="4"/>
  <c r="BD54" i="4"/>
  <c r="BD50" i="4"/>
  <c r="BD46" i="4"/>
  <c r="BB56" i="4"/>
  <c r="BB52" i="4"/>
  <c r="BB48" i="4"/>
  <c r="I273" i="4"/>
  <c r="I360" i="4"/>
  <c r="I198" i="4"/>
  <c r="I74" i="4"/>
  <c r="BD55" i="4"/>
  <c r="BD51" i="4"/>
  <c r="BB57" i="4"/>
  <c r="BB53" i="4"/>
  <c r="BB49" i="4"/>
  <c r="I61" i="4"/>
  <c r="I107" i="4"/>
  <c r="I53" i="4"/>
  <c r="AA59" i="1"/>
  <c r="AB59" i="4"/>
  <c r="AA76" i="1"/>
  <c r="AB76" i="4" s="1"/>
  <c r="AA81" i="1"/>
  <c r="AB81" i="4" s="1"/>
  <c r="I81" i="4" s="1"/>
  <c r="AA72" i="1"/>
  <c r="AB72" i="4" s="1"/>
  <c r="I57" i="4"/>
  <c r="AA67" i="1"/>
  <c r="AB67" i="4"/>
  <c r="I67" i="4" s="1"/>
  <c r="I78" i="4"/>
  <c r="I127" i="4"/>
  <c r="I344" i="4"/>
  <c r="I94" i="4"/>
  <c r="I85" i="4"/>
  <c r="I354" i="4"/>
  <c r="I199" i="4"/>
  <c r="I163" i="4"/>
  <c r="I151" i="4"/>
  <c r="I111" i="4"/>
  <c r="I71" i="4"/>
  <c r="I105" i="4"/>
  <c r="I312" i="4"/>
  <c r="AA352" i="1"/>
  <c r="AB352" i="4" s="1"/>
  <c r="AA346" i="1"/>
  <c r="AB346" i="4" s="1"/>
  <c r="AC275" i="4"/>
  <c r="AA275" i="1"/>
  <c r="AB275" i="4" s="1"/>
  <c r="I275" i="4" s="1"/>
  <c r="I91" i="4"/>
  <c r="I84" i="4"/>
  <c r="G63" i="5"/>
  <c r="G62" i="5"/>
  <c r="G40" i="5"/>
  <c r="G25" i="5"/>
  <c r="G46" i="5"/>
  <c r="G57" i="5"/>
  <c r="G50" i="5"/>
  <c r="G47" i="5"/>
  <c r="G49" i="5"/>
  <c r="G60" i="5"/>
  <c r="G29" i="5"/>
  <c r="G30" i="5"/>
  <c r="G56" i="5"/>
  <c r="G45" i="5"/>
  <c r="G52" i="5"/>
  <c r="G32" i="5"/>
  <c r="G43" i="5"/>
  <c r="G38" i="5"/>
  <c r="G61" i="5"/>
  <c r="G22" i="5"/>
  <c r="G28" i="5"/>
  <c r="G54" i="5"/>
  <c r="G48" i="5"/>
  <c r="G36" i="5"/>
  <c r="G14" i="5"/>
  <c r="G51" i="5"/>
  <c r="G44" i="5"/>
  <c r="G53" i="5"/>
  <c r="G20" i="5"/>
  <c r="G42" i="5"/>
  <c r="G27" i="5"/>
  <c r="G41" i="5"/>
  <c r="G26" i="5"/>
  <c r="G16" i="5"/>
  <c r="G34" i="5"/>
  <c r="G35" i="5"/>
  <c r="G33" i="5"/>
  <c r="G19" i="5"/>
  <c r="G31" i="5"/>
  <c r="G21" i="5"/>
  <c r="G15" i="5"/>
  <c r="G55" i="5"/>
  <c r="G39" i="5"/>
  <c r="G58" i="5"/>
  <c r="G23" i="5"/>
  <c r="G17" i="5"/>
  <c r="G59" i="5"/>
  <c r="G24" i="5"/>
  <c r="G37" i="5"/>
  <c r="G18" i="5"/>
  <c r="BC177" i="4" l="1"/>
  <c r="BC23" i="4"/>
  <c r="BC70" i="4"/>
  <c r="BC326" i="4"/>
  <c r="BC241" i="4"/>
  <c r="BC68" i="4"/>
  <c r="BC324" i="4"/>
  <c r="BC151" i="4"/>
  <c r="BC262" i="4"/>
  <c r="BC16" i="4"/>
  <c r="BC134" i="4"/>
  <c r="BC49" i="4"/>
  <c r="BC305" i="4"/>
  <c r="BC132" i="4"/>
  <c r="BC215" i="4"/>
  <c r="BC38" i="4"/>
  <c r="BC260" i="4"/>
  <c r="BC87" i="4"/>
  <c r="BC343" i="4"/>
  <c r="BC19" i="4"/>
  <c r="BC21" i="4"/>
  <c r="BC42" i="4"/>
  <c r="BC86" i="4"/>
  <c r="BC150" i="4"/>
  <c r="BC214" i="4"/>
  <c r="BC278" i="4"/>
  <c r="BC342" i="4"/>
  <c r="BC65" i="4"/>
  <c r="BC129" i="4"/>
  <c r="BC193" i="4"/>
  <c r="BC257" i="4"/>
  <c r="BC321" i="4"/>
  <c r="BC84" i="4"/>
  <c r="BC148" i="4"/>
  <c r="BC212" i="4"/>
  <c r="BC276" i="4"/>
  <c r="BC340" i="4"/>
  <c r="BC39" i="4"/>
  <c r="BC103" i="4"/>
  <c r="BC167" i="4"/>
  <c r="BC231" i="4"/>
  <c r="BC295" i="4"/>
  <c r="BC359" i="4"/>
  <c r="BC15" i="4"/>
  <c r="BC17" i="4"/>
  <c r="BC26" i="4"/>
  <c r="BC54" i="4"/>
  <c r="BC102" i="4"/>
  <c r="BC166" i="4"/>
  <c r="BC230" i="4"/>
  <c r="BC294" i="4"/>
  <c r="BC358" i="4"/>
  <c r="BC81" i="4"/>
  <c r="BC145" i="4"/>
  <c r="BC209" i="4"/>
  <c r="BC273" i="4"/>
  <c r="BC337" i="4"/>
  <c r="BC36" i="4"/>
  <c r="BC100" i="4"/>
  <c r="BC164" i="4"/>
  <c r="BC228" i="4"/>
  <c r="BC292" i="4"/>
  <c r="BC356" i="4"/>
  <c r="BC55" i="4"/>
  <c r="BC119" i="4"/>
  <c r="BC183" i="4"/>
  <c r="BC247" i="4"/>
  <c r="BC311" i="4"/>
  <c r="BC20" i="4"/>
  <c r="BC22" i="4"/>
  <c r="BC30" i="4"/>
  <c r="BC58" i="4"/>
  <c r="BC118" i="4"/>
  <c r="BC182" i="4"/>
  <c r="BC246" i="4"/>
  <c r="BC310" i="4"/>
  <c r="BC33" i="4"/>
  <c r="BC97" i="4"/>
  <c r="BC161" i="4"/>
  <c r="BC225" i="4"/>
  <c r="BC289" i="4"/>
  <c r="BC353" i="4"/>
  <c r="BC52" i="4"/>
  <c r="BC116" i="4"/>
  <c r="BC180" i="4"/>
  <c r="BC244" i="4"/>
  <c r="BC308" i="4"/>
  <c r="BC71" i="4"/>
  <c r="BC135" i="4"/>
  <c r="BC199" i="4"/>
  <c r="BC263" i="4"/>
  <c r="BC355" i="4"/>
  <c r="BC339" i="4"/>
  <c r="BC323" i="4"/>
  <c r="BC307" i="4"/>
  <c r="BC291" i="4"/>
  <c r="BC275" i="4"/>
  <c r="BC259" i="4"/>
  <c r="BC243" i="4"/>
  <c r="BC227" i="4"/>
  <c r="BC211" i="4"/>
  <c r="BC195" i="4"/>
  <c r="BC179" i="4"/>
  <c r="BC163" i="4"/>
  <c r="BC147" i="4"/>
  <c r="BC131" i="4"/>
  <c r="BC115" i="4"/>
  <c r="BC99" i="4"/>
  <c r="BC83" i="4"/>
  <c r="BC67" i="4"/>
  <c r="BC51" i="4"/>
  <c r="BC35" i="4"/>
  <c r="BC352" i="4"/>
  <c r="BC336" i="4"/>
  <c r="BC320" i="4"/>
  <c r="BC304" i="4"/>
  <c r="BC288" i="4"/>
  <c r="BC272" i="4"/>
  <c r="BC256" i="4"/>
  <c r="BC240" i="4"/>
  <c r="BC224" i="4"/>
  <c r="BC208" i="4"/>
  <c r="BC192" i="4"/>
  <c r="BC176" i="4"/>
  <c r="BC160" i="4"/>
  <c r="BC144" i="4"/>
  <c r="BC128" i="4"/>
  <c r="BC112" i="4"/>
  <c r="BC96" i="4"/>
  <c r="BC80" i="4"/>
  <c r="BC64" i="4"/>
  <c r="BC48" i="4"/>
  <c r="BC32" i="4"/>
  <c r="BC349" i="4"/>
  <c r="BC333" i="4"/>
  <c r="BC317" i="4"/>
  <c r="BC301" i="4"/>
  <c r="BC285" i="4"/>
  <c r="BC269" i="4"/>
  <c r="BC253" i="4"/>
  <c r="BC237" i="4"/>
  <c r="BC221" i="4"/>
  <c r="BC205" i="4"/>
  <c r="BC189" i="4"/>
  <c r="BC173" i="4"/>
  <c r="BC157" i="4"/>
  <c r="BC141" i="4"/>
  <c r="BC125" i="4"/>
  <c r="BC109" i="4"/>
  <c r="BC93" i="4"/>
  <c r="BC77" i="4"/>
  <c r="BC61" i="4"/>
  <c r="BC45" i="4"/>
  <c r="BC29" i="4"/>
  <c r="BC354" i="4"/>
  <c r="BC338" i="4"/>
  <c r="BC322" i="4"/>
  <c r="BC306" i="4"/>
  <c r="BC290" i="4"/>
  <c r="BC274" i="4"/>
  <c r="BC258" i="4"/>
  <c r="BC242" i="4"/>
  <c r="BC226" i="4"/>
  <c r="BC210" i="4"/>
  <c r="BC194" i="4"/>
  <c r="BC178" i="4"/>
  <c r="BC162" i="4"/>
  <c r="BC146" i="4"/>
  <c r="BC130" i="4"/>
  <c r="BC114" i="4"/>
  <c r="BC98" i="4"/>
  <c r="BC82" i="4"/>
  <c r="BC66" i="4"/>
  <c r="BC50" i="4"/>
  <c r="BC34" i="4"/>
  <c r="BC351" i="4"/>
  <c r="BC335" i="4"/>
  <c r="BC319" i="4"/>
  <c r="BC303" i="4"/>
  <c r="BC287" i="4"/>
  <c r="BC271" i="4"/>
  <c r="BC255" i="4"/>
  <c r="BC239" i="4"/>
  <c r="BC223" i="4"/>
  <c r="BC207" i="4"/>
  <c r="BC191" i="4"/>
  <c r="BC175" i="4"/>
  <c r="BC159" i="4"/>
  <c r="BC143" i="4"/>
  <c r="BC127" i="4"/>
  <c r="BC111" i="4"/>
  <c r="BC95" i="4"/>
  <c r="BC79" i="4"/>
  <c r="BC63" i="4"/>
  <c r="BC47" i="4"/>
  <c r="BC31" i="4"/>
  <c r="BC364" i="4"/>
  <c r="BC348" i="4"/>
  <c r="BC332" i="4"/>
  <c r="BC316" i="4"/>
  <c r="BC300" i="4"/>
  <c r="BC284" i="4"/>
  <c r="BC268" i="4"/>
  <c r="BC252" i="4"/>
  <c r="BC236" i="4"/>
  <c r="BC220" i="4"/>
  <c r="BC204" i="4"/>
  <c r="BC188" i="4"/>
  <c r="BC172" i="4"/>
  <c r="BC156" i="4"/>
  <c r="BC140" i="4"/>
  <c r="BC124" i="4"/>
  <c r="BC108" i="4"/>
  <c r="BC92" i="4"/>
  <c r="BC76" i="4"/>
  <c r="BC60" i="4"/>
  <c r="BC44" i="4"/>
  <c r="BC28" i="4"/>
  <c r="BC361" i="4"/>
  <c r="BC345" i="4"/>
  <c r="BC329" i="4"/>
  <c r="BC313" i="4"/>
  <c r="BC297" i="4"/>
  <c r="BC281" i="4"/>
  <c r="BC265" i="4"/>
  <c r="BC249" i="4"/>
  <c r="BC233" i="4"/>
  <c r="BC217" i="4"/>
  <c r="BC201" i="4"/>
  <c r="BC185" i="4"/>
  <c r="BC169" i="4"/>
  <c r="BC153" i="4"/>
  <c r="BC137" i="4"/>
  <c r="BC121" i="4"/>
  <c r="BC105" i="4"/>
  <c r="BC89" i="4"/>
  <c r="BC73" i="4"/>
  <c r="BC57" i="4"/>
  <c r="BC41" i="4"/>
  <c r="BC25" i="4"/>
  <c r="BC350" i="4"/>
  <c r="BC334" i="4"/>
  <c r="BC318" i="4"/>
  <c r="BC302" i="4"/>
  <c r="BC286" i="4"/>
  <c r="BC270" i="4"/>
  <c r="BC254" i="4"/>
  <c r="BC238" i="4"/>
  <c r="BC222" i="4"/>
  <c r="BC206" i="4"/>
  <c r="BC190" i="4"/>
  <c r="BC174" i="4"/>
  <c r="BC158" i="4"/>
  <c r="BC142" i="4"/>
  <c r="BC126" i="4"/>
  <c r="BC110" i="4"/>
  <c r="BC94" i="4"/>
  <c r="BC78" i="4"/>
  <c r="BC62" i="4"/>
  <c r="BC46" i="4"/>
  <c r="BC363" i="4"/>
  <c r="BC347" i="4"/>
  <c r="BC331" i="4"/>
  <c r="BC315" i="4"/>
  <c r="BC299" i="4"/>
  <c r="BC283" i="4"/>
  <c r="BC267" i="4"/>
  <c r="BC251" i="4"/>
  <c r="BC235" i="4"/>
  <c r="BC219" i="4"/>
  <c r="BC203" i="4"/>
  <c r="BC187" i="4"/>
  <c r="BC171" i="4"/>
  <c r="BC155" i="4"/>
  <c r="BC139" i="4"/>
  <c r="BC123" i="4"/>
  <c r="BC107" i="4"/>
  <c r="BC91" i="4"/>
  <c r="BC75" i="4"/>
  <c r="BC59" i="4"/>
  <c r="BC43" i="4"/>
  <c r="BC27" i="4"/>
  <c r="BC360" i="4"/>
  <c r="BC344" i="4"/>
  <c r="BC328" i="4"/>
  <c r="BC312" i="4"/>
  <c r="BC296" i="4"/>
  <c r="BC280" i="4"/>
  <c r="BC264" i="4"/>
  <c r="BC248" i="4"/>
  <c r="BC232" i="4"/>
  <c r="BC216" i="4"/>
  <c r="BC200" i="4"/>
  <c r="BC184" i="4"/>
  <c r="BC168" i="4"/>
  <c r="BC152" i="4"/>
  <c r="BC136" i="4"/>
  <c r="BC120" i="4"/>
  <c r="BC104" i="4"/>
  <c r="BC88" i="4"/>
  <c r="BC72" i="4"/>
  <c r="BC56" i="4"/>
  <c r="BC40" i="4"/>
  <c r="BC24" i="4"/>
  <c r="BC357" i="4"/>
  <c r="BC341" i="4"/>
  <c r="BC325" i="4"/>
  <c r="BC309" i="4"/>
  <c r="BC293" i="4"/>
  <c r="BC277" i="4"/>
  <c r="BC261" i="4"/>
  <c r="BC245" i="4"/>
  <c r="BC229" i="4"/>
  <c r="BC213" i="4"/>
  <c r="BC197" i="4"/>
  <c r="BC181" i="4"/>
  <c r="BC165" i="4"/>
  <c r="BC149" i="4"/>
  <c r="BC133" i="4"/>
  <c r="BC117" i="4"/>
  <c r="BC101" i="4"/>
  <c r="BC85" i="4"/>
  <c r="BC69" i="4"/>
  <c r="BC53" i="4"/>
  <c r="BC37" i="4"/>
  <c r="BC362" i="4"/>
  <c r="BC346" i="4"/>
  <c r="BC330" i="4"/>
  <c r="BC314" i="4"/>
  <c r="BC298" i="4"/>
  <c r="BC282" i="4"/>
  <c r="BC266" i="4"/>
  <c r="BC250" i="4"/>
  <c r="BC234" i="4"/>
  <c r="BC218" i="4"/>
  <c r="BC202" i="4"/>
  <c r="BC186" i="4"/>
  <c r="BC170" i="4"/>
  <c r="BC154" i="4"/>
  <c r="BC138" i="4"/>
  <c r="BC122" i="4"/>
  <c r="BC106" i="4"/>
  <c r="BC90" i="4"/>
  <c r="BC74" i="4"/>
  <c r="AA29" i="1"/>
  <c r="AB29" i="4" s="1"/>
  <c r="I29" i="4" s="1"/>
  <c r="AA26" i="1"/>
  <c r="AB26" i="4" s="1"/>
  <c r="I26" i="4"/>
  <c r="AE24" i="4"/>
  <c r="BD47" i="4"/>
  <c r="BD307" i="4"/>
  <c r="BD364" i="4"/>
  <c r="BD350" i="4"/>
  <c r="BD346" i="4"/>
  <c r="BD332" i="4"/>
  <c r="BD318" i="4"/>
  <c r="BD314" i="4"/>
  <c r="BD15" i="4"/>
  <c r="BD336" i="4"/>
  <c r="BD26" i="4"/>
  <c r="BD64" i="4"/>
  <c r="BD34" i="4"/>
  <c r="BD38" i="4"/>
  <c r="BD20" i="4"/>
  <c r="BD32" i="4"/>
  <c r="BD17" i="4"/>
  <c r="BD31" i="4"/>
  <c r="BD60" i="4"/>
  <c r="BD82" i="4"/>
  <c r="BD66" i="4"/>
  <c r="BD70" i="4"/>
  <c r="BD90" i="4"/>
  <c r="BD94" i="4"/>
  <c r="BD76" i="4"/>
  <c r="BD88" i="4"/>
  <c r="BD73" i="4"/>
  <c r="BD87" i="4"/>
  <c r="BD101" i="4"/>
  <c r="BD105" i="4"/>
  <c r="BD121" i="4"/>
  <c r="BD153" i="4"/>
  <c r="BD115" i="4"/>
  <c r="BD119" i="4"/>
  <c r="BD133" i="4"/>
  <c r="BD147" i="4"/>
  <c r="BD151" i="4"/>
  <c r="BD129" i="4"/>
  <c r="BD109" i="4"/>
  <c r="BD123" i="4"/>
  <c r="BD127" i="4"/>
  <c r="BD141" i="4"/>
  <c r="BD155" i="4"/>
  <c r="BD159" i="4"/>
  <c r="BD175" i="4"/>
  <c r="BD195" i="4"/>
  <c r="BD207" i="4"/>
  <c r="BD181" i="4"/>
  <c r="BD193" i="4"/>
  <c r="BD169" i="4"/>
  <c r="BD189" i="4"/>
  <c r="BD201" i="4"/>
  <c r="BD164" i="4"/>
  <c r="BD176" i="4"/>
  <c r="BD196" i="4"/>
  <c r="BD208" i="4"/>
  <c r="BD229" i="4"/>
  <c r="BD243" i="4"/>
  <c r="BD247" i="4"/>
  <c r="BD261" i="4"/>
  <c r="BD275" i="4"/>
  <c r="BD279" i="4"/>
  <c r="BD293" i="4"/>
  <c r="BD216" i="4"/>
  <c r="BD240" i="4"/>
  <c r="BD272" i="4"/>
  <c r="BD304" i="4"/>
  <c r="BD214" i="4"/>
  <c r="BD234" i="4"/>
  <c r="BD238" i="4"/>
  <c r="BD252" i="4"/>
  <c r="BD266" i="4"/>
  <c r="BD270" i="4"/>
  <c r="BD284" i="4"/>
  <c r="BD298" i="4"/>
  <c r="BD302" i="4"/>
  <c r="BD220" i="4"/>
  <c r="BD232" i="4"/>
  <c r="BD264" i="4"/>
  <c r="BD296" i="4"/>
  <c r="BD359" i="4"/>
  <c r="BD355" i="4"/>
  <c r="BD341" i="4"/>
  <c r="BD327" i="4"/>
  <c r="BD323" i="4"/>
  <c r="BD344" i="4"/>
  <c r="I19" i="4"/>
  <c r="I21" i="4"/>
  <c r="AA20" i="1"/>
  <c r="AB20" i="4" s="1"/>
  <c r="I20" i="4" s="1"/>
  <c r="AE20" i="4"/>
  <c r="AA16" i="1"/>
  <c r="AB16" i="4" s="1"/>
  <c r="I16" i="4" s="1"/>
  <c r="AA15" i="1"/>
  <c r="AB15" i="4" s="1"/>
  <c r="I15" i="4" s="1"/>
  <c r="AE15" i="4"/>
  <c r="AD8" i="1"/>
  <c r="I346" i="4"/>
  <c r="I333" i="4"/>
  <c r="I340" i="4"/>
  <c r="I300" i="4"/>
  <c r="I245" i="4"/>
  <c r="I242" i="4"/>
  <c r="I204" i="4"/>
  <c r="I164" i="4"/>
  <c r="I100" i="4"/>
  <c r="I224" i="4"/>
  <c r="AO365" i="1"/>
  <c r="AA278" i="1"/>
  <c r="AB278" i="4" s="1"/>
  <c r="I278" i="4" s="1"/>
  <c r="AA297" i="1"/>
  <c r="AB297" i="4" s="1"/>
  <c r="I297" i="4" s="1"/>
  <c r="AA290" i="1"/>
  <c r="AB290" i="4" s="1"/>
  <c r="AA323" i="1"/>
  <c r="AB323" i="4" s="1"/>
  <c r="AA301" i="1"/>
  <c r="AB301" i="4" s="1"/>
  <c r="I301" i="4" s="1"/>
  <c r="AA286" i="1"/>
  <c r="AB286" i="4" s="1"/>
  <c r="AA292" i="1"/>
  <c r="AB292" i="4" s="1"/>
  <c r="I292" i="4" s="1"/>
  <c r="AE365" i="1"/>
  <c r="I303" i="4"/>
  <c r="I335" i="4"/>
  <c r="I353" i="4"/>
  <c r="I310" i="4"/>
  <c r="I337" i="4"/>
  <c r="I51" i="4"/>
  <c r="I48" i="4"/>
  <c r="I30" i="4"/>
  <c r="I286" i="4"/>
  <c r="I352" i="4"/>
  <c r="I324" i="4"/>
  <c r="I356" i="4"/>
  <c r="I358" i="4"/>
  <c r="I306" i="4"/>
  <c r="I284" i="4"/>
  <c r="I104" i="4"/>
  <c r="I66" i="4"/>
  <c r="I92" i="4"/>
  <c r="I90" i="4"/>
  <c r="I232" i="4"/>
  <c r="I351" i="4"/>
  <c r="I17" i="4"/>
  <c r="AA282" i="1"/>
  <c r="AB282" i="4" s="1"/>
  <c r="I282" i="4" s="1"/>
  <c r="AA264" i="1"/>
  <c r="AB264" i="4" s="1"/>
  <c r="I264" i="4" s="1"/>
  <c r="AA336" i="1"/>
  <c r="AB336" i="4" s="1"/>
  <c r="I336" i="4" s="1"/>
  <c r="AA295" i="1"/>
  <c r="AB295" i="4" s="1"/>
  <c r="I295" i="4" s="1"/>
  <c r="AA260" i="1"/>
  <c r="AB260" i="4" s="1"/>
  <c r="I260" i="4" s="1"/>
  <c r="AA320" i="1"/>
  <c r="AB320" i="4" s="1"/>
  <c r="I320" i="4" s="1"/>
  <c r="AA341" i="1"/>
  <c r="AB341" i="4" s="1"/>
  <c r="I341" i="4" s="1"/>
  <c r="AA364" i="1"/>
  <c r="AB364" i="4" s="1"/>
  <c r="I364" i="4" s="1"/>
  <c r="I233" i="4"/>
  <c r="I22" i="4"/>
  <c r="I31" i="4"/>
  <c r="I73" i="4"/>
  <c r="I322" i="4"/>
  <c r="I304" i="4"/>
  <c r="I277" i="4"/>
  <c r="I271" i="4"/>
  <c r="I266" i="4"/>
  <c r="I262" i="4"/>
  <c r="I254" i="4"/>
  <c r="I250" i="4"/>
  <c r="I228" i="4"/>
  <c r="I216" i="4"/>
  <c r="I184" i="4"/>
  <c r="I180" i="4"/>
  <c r="I176" i="4"/>
  <c r="I168" i="4"/>
  <c r="I160" i="4"/>
  <c r="I156" i="4"/>
  <c r="I148" i="4"/>
  <c r="I140" i="4"/>
  <c r="I136" i="4"/>
  <c r="I128" i="4"/>
  <c r="I120" i="4"/>
  <c r="I116" i="4"/>
  <c r="I72" i="4"/>
  <c r="I347" i="4"/>
  <c r="I329" i="4"/>
  <c r="I323" i="4"/>
  <c r="I296" i="4"/>
  <c r="I290" i="4"/>
  <c r="I259" i="4"/>
  <c r="AC39" i="4"/>
  <c r="AA39" i="1"/>
  <c r="AB39" i="4" s="1"/>
  <c r="I39" i="4" s="1"/>
  <c r="I23" i="4"/>
  <c r="I270" i="4"/>
  <c r="I108" i="4"/>
  <c r="I68" i="4"/>
  <c r="I76" i="4"/>
  <c r="I102" i="4"/>
  <c r="I64" i="4"/>
  <c r="I98" i="4"/>
  <c r="I223" i="4"/>
  <c r="I211" i="4"/>
  <c r="I207" i="4"/>
  <c r="I195" i="4"/>
  <c r="I191" i="4"/>
  <c r="I187" i="4"/>
  <c r="I179" i="4"/>
  <c r="I175" i="4"/>
  <c r="I167" i="4"/>
  <c r="I159" i="4"/>
  <c r="I155" i="4"/>
  <c r="I147" i="4"/>
  <c r="I143" i="4"/>
  <c r="I139" i="4"/>
  <c r="I135" i="4"/>
  <c r="I119" i="4"/>
  <c r="I115" i="4"/>
  <c r="I99" i="4"/>
  <c r="I36" i="4"/>
  <c r="I18" i="4"/>
  <c r="I75" i="4"/>
  <c r="I87" i="4"/>
  <c r="I95" i="4"/>
  <c r="I355" i="4"/>
  <c r="I343" i="4"/>
  <c r="I334" i="4"/>
  <c r="I309" i="4"/>
  <c r="I293" i="4"/>
  <c r="I280" i="4"/>
  <c r="I257" i="4"/>
  <c r="I253" i="4"/>
  <c r="I249" i="4"/>
  <c r="AA327" i="1"/>
  <c r="AB327" i="4" s="1"/>
  <c r="I327" i="4" s="1"/>
  <c r="AC33" i="4"/>
  <c r="AA33" i="1"/>
  <c r="AB33" i="4" s="1"/>
  <c r="I33" i="4" s="1"/>
  <c r="I299" i="4"/>
  <c r="I24" i="4"/>
  <c r="I231" i="4"/>
  <c r="I219" i="4"/>
  <c r="I239" i="4"/>
  <c r="I25" i="4"/>
  <c r="I46" i="4"/>
  <c r="I321" i="4"/>
  <c r="I265" i="4"/>
  <c r="I330" i="4"/>
  <c r="I208" i="4"/>
  <c r="I192" i="4"/>
  <c r="I112" i="4"/>
  <c r="I313" i="4"/>
  <c r="I274" i="4"/>
  <c r="I40" i="4"/>
  <c r="I152" i="4"/>
  <c r="I93" i="4"/>
  <c r="I338" i="4"/>
  <c r="I263" i="4"/>
  <c r="I200" i="4"/>
  <c r="I101" i="4"/>
  <c r="I267" i="4"/>
  <c r="I209" i="4"/>
  <c r="I205" i="4"/>
  <c r="I349" i="4"/>
  <c r="I314" i="4"/>
  <c r="I234" i="4"/>
  <c r="I226" i="4"/>
  <c r="I222" i="4"/>
  <c r="I202" i="4"/>
  <c r="I182" i="4"/>
  <c r="I158" i="4"/>
  <c r="I138" i="4"/>
  <c r="I118" i="4"/>
  <c r="I60" i="4"/>
  <c r="I41" i="4"/>
  <c r="I58" i="4"/>
  <c r="AD10" i="1" l="1"/>
</calcChain>
</file>

<file path=xl/comments1.xml><?xml version="1.0" encoding="utf-8"?>
<comments xmlns="http://schemas.openxmlformats.org/spreadsheetml/2006/main">
  <authors>
    <author>bryanM</author>
    <author>Anthony Henriquez</author>
  </authors>
  <commentList>
    <comment ref="AA10" authorId="0" shapeId="0">
      <text>
        <r>
          <rPr>
            <b/>
            <sz val="8"/>
            <color indexed="81"/>
            <rFont val="Tahoma"/>
            <family val="2"/>
          </rPr>
          <t>SO = Soccer
SA = Basketball
SF = Football
SK = Baseball/Softball
SV = Volleyball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Please make sure that shirt, short, and sock quantities are all equal for this team, regardless of specific sizing.</t>
        </r>
      </text>
    </comment>
    <comment ref="AA15" authorId="1" shapeId="0">
      <text>
        <r>
          <rPr>
            <b/>
            <sz val="8"/>
            <color indexed="81"/>
            <rFont val="Tahoma"/>
            <family val="2"/>
          </rPr>
          <t>Please make sure that shirt, short, and sock quantities are all equal for this team, regardless of specific sizing.</t>
        </r>
      </text>
    </comment>
    <comment ref="AS15" authorId="1" shapeId="0">
      <text>
        <r>
          <rPr>
            <b/>
            <sz val="8"/>
            <color indexed="81"/>
            <rFont val="Tahoma"/>
            <family val="2"/>
          </rPr>
          <t>Please make sure that shirt, short, and sock quantities are all equal for this team, regardless of specific sizing.</t>
        </r>
      </text>
    </comment>
  </commentList>
</comments>
</file>

<file path=xl/sharedStrings.xml><?xml version="1.0" encoding="utf-8"?>
<sst xmlns="http://schemas.openxmlformats.org/spreadsheetml/2006/main" count="5893" uniqueCount="2015">
  <si>
    <t>Team</t>
  </si>
  <si>
    <t>Sock Color</t>
  </si>
  <si>
    <t>Short Style</t>
  </si>
  <si>
    <t>Shorts Color</t>
  </si>
  <si>
    <t>Shirt Style</t>
  </si>
  <si>
    <t>Shirt Color</t>
  </si>
  <si>
    <t xml:space="preserve">Qty </t>
  </si>
  <si>
    <t>Division</t>
  </si>
  <si>
    <t>Sock Style</t>
  </si>
  <si>
    <t>PO#</t>
  </si>
  <si>
    <t>Jerseys</t>
  </si>
  <si>
    <t>Line #</t>
  </si>
  <si>
    <t>Y     S</t>
  </si>
  <si>
    <t>A    S</t>
  </si>
  <si>
    <t>A     XXL</t>
  </si>
  <si>
    <t>A    XL</t>
  </si>
  <si>
    <t>A     M</t>
  </si>
  <si>
    <t>Y    M</t>
  </si>
  <si>
    <t>Numbers</t>
  </si>
  <si>
    <t>Order Date:</t>
  </si>
  <si>
    <t>Deliver by:</t>
  </si>
  <si>
    <t>Ship Via: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</si>
  <si>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</si>
  <si>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</si>
  <si>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</si>
  <si>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</si>
  <si>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</si>
  <si>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</si>
  <si>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</si>
  <si>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</si>
  <si>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</si>
  <si>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</si>
  <si>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</si>
  <si>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</si>
  <si>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</si>
  <si>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</si>
  <si>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</si>
  <si>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</si>
  <si>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</si>
  <si>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</si>
  <si>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</si>
  <si>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</si>
  <si>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</si>
  <si>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</si>
  <si>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</si>
  <si>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</si>
  <si>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</si>
  <si>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</si>
  <si>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</si>
  <si>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</si>
  <si>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</si>
  <si>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</si>
  <si>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</si>
  <si>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</si>
  <si>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</si>
  <si>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</si>
  <si>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</si>
  <si>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</si>
  <si>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</si>
  <si>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</si>
  <si>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</si>
  <si>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</si>
  <si>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</si>
  <si>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</si>
  <si>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</si>
  <si>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</si>
  <si>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</si>
  <si>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</si>
  <si>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</si>
  <si>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</si>
  <si>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</si>
  <si>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</si>
  <si>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</si>
  <si>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</si>
  <si>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</si>
  <si>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</si>
  <si>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</si>
  <si>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</si>
  <si>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</si>
  <si>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</si>
  <si>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</si>
  <si>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</si>
  <si>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</si>
  <si>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</si>
  <si>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</si>
  <si>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</si>
  <si>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</si>
  <si>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</si>
  <si>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</si>
  <si>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</si>
  <si>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</si>
  <si>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</si>
  <si>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</si>
  <si>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</si>
  <si>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</si>
  <si>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</si>
  <si>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</si>
  <si>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</si>
  <si>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</si>
  <si>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</si>
  <si>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</si>
  <si>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</si>
  <si>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</si>
  <si>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</si>
  <si>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</si>
  <si>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</si>
  <si>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</si>
  <si>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</si>
  <si>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</si>
  <si>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</si>
  <si>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</si>
  <si>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</si>
  <si>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</si>
  <si>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</si>
  <si>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</si>
  <si>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</si>
  <si>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</si>
  <si>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</si>
  <si>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</si>
  <si>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</si>
  <si>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</si>
  <si>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</si>
  <si>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</si>
  <si>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</si>
  <si>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</si>
  <si>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</si>
  <si>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</si>
  <si>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</si>
  <si>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</si>
  <si>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</si>
  <si>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</si>
  <si>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</si>
  <si>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</si>
  <si>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</si>
  <si>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 xml:space="preserve">Terms: </t>
  </si>
  <si>
    <t>Ship By:</t>
  </si>
  <si>
    <t>Salesman:</t>
  </si>
  <si>
    <t>Phone  1-800-626-7774</t>
  </si>
  <si>
    <t>Shorts</t>
  </si>
  <si>
    <t>78</t>
  </si>
  <si>
    <t>220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</si>
  <si>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</si>
  <si>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</si>
  <si>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</si>
  <si>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</si>
  <si>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</si>
  <si>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</si>
  <si>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</si>
  <si>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</si>
  <si>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</si>
  <si>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</si>
  <si>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</si>
  <si>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</si>
  <si>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</si>
  <si>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</si>
  <si>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</si>
  <si>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</si>
  <si>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</si>
  <si>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</si>
  <si>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</si>
  <si>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</si>
  <si>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</si>
  <si>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</si>
  <si>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</si>
  <si>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</si>
  <si>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</si>
  <si>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</si>
  <si>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</si>
  <si>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</si>
  <si>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</si>
  <si>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</si>
  <si>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</si>
  <si>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Y    XXS</t>
  </si>
  <si>
    <t>100</t>
  </si>
  <si>
    <t>101</t>
  </si>
  <si>
    <t>102</t>
  </si>
  <si>
    <t>103</t>
  </si>
  <si>
    <t>104</t>
  </si>
  <si>
    <t>105</t>
  </si>
  <si>
    <t>106</t>
  </si>
  <si>
    <t>107</t>
  </si>
  <si>
    <t>Y</t>
  </si>
  <si>
    <t>R</t>
  </si>
  <si>
    <t>K</t>
  </si>
  <si>
    <t>Socks</t>
  </si>
  <si>
    <t>Y  XS</t>
  </si>
  <si>
    <t xml:space="preserve"> </t>
  </si>
  <si>
    <t>117A</t>
  </si>
  <si>
    <t>BLKRED</t>
  </si>
  <si>
    <t>BLKWHT</t>
  </si>
  <si>
    <t>BLKGLD</t>
  </si>
  <si>
    <t>BLKBLKWHT</t>
  </si>
  <si>
    <t>BURGLD</t>
  </si>
  <si>
    <t>BURBLKWHT</t>
  </si>
  <si>
    <t>BURBLK</t>
  </si>
  <si>
    <t>BURWHT</t>
  </si>
  <si>
    <t>BURWHTBLK</t>
  </si>
  <si>
    <t>COLNAV</t>
  </si>
  <si>
    <t>COLBLKWHT</t>
  </si>
  <si>
    <t>CHABLK</t>
  </si>
  <si>
    <t>COLWHT</t>
  </si>
  <si>
    <t>COLBLK</t>
  </si>
  <si>
    <t>CHANAV</t>
  </si>
  <si>
    <t>CHABLKWHT</t>
  </si>
  <si>
    <t>FUCBLK</t>
  </si>
  <si>
    <t>COLSIL</t>
  </si>
  <si>
    <t>COLWHTBLK</t>
  </si>
  <si>
    <t>GLDWHT</t>
  </si>
  <si>
    <t>GLDBLK</t>
  </si>
  <si>
    <t>GLDBLKWHT</t>
  </si>
  <si>
    <t>FUCWHT</t>
  </si>
  <si>
    <t>GLDHUN</t>
  </si>
  <si>
    <t>HUNWHT</t>
  </si>
  <si>
    <t>HUNGLD</t>
  </si>
  <si>
    <t>HUNBLKWHT</t>
  </si>
  <si>
    <t>HUNBLK</t>
  </si>
  <si>
    <t>HUNWHTBLK</t>
  </si>
  <si>
    <t>KELWHT</t>
  </si>
  <si>
    <t>NAVWHT</t>
  </si>
  <si>
    <t>KELNAV</t>
  </si>
  <si>
    <t>KELBLKWHT</t>
  </si>
  <si>
    <t>KELBLK</t>
  </si>
  <si>
    <t>ORGWHT</t>
  </si>
  <si>
    <t>PURWHT</t>
  </si>
  <si>
    <t>LAVWHT</t>
  </si>
  <si>
    <t>LAVBLK</t>
  </si>
  <si>
    <t>LIMBLK</t>
  </si>
  <si>
    <t>REDWHT</t>
  </si>
  <si>
    <t>LEMROY</t>
  </si>
  <si>
    <t>LEMBLK</t>
  </si>
  <si>
    <t>LEMHUN</t>
  </si>
  <si>
    <t>LAVSIL</t>
  </si>
  <si>
    <t>NAVNAVWHT</t>
  </si>
  <si>
    <t>ROYWHT</t>
  </si>
  <si>
    <t>LIMHUN</t>
  </si>
  <si>
    <t>ORGNAVWHT</t>
  </si>
  <si>
    <t>WHTBLK</t>
  </si>
  <si>
    <t>NAVBLKWHT</t>
  </si>
  <si>
    <t>NAVBLK</t>
  </si>
  <si>
    <t>LIMNAV</t>
  </si>
  <si>
    <t>PURWHTBLK</t>
  </si>
  <si>
    <t>PNKBLK</t>
  </si>
  <si>
    <t>WHTNAV</t>
  </si>
  <si>
    <t>ORGBLK</t>
  </si>
  <si>
    <t>ORGBLKWHT</t>
  </si>
  <si>
    <t>MINBLK</t>
  </si>
  <si>
    <t>NAVGLD</t>
  </si>
  <si>
    <t>NAVRED</t>
  </si>
  <si>
    <t>REDREDWHT</t>
  </si>
  <si>
    <t>WHTRED</t>
  </si>
  <si>
    <t>ORGROY</t>
  </si>
  <si>
    <t>ROYROYWHT</t>
  </si>
  <si>
    <t>WHTROY</t>
  </si>
  <si>
    <t>PURBLKWHT</t>
  </si>
  <si>
    <t>PNKNAV</t>
  </si>
  <si>
    <t>PURBLK</t>
  </si>
  <si>
    <t>PNKCOL</t>
  </si>
  <si>
    <t>SILBLKWHT</t>
  </si>
  <si>
    <t>WHTWHT</t>
  </si>
  <si>
    <t>REDBLK</t>
  </si>
  <si>
    <t>TURBLKWHT</t>
  </si>
  <si>
    <t>ROYBLKWHT</t>
  </si>
  <si>
    <t>ROYWHTBLK</t>
  </si>
  <si>
    <t>ROYBLK</t>
  </si>
  <si>
    <t>ROYRED</t>
  </si>
  <si>
    <t>SILBLK</t>
  </si>
  <si>
    <t>SILRED</t>
  </si>
  <si>
    <t>TURBLK</t>
  </si>
  <si>
    <t>TEABLK</t>
  </si>
  <si>
    <t>TNGBLK</t>
  </si>
  <si>
    <t>WHTWHTWHT</t>
  </si>
  <si>
    <t>TEALEM</t>
  </si>
  <si>
    <t>WTMBLK</t>
  </si>
  <si>
    <t>TURNAV</t>
  </si>
  <si>
    <t>YELBLK</t>
  </si>
  <si>
    <t>WTMROY</t>
  </si>
  <si>
    <t>BLK</t>
  </si>
  <si>
    <t>BUR</t>
  </si>
  <si>
    <t>COL</t>
  </si>
  <si>
    <t>GLD</t>
  </si>
  <si>
    <t>HUN</t>
  </si>
  <si>
    <t>KEL</t>
  </si>
  <si>
    <t>NAV</t>
  </si>
  <si>
    <t>PUR</t>
  </si>
  <si>
    <t>RED</t>
  </si>
  <si>
    <t>ROY</t>
  </si>
  <si>
    <t>SIL</t>
  </si>
  <si>
    <t>WHT</t>
  </si>
  <si>
    <t>FUC</t>
  </si>
  <si>
    <t>WHTHUN</t>
  </si>
  <si>
    <t>LAV</t>
  </si>
  <si>
    <t>LEM</t>
  </si>
  <si>
    <t>LIM</t>
  </si>
  <si>
    <t>ORG</t>
  </si>
  <si>
    <t>PNK</t>
  </si>
  <si>
    <t>WHTGLD</t>
  </si>
  <si>
    <t>WHTKEL</t>
  </si>
  <si>
    <t>TEA</t>
  </si>
  <si>
    <t>TNG</t>
  </si>
  <si>
    <t>TUR</t>
  </si>
  <si>
    <t>YEL</t>
  </si>
  <si>
    <t>JerseyCode</t>
  </si>
  <si>
    <t>ShortCode</t>
  </si>
  <si>
    <t>SockCode</t>
  </si>
  <si>
    <t>Team Num</t>
  </si>
  <si>
    <t>Age Division</t>
  </si>
  <si>
    <t>Gender</t>
  </si>
  <si>
    <t>Team Description</t>
  </si>
  <si>
    <t>Jersey Style</t>
  </si>
  <si>
    <t>Jersey Color</t>
  </si>
  <si>
    <t>Number Logo Color</t>
  </si>
  <si>
    <t>Starting Number</t>
  </si>
  <si>
    <t>Num of Players</t>
  </si>
  <si>
    <t>Jersey Total</t>
  </si>
  <si>
    <t>J YXXS</t>
  </si>
  <si>
    <t>J YXS</t>
  </si>
  <si>
    <t>J YS</t>
  </si>
  <si>
    <t>J YM</t>
  </si>
  <si>
    <t>J YL</t>
  </si>
  <si>
    <t>J AS</t>
  </si>
  <si>
    <t>J AM</t>
  </si>
  <si>
    <t>J AL</t>
  </si>
  <si>
    <t>J AXL</t>
  </si>
  <si>
    <t>J 2XL</t>
  </si>
  <si>
    <t>J 3XL</t>
  </si>
  <si>
    <t>J 4XL</t>
  </si>
  <si>
    <t>J 5XL</t>
  </si>
  <si>
    <t>J 6XL</t>
  </si>
  <si>
    <t>J 7XL</t>
  </si>
  <si>
    <t>Shorts Style</t>
  </si>
  <si>
    <t>Shorts Total</t>
  </si>
  <si>
    <t>S YXXS</t>
  </si>
  <si>
    <t>S YXS</t>
  </si>
  <si>
    <t>S YS</t>
  </si>
  <si>
    <t>S YM</t>
  </si>
  <si>
    <t>S YL</t>
  </si>
  <si>
    <t>S AS</t>
  </si>
  <si>
    <t>S AM</t>
  </si>
  <si>
    <t>S AL</t>
  </si>
  <si>
    <t>S AXL</t>
  </si>
  <si>
    <t>S 2XL</t>
  </si>
  <si>
    <t>S 3XL</t>
  </si>
  <si>
    <t>S 4XL</t>
  </si>
  <si>
    <t>S 5XL</t>
  </si>
  <si>
    <t>S 6XL</t>
  </si>
  <si>
    <t>S 7XL</t>
  </si>
  <si>
    <t>Socks Style</t>
  </si>
  <si>
    <t>Socks Color</t>
  </si>
  <si>
    <t>Socks Total</t>
  </si>
  <si>
    <t>Socks Y</t>
  </si>
  <si>
    <t>Socks R</t>
  </si>
  <si>
    <t>Socks K</t>
  </si>
  <si>
    <t>Pricing Schedule</t>
  </si>
  <si>
    <t>Jersey Branch</t>
  </si>
  <si>
    <t>Shorts Branch</t>
  </si>
  <si>
    <t>Socks Branch</t>
  </si>
  <si>
    <t>Back Num Size</t>
  </si>
  <si>
    <t>Front Num Size</t>
  </si>
  <si>
    <t>Number Style</t>
  </si>
  <si>
    <t>L1 Logo Item #</t>
  </si>
  <si>
    <t>L1 Logo Desc / Sponsor</t>
  </si>
  <si>
    <t>L2 Logo Item #</t>
  </si>
  <si>
    <t>L2 Logo Desc / Sponsor</t>
  </si>
  <si>
    <t>L3 Logo Item #</t>
  </si>
  <si>
    <t>L3 Logo Desc / Sponsor</t>
  </si>
  <si>
    <t>L4 Logo Item #</t>
  </si>
  <si>
    <t>L4 Logo Desc / Sponsor</t>
  </si>
  <si>
    <t>L5 Logo Item #</t>
  </si>
  <si>
    <t>L5 Logo Desc / Sponsor</t>
  </si>
  <si>
    <t>L6 Logo Item #</t>
  </si>
  <si>
    <t>L6 Logo Desc / Sponsor</t>
  </si>
  <si>
    <t>L7 Logo Item #</t>
  </si>
  <si>
    <t>L7 Logo Desc / Sponsor</t>
  </si>
  <si>
    <t>L8 Logo Item #</t>
  </si>
  <si>
    <t>L8 Logo Desc / Sponsor</t>
  </si>
  <si>
    <t>L9 Logo Item #</t>
  </si>
  <si>
    <t>L9 Logo Desc / Sponsor</t>
  </si>
  <si>
    <t>J - Seq YXXS</t>
  </si>
  <si>
    <t>J - Seq YXS</t>
  </si>
  <si>
    <t>J - Seq YS</t>
  </si>
  <si>
    <t>J - Seq YM</t>
  </si>
  <si>
    <t>J - Seq YL</t>
  </si>
  <si>
    <t>J - Seq AS</t>
  </si>
  <si>
    <t>J - Seq AM</t>
  </si>
  <si>
    <t>J - Seq AL</t>
  </si>
  <si>
    <t>J - Seq AXL</t>
  </si>
  <si>
    <t>J - Seq 2XL</t>
  </si>
  <si>
    <t>J - Seq 3XL</t>
  </si>
  <si>
    <t>J - Seq 4XL</t>
  </si>
  <si>
    <t>J - Seq 5XL</t>
  </si>
  <si>
    <t>J - Seq 6XL</t>
  </si>
  <si>
    <t>J - Seq 7XL</t>
  </si>
  <si>
    <t>S - Seq YXXS</t>
  </si>
  <si>
    <t>S - Seq YXS</t>
  </si>
  <si>
    <t>S - Seq YS</t>
  </si>
  <si>
    <t>S - Seq YM</t>
  </si>
  <si>
    <t>S - Seq YL</t>
  </si>
  <si>
    <t>S - Seq AS</t>
  </si>
  <si>
    <t>S - Seq AM</t>
  </si>
  <si>
    <t>S - Seq AL</t>
  </si>
  <si>
    <t>S - Seq AXL</t>
  </si>
  <si>
    <t>S - Seq 2XL</t>
  </si>
  <si>
    <t>S - Seq 3XL</t>
  </si>
  <si>
    <t>S - Seq 4XL</t>
  </si>
  <si>
    <t>S - Seq 5XL</t>
  </si>
  <si>
    <t>S - Seq 6XL</t>
  </si>
  <si>
    <t>S - Seq 7XL</t>
  </si>
  <si>
    <t>Team Comment</t>
  </si>
  <si>
    <t>001</t>
  </si>
  <si>
    <t>SCOREP|</t>
  </si>
  <si>
    <t xml:space="preserve">            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</si>
  <si>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</si>
  <si>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</si>
  <si>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</si>
  <si>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</si>
  <si>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</si>
  <si>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</si>
  <si>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</si>
  <si>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</si>
  <si>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</si>
  <si>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</si>
  <si>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</si>
  <si>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</si>
  <si>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</si>
  <si>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</si>
  <si>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</si>
  <si>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</si>
  <si>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</si>
  <si>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</si>
  <si>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</si>
  <si>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</si>
  <si>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</si>
  <si>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</si>
  <si>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</si>
  <si>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</si>
  <si>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</si>
  <si>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</si>
  <si>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</si>
  <si>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</si>
  <si>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</si>
  <si>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</si>
  <si>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</si>
  <si>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</si>
  <si>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</si>
  <si>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</si>
  <si>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</si>
  <si>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</si>
  <si>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</si>
  <si>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</si>
  <si>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</si>
  <si>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</si>
  <si>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</si>
  <si>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</si>
  <si>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</si>
  <si>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</si>
  <si>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</si>
  <si>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</si>
  <si>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</si>
  <si>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</si>
  <si>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</si>
  <si>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</si>
  <si>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</si>
  <si>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</si>
  <si>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</si>
  <si>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</si>
  <si>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</si>
  <si>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</si>
  <si>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</si>
  <si>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</si>
  <si>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</si>
  <si>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</si>
  <si>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</si>
  <si>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</si>
  <si>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</si>
  <si>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</si>
  <si>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</si>
  <si>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</si>
  <si>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</si>
  <si>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</si>
  <si>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</si>
  <si>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</si>
  <si>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</si>
  <si>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</si>
  <si>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</si>
  <si>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</si>
  <si>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</si>
  <si>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</si>
  <si>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</si>
  <si>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</si>
  <si>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</si>
  <si>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</si>
  <si>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</si>
  <si>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</si>
  <si>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</si>
  <si>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</si>
  <si>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</si>
  <si>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</si>
  <si>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</si>
  <si>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</si>
  <si>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</si>
  <si>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</si>
  <si>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</si>
  <si>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</si>
  <si>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</si>
  <si>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</si>
  <si>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</si>
  <si>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</si>
  <si>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</si>
  <si>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</si>
  <si>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</si>
  <si>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</si>
  <si>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</si>
  <si>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</si>
  <si>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</si>
  <si>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</si>
  <si>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</si>
  <si>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</si>
  <si>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</si>
  <si>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</si>
  <si>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</si>
  <si>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</si>
  <si>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</si>
  <si>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</si>
  <si>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</si>
  <si>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</si>
  <si>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</si>
  <si>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</si>
  <si>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</si>
  <si>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</si>
  <si>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</si>
  <si>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</si>
  <si>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</si>
  <si>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</si>
  <si>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</si>
  <si>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</si>
  <si>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</si>
  <si>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</si>
  <si>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</si>
  <si>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</si>
  <si>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</si>
  <si>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</si>
  <si>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</si>
  <si>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</si>
  <si>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</si>
  <si>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</si>
  <si>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</si>
  <si>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</si>
  <si>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</si>
  <si>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</si>
  <si>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</si>
  <si>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</si>
  <si>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</si>
  <si>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</si>
  <si>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</si>
  <si>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</si>
  <si>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</si>
  <si>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</si>
  <si>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</si>
  <si>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</si>
  <si>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</si>
  <si>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</si>
  <si>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</si>
  <si>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</si>
  <si>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</si>
  <si>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</si>
  <si>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</si>
  <si>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</si>
  <si>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</si>
  <si>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</si>
  <si>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</si>
  <si>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</si>
  <si>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</si>
  <si>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</si>
  <si>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</si>
  <si>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</si>
  <si>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</si>
  <si>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</si>
  <si>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</si>
  <si>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</si>
  <si>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</si>
  <si>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</si>
  <si>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</si>
  <si>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</si>
  <si>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</si>
  <si>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</si>
  <si>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</si>
  <si>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</si>
  <si>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</si>
  <si>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</si>
  <si>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</si>
  <si>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</si>
  <si>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</si>
  <si>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</si>
  <si>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</si>
  <si>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</si>
  <si>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</si>
  <si>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</si>
  <si>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</si>
  <si>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</si>
  <si>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</si>
  <si>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</si>
  <si>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</si>
  <si>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</si>
  <si>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</si>
  <si>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</si>
  <si>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</si>
  <si>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</si>
  <si>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</si>
  <si>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</si>
  <si>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</si>
  <si>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</si>
  <si>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</si>
  <si>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</si>
  <si>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</si>
  <si>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</si>
  <si>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</si>
  <si>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</si>
  <si>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</si>
  <si>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</si>
  <si>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</si>
  <si>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</si>
  <si>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</si>
  <si>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</si>
  <si>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</si>
  <si>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</si>
  <si>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</si>
  <si>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</si>
  <si>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</si>
  <si>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</si>
  <si>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B/G/M</t>
  </si>
  <si>
    <t>Number Color</t>
  </si>
  <si>
    <t>A     3XL</t>
  </si>
  <si>
    <t>A     4XL</t>
  </si>
  <si>
    <t>A     5XL</t>
  </si>
  <si>
    <t>A     6XL</t>
  </si>
  <si>
    <t>A     7XL</t>
  </si>
  <si>
    <t>Back Numbers</t>
  </si>
  <si>
    <t>Front Numbers</t>
  </si>
  <si>
    <t>Y     L</t>
  </si>
  <si>
    <t>A     L</t>
  </si>
  <si>
    <t>Left Chest Standard</t>
  </si>
  <si>
    <t>Left Chest 2nd</t>
  </si>
  <si>
    <t>Left Sleeve</t>
  </si>
  <si>
    <t>Right Sleeve</t>
  </si>
  <si>
    <t>Center Chest</t>
  </si>
  <si>
    <t>Back Above #s</t>
  </si>
  <si>
    <t>Shorts - Left Leg</t>
  </si>
  <si>
    <t>Shorts - Right Leg</t>
  </si>
  <si>
    <t>Outlined</t>
  </si>
  <si>
    <t>American Soccer Co.</t>
  </si>
  <si>
    <t>www.scoresports.com</t>
  </si>
  <si>
    <t>Fax  1-800-426-1222</t>
  </si>
  <si>
    <t>Notes</t>
  </si>
  <si>
    <t>Acct. #</t>
  </si>
  <si>
    <t>sales@scoresports.com</t>
  </si>
  <si>
    <t>Decorations</t>
  </si>
  <si>
    <t xml:space="preserve"> Sold to Name</t>
  </si>
  <si>
    <t xml:space="preserve"> Address</t>
  </si>
  <si>
    <t xml:space="preserve"> City, State, Zip</t>
  </si>
  <si>
    <t xml:space="preserve"> Phone</t>
  </si>
  <si>
    <t xml:space="preserve"> Fax</t>
  </si>
  <si>
    <t xml:space="preserve"> e-mail</t>
  </si>
  <si>
    <t xml:space="preserve"> Ship to Name</t>
  </si>
  <si>
    <t xml:space="preserve">Total Youth Jerseys  </t>
  </si>
  <si>
    <t xml:space="preserve">Total Adult Jerseys  </t>
  </si>
  <si>
    <t xml:space="preserve">Total Youth Shorts  </t>
  </si>
  <si>
    <t xml:space="preserve">Total Adult Shorts  </t>
  </si>
  <si>
    <t>8 '' Back</t>
  </si>
  <si>
    <t>None</t>
  </si>
  <si>
    <t>BLKBLK</t>
  </si>
  <si>
    <t>BURBUR</t>
  </si>
  <si>
    <t>GLDGLD</t>
  </si>
  <si>
    <t>HUNHUN</t>
  </si>
  <si>
    <t>NAVNAV</t>
  </si>
  <si>
    <t>REDRED</t>
  </si>
  <si>
    <t>ROYROY</t>
  </si>
  <si>
    <t>SILSIL</t>
  </si>
  <si>
    <t>CHAWHTBLK</t>
  </si>
  <si>
    <t>SILWHTBLK</t>
  </si>
  <si>
    <t>WHTREDBLK</t>
  </si>
  <si>
    <t>WHTROYBLK</t>
  </si>
  <si>
    <t>LEMWHT</t>
  </si>
  <si>
    <t>PNKWHT</t>
  </si>
  <si>
    <t>TURWHT</t>
  </si>
  <si>
    <t>123A</t>
  </si>
  <si>
    <t>BLKCOL</t>
  </si>
  <si>
    <t>BLKLEM</t>
  </si>
  <si>
    <t>BLKORG</t>
  </si>
  <si>
    <t>BLKPNK</t>
  </si>
  <si>
    <t>BLKPUR</t>
  </si>
  <si>
    <t>BLKSIL</t>
  </si>
  <si>
    <t>BLKTEA</t>
  </si>
  <si>
    <t>COLBUR</t>
  </si>
  <si>
    <t>GLDNAV</t>
  </si>
  <si>
    <t>GLDROY</t>
  </si>
  <si>
    <t>KELGLD</t>
  </si>
  <si>
    <t>NAVCHA</t>
  </si>
  <si>
    <t>NAVCOL</t>
  </si>
  <si>
    <t>NAVLIM</t>
  </si>
  <si>
    <t>REDGLD</t>
  </si>
  <si>
    <t>REDROY</t>
  </si>
  <si>
    <t>REDSIL</t>
  </si>
  <si>
    <t>ROYGLD</t>
  </si>
  <si>
    <t>ROYORG</t>
  </si>
  <si>
    <t>ROYSIL</t>
  </si>
  <si>
    <t>SILBUR</t>
  </si>
  <si>
    <t>SILWHT</t>
  </si>
  <si>
    <t>TEAWHT</t>
  </si>
  <si>
    <t>WHTBUR</t>
  </si>
  <si>
    <t>WHTCOL</t>
  </si>
  <si>
    <t>WHTORG</t>
  </si>
  <si>
    <t>WHTPUR</t>
  </si>
  <si>
    <t>WHTTEA</t>
  </si>
  <si>
    <t>TURCHR</t>
  </si>
  <si>
    <t>900A</t>
  </si>
  <si>
    <t>903A</t>
  </si>
  <si>
    <t>ANY</t>
  </si>
  <si>
    <t>168A</t>
  </si>
  <si>
    <t>SCORE|</t>
  </si>
  <si>
    <t>Price Schedule</t>
  </si>
  <si>
    <t>PURGLD</t>
  </si>
  <si>
    <t>NONE</t>
  </si>
  <si>
    <t>NO COLOR</t>
  </si>
  <si>
    <t>J - YXXS</t>
  </si>
  <si>
    <t>J - YXS</t>
  </si>
  <si>
    <t>J - YS</t>
  </si>
  <si>
    <t>J - YM</t>
  </si>
  <si>
    <t>J - YL</t>
  </si>
  <si>
    <t>J - AS</t>
  </si>
  <si>
    <t>J - AM</t>
  </si>
  <si>
    <t>J - AL</t>
  </si>
  <si>
    <t>J - AXL</t>
  </si>
  <si>
    <t>J - AXXL</t>
  </si>
  <si>
    <t>J - A3XL</t>
  </si>
  <si>
    <t>J - A4XL</t>
  </si>
  <si>
    <t>J - A5XL</t>
  </si>
  <si>
    <t>J - A6XL</t>
  </si>
  <si>
    <t>J - A7XL</t>
  </si>
  <si>
    <t>S - YXXS</t>
  </si>
  <si>
    <t>S - YXS</t>
  </si>
  <si>
    <t>S - YS</t>
  </si>
  <si>
    <t>S - YM</t>
  </si>
  <si>
    <t>S - YL</t>
  </si>
  <si>
    <t>S - AS</t>
  </si>
  <si>
    <t>S - AM</t>
  </si>
  <si>
    <t>S - AL</t>
  </si>
  <si>
    <t>S - AXL</t>
  </si>
  <si>
    <t>S - AXXL</t>
  </si>
  <si>
    <t>S - A3XL</t>
  </si>
  <si>
    <t>S - A4XL</t>
  </si>
  <si>
    <t>S - A5XL</t>
  </si>
  <si>
    <t>S - A6XL</t>
  </si>
  <si>
    <t>S - A7XL</t>
  </si>
  <si>
    <t>Specific Number Fields for Shorts</t>
  </si>
  <si>
    <t>Specific Number Fields for Jerseys</t>
  </si>
  <si>
    <t>1-9</t>
  </si>
  <si>
    <t>Note, to include numbers in a range for the specific number fields, add an apostrophe before the range:</t>
  </si>
  <si>
    <t>Ex. '1-9 would show as:</t>
  </si>
  <si>
    <t>TSHRT</t>
  </si>
  <si>
    <t>ASH</t>
  </si>
  <si>
    <t>CHR</t>
  </si>
  <si>
    <t>SPTGRY</t>
  </si>
  <si>
    <t>CHRBLK</t>
  </si>
  <si>
    <t>WHTSIL</t>
  </si>
  <si>
    <t>Equipment</t>
  </si>
  <si>
    <t>Category</t>
  </si>
  <si>
    <t>Color</t>
  </si>
  <si>
    <t>Size</t>
  </si>
  <si>
    <t>Shinguards</t>
  </si>
  <si>
    <t>X</t>
  </si>
  <si>
    <t>P</t>
  </si>
  <si>
    <t>S</t>
  </si>
  <si>
    <t>M</t>
  </si>
  <si>
    <t>L</t>
  </si>
  <si>
    <t>Caps</t>
  </si>
  <si>
    <t>603RM</t>
  </si>
  <si>
    <t>Coaches</t>
  </si>
  <si>
    <t>GRN</t>
  </si>
  <si>
    <t>Referee</t>
  </si>
  <si>
    <t>Balls</t>
  </si>
  <si>
    <t>Accessories</t>
  </si>
  <si>
    <t>BLU</t>
  </si>
  <si>
    <t>Bags</t>
  </si>
  <si>
    <t>Style</t>
  </si>
  <si>
    <t>Quantity</t>
  </si>
  <si>
    <t>Training</t>
  </si>
  <si>
    <t>980B</t>
  </si>
  <si>
    <t>983N</t>
  </si>
  <si>
    <t>Item Description</t>
  </si>
  <si>
    <t>A</t>
  </si>
  <si>
    <t>ICE</t>
  </si>
  <si>
    <t>ICEP</t>
  </si>
  <si>
    <t>Description</t>
  </si>
  <si>
    <t>REFEREE MESH CAP BLACK</t>
  </si>
  <si>
    <t>954C</t>
  </si>
  <si>
    <t>PAINT STRIPING WAND</t>
  </si>
  <si>
    <t>PAINT STRIPING MACHINE</t>
  </si>
  <si>
    <t>BIG BALL BAG</t>
  </si>
  <si>
    <t>COMPACT POWER PUMP</t>
  </si>
  <si>
    <t>BASIC PUMP</t>
  </si>
  <si>
    <t>DIAL PRESSURE GAUGE</t>
  </si>
  <si>
    <t>INFLATION NEEDLES 4PK</t>
  </si>
  <si>
    <t>COACH / REFEREE BAG</t>
  </si>
  <si>
    <t>ACCESSORY BAG</t>
  </si>
  <si>
    <t>SHOE GLOVE BAG</t>
  </si>
  <si>
    <t>COACHES CLIPBOARD</t>
  </si>
  <si>
    <t>COACHES GAME PLANNER</t>
  </si>
  <si>
    <t>PORTABLE CORNER FLAG</t>
  </si>
  <si>
    <t>PREMIER CORNER FLAG</t>
  </si>
  <si>
    <t>931POP</t>
  </si>
  <si>
    <t>4X6</t>
  </si>
  <si>
    <t>931F</t>
  </si>
  <si>
    <t>6X18</t>
  </si>
  <si>
    <t>FLAT GOAL</t>
  </si>
  <si>
    <t>8X24</t>
  </si>
  <si>
    <t>931RA</t>
  </si>
  <si>
    <t>7X14</t>
  </si>
  <si>
    <t>ALUMINUM REBOUNDER</t>
  </si>
  <si>
    <t>931RS</t>
  </si>
  <si>
    <t>5X10</t>
  </si>
  <si>
    <t>932W</t>
  </si>
  <si>
    <t>YOUTH SMALL SIDED GOALS</t>
  </si>
  <si>
    <t>4X8</t>
  </si>
  <si>
    <t>4X9</t>
  </si>
  <si>
    <t>6X12</t>
  </si>
  <si>
    <t>7X21</t>
  </si>
  <si>
    <t>SEMI PRO GOALS WITH DEPTH</t>
  </si>
  <si>
    <t>930AB</t>
  </si>
  <si>
    <t>GOAL ANCHOR BAG</t>
  </si>
  <si>
    <t>930BBB</t>
  </si>
  <si>
    <t>930BS</t>
  </si>
  <si>
    <t>930GA</t>
  </si>
  <si>
    <t>GOAL ANCHORS</t>
  </si>
  <si>
    <t>930GP</t>
  </si>
  <si>
    <t>GOAL GROUND PEGS</t>
  </si>
  <si>
    <t>930SP</t>
  </si>
  <si>
    <t>STEEL NET PEGS</t>
  </si>
  <si>
    <t>NET TIES</t>
  </si>
  <si>
    <t>912F</t>
  </si>
  <si>
    <t>4MM NETS WITH DEPTH</t>
  </si>
  <si>
    <t>912J</t>
  </si>
  <si>
    <t>3X5</t>
  </si>
  <si>
    <t>YTH SMALL SIDED 3MM NO DEPTH</t>
  </si>
  <si>
    <t>Basketball</t>
  </si>
  <si>
    <t>B690</t>
  </si>
  <si>
    <t>BASKETBALL COACHES CLIPBOARD</t>
  </si>
  <si>
    <t>DOUBLE CLIP LANYARD</t>
  </si>
  <si>
    <t>B964</t>
  </si>
  <si>
    <t>RX2000</t>
  </si>
  <si>
    <t>REDWHTROY</t>
  </si>
  <si>
    <t>MINI</t>
  </si>
  <si>
    <t>O</t>
  </si>
  <si>
    <t>WI</t>
  </si>
  <si>
    <t>SX3000</t>
  </si>
  <si>
    <t>TX6000</t>
  </si>
  <si>
    <t>RO</t>
  </si>
  <si>
    <t>REVOLUTION FLAGS</t>
  </si>
  <si>
    <t>PREMIUM FLAGS</t>
  </si>
  <si>
    <t>SOLID FLAGS</t>
  </si>
  <si>
    <t>DATA WALLET SET</t>
  </si>
  <si>
    <t>MATCH REPORT PAD</t>
  </si>
  <si>
    <t>DELUXE REFEREE WALLET</t>
  </si>
  <si>
    <t>REFEREE BADGE</t>
  </si>
  <si>
    <t>FOX 40 SONIC WHISTLE</t>
  </si>
  <si>
    <t>SCORE WIDE LANYARD</t>
  </si>
  <si>
    <t>FINGER WHISTLE</t>
  </si>
  <si>
    <t>HIGH IMPACT WHISTLE</t>
  </si>
  <si>
    <t>WRIST LANYARD</t>
  </si>
  <si>
    <t>NECK LANYARD</t>
  </si>
  <si>
    <t>FOX 40 FINGER GRIP WHISTLE</t>
  </si>
  <si>
    <t>FOX 40 WHISTLE</t>
  </si>
  <si>
    <t>GAME COIN</t>
  </si>
  <si>
    <t>MERCURY SOCCER BALLS 20 PANEL</t>
  </si>
  <si>
    <t>MATCH SALA BALL</t>
  </si>
  <si>
    <t>CUSTOM TEAM BALL</t>
  </si>
  <si>
    <t>CUSTOM MATCH BALL</t>
  </si>
  <si>
    <t>CUSTOM ELT. BALL</t>
  </si>
  <si>
    <t>CUSTOM ULTIMA BALL</t>
  </si>
  <si>
    <t>CUSTOM EURO BALL</t>
  </si>
  <si>
    <t>TRAINER SHIN GUARD</t>
  </si>
  <si>
    <t>TOURNAMENT SHIN GUARD</t>
  </si>
  <si>
    <t>STRIKER SHIN GUARD</t>
  </si>
  <si>
    <t>UNIVERSAL STIX BASE</t>
  </si>
  <si>
    <t>SPEED LADDER</t>
  </si>
  <si>
    <t>PRO HURDLES</t>
  </si>
  <si>
    <t>SPEED RING SET</t>
  </si>
  <si>
    <t>COACHING STIX</t>
  </si>
  <si>
    <t>DISC CONE STRAP</t>
  </si>
  <si>
    <t>Sponsor Location</t>
  </si>
  <si>
    <t>Total Socks</t>
  </si>
  <si>
    <t>Left Chest</t>
  </si>
  <si>
    <t>Short-Left Leg</t>
  </si>
  <si>
    <t>Short-Right Leg</t>
  </si>
  <si>
    <t>Sponsor Name</t>
  </si>
  <si>
    <t xml:space="preserve">Please make sure to select the Print Location in the Decorations Section.                                                                                                                                                                       </t>
  </si>
  <si>
    <t xml:space="preserve"> Please make sure Sponsor Names are entered correctly as they will be applied to jerseys based on this text.</t>
  </si>
  <si>
    <t>Equip. Categories</t>
  </si>
  <si>
    <t>GkGloves</t>
  </si>
  <si>
    <t>FieldEquipment</t>
  </si>
  <si>
    <t>GoalsNetsGoalAcces.</t>
  </si>
  <si>
    <t>GoalsNetsGoalAcces</t>
  </si>
  <si>
    <t>110A</t>
  </si>
  <si>
    <t>ORGWHTBLK</t>
  </si>
  <si>
    <t>NAVWHTBLK</t>
  </si>
  <si>
    <t>REDWHTBLK</t>
  </si>
  <si>
    <t>WHTBLKWHT</t>
  </si>
  <si>
    <t>BURGLDWHT</t>
  </si>
  <si>
    <t>BURBURWHT</t>
  </si>
  <si>
    <t>GLDGLDWHT</t>
  </si>
  <si>
    <t>HUNHUNWHT</t>
  </si>
  <si>
    <t>KELKELWHT</t>
  </si>
  <si>
    <t>PURPURWHT</t>
  </si>
  <si>
    <t>Please use this page to include any notes for your order.</t>
  </si>
  <si>
    <t>You can also insert a graphical representation of your logo.</t>
  </si>
  <si>
    <t>979S</t>
  </si>
  <si>
    <t>9700Sizes</t>
  </si>
  <si>
    <t>9740Sizes</t>
  </si>
  <si>
    <t>979Sizes</t>
  </si>
  <si>
    <t>979SSizes</t>
  </si>
  <si>
    <t>RAVEN SHIN GUARD</t>
  </si>
  <si>
    <t>SHIN GUARD SLEEVE</t>
  </si>
  <si>
    <t>GK Gloves</t>
  </si>
  <si>
    <t>PRO PROTECT II GLOVE</t>
  </si>
  <si>
    <t>PRO PREMIER GLOVE</t>
  </si>
  <si>
    <t>FIRE GLOVE</t>
  </si>
  <si>
    <t>9270Sizes</t>
  </si>
  <si>
    <t>9260Sizes</t>
  </si>
  <si>
    <t>9200Sizes</t>
  </si>
  <si>
    <t>925Sizes</t>
  </si>
  <si>
    <t>Colors9700</t>
  </si>
  <si>
    <t>Colors9740</t>
  </si>
  <si>
    <t>Colors979</t>
  </si>
  <si>
    <t>Colors979S</t>
  </si>
  <si>
    <t>Colors9270</t>
  </si>
  <si>
    <t>Colors9260</t>
  </si>
  <si>
    <t>Colors9200</t>
  </si>
  <si>
    <t>Colors925</t>
  </si>
  <si>
    <t>Colors603RM</t>
  </si>
  <si>
    <t>603RMSizes</t>
  </si>
  <si>
    <t>CAPTAIN ARM BAND</t>
  </si>
  <si>
    <t>Colors690</t>
  </si>
  <si>
    <t>Colors695</t>
  </si>
  <si>
    <t>Colors699</t>
  </si>
  <si>
    <t>690 Sizes</t>
  </si>
  <si>
    <t>695 Sizes</t>
  </si>
  <si>
    <t>699 Sizes</t>
  </si>
  <si>
    <t>Colors761</t>
  </si>
  <si>
    <t>Colors763</t>
  </si>
  <si>
    <t>Colors764</t>
  </si>
  <si>
    <t>Colors750</t>
  </si>
  <si>
    <t>Colors770</t>
  </si>
  <si>
    <t>Colors772</t>
  </si>
  <si>
    <t>Colors773</t>
  </si>
  <si>
    <t>Colors774</t>
  </si>
  <si>
    <t>Colors778</t>
  </si>
  <si>
    <t>Colors779</t>
  </si>
  <si>
    <t>Colors780</t>
  </si>
  <si>
    <t>Colors781</t>
  </si>
  <si>
    <t>Colors784</t>
  </si>
  <si>
    <t>Colors785</t>
  </si>
  <si>
    <t>Colors786</t>
  </si>
  <si>
    <t>Colors787</t>
  </si>
  <si>
    <t>Colors788</t>
  </si>
  <si>
    <t>Colors799</t>
  </si>
  <si>
    <t>761 Sizes</t>
  </si>
  <si>
    <t>763 Sizes</t>
  </si>
  <si>
    <t>764 Sizes</t>
  </si>
  <si>
    <t>750 Sizes</t>
  </si>
  <si>
    <t>770 Sizes</t>
  </si>
  <si>
    <t>772 Sizes</t>
  </si>
  <si>
    <t>773 Sizes</t>
  </si>
  <si>
    <t>774 Sizes</t>
  </si>
  <si>
    <t>778 Sizes</t>
  </si>
  <si>
    <t>779 Sizes</t>
  </si>
  <si>
    <t>780 Sizes</t>
  </si>
  <si>
    <t>781 Sizes</t>
  </si>
  <si>
    <t>784 Sizes</t>
  </si>
  <si>
    <t>785 Sizes</t>
  </si>
  <si>
    <t>786 Sizes</t>
  </si>
  <si>
    <t>787 Sizes</t>
  </si>
  <si>
    <t>788 Sizes</t>
  </si>
  <si>
    <t>799 Sizes</t>
  </si>
  <si>
    <t>FOX 40 PEARL WHISTLE</t>
  </si>
  <si>
    <t>SPORTS WATCH</t>
  </si>
  <si>
    <t>771W</t>
  </si>
  <si>
    <t>WRITE ON CARDS</t>
  </si>
  <si>
    <t>Colors771W</t>
  </si>
  <si>
    <t>771W Sizes</t>
  </si>
  <si>
    <t>SMALL FIRST-AID KIT</t>
  </si>
  <si>
    <t>LARGE FIRST-AID KIT</t>
  </si>
  <si>
    <t>ICE PACK CASE</t>
  </si>
  <si>
    <t>ICE PACK IND.</t>
  </si>
  <si>
    <t>Colors640</t>
  </si>
  <si>
    <t>Colors642</t>
  </si>
  <si>
    <t>ColorsICE</t>
  </si>
  <si>
    <t>ColorsICEP</t>
  </si>
  <si>
    <t>640 Sizes</t>
  </si>
  <si>
    <t>642 Sizes</t>
  </si>
  <si>
    <t>ICE Sizes</t>
  </si>
  <si>
    <t>ICEP Sizes</t>
  </si>
  <si>
    <t>Colors1610</t>
  </si>
  <si>
    <t>Colors1800</t>
  </si>
  <si>
    <t>Colors1910</t>
  </si>
  <si>
    <t>Colors1700</t>
  </si>
  <si>
    <t>Colors1730</t>
  </si>
  <si>
    <t>Colors1740</t>
  </si>
  <si>
    <t>Colors1750</t>
  </si>
  <si>
    <t>Colors1760</t>
  </si>
  <si>
    <t>1610 Sizes</t>
  </si>
  <si>
    <t>1800 Sizes</t>
  </si>
  <si>
    <t>1910 Sizes</t>
  </si>
  <si>
    <t>1700 Sizes</t>
  </si>
  <si>
    <t>1730 Sizes</t>
  </si>
  <si>
    <t>1740 Sizes</t>
  </si>
  <si>
    <t>1750 Sizes</t>
  </si>
  <si>
    <t>1760 Sizes</t>
  </si>
  <si>
    <t>Colors791</t>
  </si>
  <si>
    <t>Colors790</t>
  </si>
  <si>
    <t>Colors962</t>
  </si>
  <si>
    <t>Colors963</t>
  </si>
  <si>
    <t>Colors794</t>
  </si>
  <si>
    <t>Colors795</t>
  </si>
  <si>
    <t>MESH BALL BAG</t>
  </si>
  <si>
    <t>791 Sizes</t>
  </si>
  <si>
    <t>790 Sizes</t>
  </si>
  <si>
    <t>962 Sizes</t>
  </si>
  <si>
    <t>963 Sizes</t>
  </si>
  <si>
    <t>794 Sizes</t>
  </si>
  <si>
    <t>795 Sizes</t>
  </si>
  <si>
    <t>PLAYER BAG</t>
  </si>
  <si>
    <t>SACK PACK</t>
  </si>
  <si>
    <t>Colors8650</t>
  </si>
  <si>
    <t>Colors8500</t>
  </si>
  <si>
    <t>Colors871</t>
  </si>
  <si>
    <t>8650 Sizes</t>
  </si>
  <si>
    <t>8500 Sizes</t>
  </si>
  <si>
    <t>871 Sizes</t>
  </si>
  <si>
    <t>UNIVERSAL STIX</t>
  </si>
  <si>
    <t>9" CONE</t>
  </si>
  <si>
    <t>4" DISC CONE</t>
  </si>
  <si>
    <t>2" DISC CONE</t>
  </si>
  <si>
    <t>STIX FLAG SET (4)</t>
  </si>
  <si>
    <t>Colors9800</t>
  </si>
  <si>
    <t>Colors9810</t>
  </si>
  <si>
    <t>Colors980B</t>
  </si>
  <si>
    <t>Colors983N</t>
  </si>
  <si>
    <t>Colors984</t>
  </si>
  <si>
    <t>Colors985</t>
  </si>
  <si>
    <t>Colors987</t>
  </si>
  <si>
    <t>Colors988</t>
  </si>
  <si>
    <t>Colors909</t>
  </si>
  <si>
    <t>Colors941</t>
  </si>
  <si>
    <t>Colors942</t>
  </si>
  <si>
    <t>Colors943</t>
  </si>
  <si>
    <t>Colors945</t>
  </si>
  <si>
    <t>9800 Sizes</t>
  </si>
  <si>
    <t>9810 Sizes</t>
  </si>
  <si>
    <t>980B Sizes</t>
  </si>
  <si>
    <t>983N Sizes</t>
  </si>
  <si>
    <t>984 Sizes</t>
  </si>
  <si>
    <t>985 Sizes</t>
  </si>
  <si>
    <t>986 Sizes</t>
  </si>
  <si>
    <t>987 Sizes</t>
  </si>
  <si>
    <t>988 Sizes</t>
  </si>
  <si>
    <t>909 Sizes</t>
  </si>
  <si>
    <t>941 Sizes</t>
  </si>
  <si>
    <t>942 Sizes</t>
  </si>
  <si>
    <t>943 Sizes</t>
  </si>
  <si>
    <t>945 Sizes</t>
  </si>
  <si>
    <t>SINGLE CAN FIELD PAINT</t>
  </si>
  <si>
    <t>954B</t>
  </si>
  <si>
    <t>FIELD PAINT</t>
  </si>
  <si>
    <t>FIELD PAINT BUCKET</t>
  </si>
  <si>
    <t>Colors954</t>
  </si>
  <si>
    <t>Colors954B</t>
  </si>
  <si>
    <t>Colors954C</t>
  </si>
  <si>
    <t>Colors952</t>
  </si>
  <si>
    <t>Colors953</t>
  </si>
  <si>
    <t>Colors935</t>
  </si>
  <si>
    <t>Colors948</t>
  </si>
  <si>
    <t>Colors937</t>
  </si>
  <si>
    <t>954 Sizes</t>
  </si>
  <si>
    <t>954B Sizes</t>
  </si>
  <si>
    <t>954C Sizes</t>
  </si>
  <si>
    <t>952 Sizes</t>
  </si>
  <si>
    <t>953 Sizes</t>
  </si>
  <si>
    <t>935 Sizes</t>
  </si>
  <si>
    <t>948 Sizes</t>
  </si>
  <si>
    <t>937 Sizes</t>
  </si>
  <si>
    <t>932BBB</t>
  </si>
  <si>
    <t>EURO B.B.B.</t>
  </si>
  <si>
    <t>EURO PRO GOALS</t>
  </si>
  <si>
    <t>WHEELS FOR EURO GOALS</t>
  </si>
  <si>
    <t>SEMI PRO B.B.B.</t>
  </si>
  <si>
    <t>STEEL REBOUNDER</t>
  </si>
  <si>
    <t>Colors931POP</t>
  </si>
  <si>
    <t>Colors931F</t>
  </si>
  <si>
    <t>Colors931RA</t>
  </si>
  <si>
    <t>Colors931RS</t>
  </si>
  <si>
    <t>Colors933</t>
  </si>
  <si>
    <t>Colors930</t>
  </si>
  <si>
    <t>Colors930AB</t>
  </si>
  <si>
    <t>Colors930BBB</t>
  </si>
  <si>
    <t>Colors930BS</t>
  </si>
  <si>
    <t>Colors930GA</t>
  </si>
  <si>
    <t>Colors930GP</t>
  </si>
  <si>
    <t>Colors930SP</t>
  </si>
  <si>
    <t>Colors932</t>
  </si>
  <si>
    <t>Colors932W</t>
  </si>
  <si>
    <t>Colors932BBB</t>
  </si>
  <si>
    <t>Colors913</t>
  </si>
  <si>
    <t>Colors912F</t>
  </si>
  <si>
    <t>Colors912J</t>
  </si>
  <si>
    <t>931POP Sizes</t>
  </si>
  <si>
    <t>931F Sizes</t>
  </si>
  <si>
    <t>931RA Sizes</t>
  </si>
  <si>
    <t>931RS Sizes</t>
  </si>
  <si>
    <t>933 Sizes</t>
  </si>
  <si>
    <t>930 Sizes</t>
  </si>
  <si>
    <t>930AB Sizes</t>
  </si>
  <si>
    <t>930BBB Sizes</t>
  </si>
  <si>
    <t>930BS Sizes</t>
  </si>
  <si>
    <t>930GA Sizes</t>
  </si>
  <si>
    <t>930GP Sizes</t>
  </si>
  <si>
    <t>930SP Sizes</t>
  </si>
  <si>
    <t>932 Sizes</t>
  </si>
  <si>
    <t>932W Sizes</t>
  </si>
  <si>
    <t>932BBB Sizes</t>
  </si>
  <si>
    <t>913 Sizes</t>
  </si>
  <si>
    <t>912F Sizes</t>
  </si>
  <si>
    <t>912J Sizes</t>
  </si>
  <si>
    <t>3X4</t>
  </si>
  <si>
    <t>RUBBER BASKETBALL</t>
  </si>
  <si>
    <t>INDOOR OUTDOOR B-BALL</t>
  </si>
  <si>
    <t>INDOOR BASKETBALL</t>
  </si>
  <si>
    <t>ColorsB690</t>
  </si>
  <si>
    <t>ColorsB964</t>
  </si>
  <si>
    <t>ColorsRX2000</t>
  </si>
  <si>
    <t>ColorsSX3000</t>
  </si>
  <si>
    <t>ColorsTX6000</t>
  </si>
  <si>
    <t>B690 Sizes</t>
  </si>
  <si>
    <t>B964 Sizes</t>
  </si>
  <si>
    <t>RX2000 Sizes</t>
  </si>
  <si>
    <t>SX3000 Sizes</t>
  </si>
  <si>
    <t>TX6000 Sizes</t>
  </si>
  <si>
    <t>B789</t>
  </si>
  <si>
    <t>Equipment Items</t>
  </si>
  <si>
    <t>Item #</t>
  </si>
  <si>
    <t>Adjustment Schedule</t>
  </si>
  <si>
    <t>Unit Price</t>
  </si>
  <si>
    <t>Without the apostrophe, it will show as:</t>
  </si>
  <si>
    <t>FUCWHTBLK</t>
  </si>
  <si>
    <t>PNKWHTBLK</t>
  </si>
  <si>
    <t>ORGSIL</t>
  </si>
  <si>
    <t>2025L</t>
  </si>
  <si>
    <t>2026L</t>
  </si>
  <si>
    <t>2010L</t>
  </si>
  <si>
    <t>PRO ELITE JERSEY</t>
  </si>
  <si>
    <t>L/S PRO ELITE JERSEY</t>
  </si>
  <si>
    <t>WOMEN'S PRO ELITE JERSEY</t>
  </si>
  <si>
    <t>L/S WOMEN'S PRO ELITE JERSEY</t>
  </si>
  <si>
    <t>PRO MATCH JERSEY</t>
  </si>
  <si>
    <t>L/S PRO MATCH JERSEY</t>
  </si>
  <si>
    <t>PLAY ON SHORT</t>
  </si>
  <si>
    <t>CLASSIC PRO SHORT</t>
  </si>
  <si>
    <t>WOMEN'S CLASSIC PRO SHORT</t>
  </si>
  <si>
    <t>PLAY ON SOCK</t>
  </si>
  <si>
    <t>REFEREE SOCK</t>
  </si>
  <si>
    <t>Colors2025</t>
  </si>
  <si>
    <t>Colors2025L</t>
  </si>
  <si>
    <t>Colors2026</t>
  </si>
  <si>
    <t>Colors2026L</t>
  </si>
  <si>
    <t>Colors2010</t>
  </si>
  <si>
    <t>Colors2010L</t>
  </si>
  <si>
    <t>Colors703</t>
  </si>
  <si>
    <t>Colors715</t>
  </si>
  <si>
    <t>Colors707</t>
  </si>
  <si>
    <t>Colors711</t>
  </si>
  <si>
    <t>Colors705W</t>
  </si>
  <si>
    <t>705W</t>
  </si>
  <si>
    <t>2025 Sizes</t>
  </si>
  <si>
    <t>2025L Sizes</t>
  </si>
  <si>
    <t>2026 Sizes</t>
  </si>
  <si>
    <t>2026L Sizes</t>
  </si>
  <si>
    <t>2010 Sizes</t>
  </si>
  <si>
    <t>2010L Sizes</t>
  </si>
  <si>
    <t>703 Sizes</t>
  </si>
  <si>
    <t>715 Sizes</t>
  </si>
  <si>
    <t>705W Sizes</t>
  </si>
  <si>
    <t>707 Sizes</t>
  </si>
  <si>
    <t>711 Sizes</t>
  </si>
  <si>
    <t>YM</t>
  </si>
  <si>
    <t>YL</t>
  </si>
  <si>
    <t>AS</t>
  </si>
  <si>
    <t>AM</t>
  </si>
  <si>
    <t>AL</t>
  </si>
  <si>
    <t>AXL</t>
  </si>
  <si>
    <t>2XL</t>
  </si>
  <si>
    <t>3XL</t>
  </si>
  <si>
    <t>4XL</t>
  </si>
  <si>
    <t>5XL</t>
  </si>
  <si>
    <t>6XL</t>
  </si>
  <si>
    <t>7XL</t>
  </si>
  <si>
    <t>Jersey</t>
  </si>
  <si>
    <t>Uniform Style Description</t>
  </si>
  <si>
    <t>BELIZE</t>
  </si>
  <si>
    <t>AUSTRIA</t>
  </si>
  <si>
    <t>COSTA RICA</t>
  </si>
  <si>
    <t>SOLID</t>
  </si>
  <si>
    <t>STRIPED</t>
  </si>
  <si>
    <t>CUSTOM</t>
  </si>
  <si>
    <t>ELITE</t>
  </si>
  <si>
    <t>GOAL KEEPER</t>
  </si>
  <si>
    <t>SYDNEY</t>
  </si>
  <si>
    <t>SANTIAGO</t>
  </si>
  <si>
    <t>BARCELONA</t>
  </si>
  <si>
    <t>TASMANIA</t>
  </si>
  <si>
    <t>BAHAMAS</t>
  </si>
  <si>
    <t>SANTOS</t>
  </si>
  <si>
    <t>SCORE CHOICE</t>
  </si>
  <si>
    <t>SANTA MONICA</t>
  </si>
  <si>
    <t>SAN FRANCISCO</t>
  </si>
  <si>
    <t>T-SHIRT</t>
  </si>
  <si>
    <t>HEAVYWEIGHT HOODIE</t>
  </si>
  <si>
    <t>LAZIO</t>
  </si>
  <si>
    <t>PERFORMANCE TOP</t>
  </si>
  <si>
    <t>SPAIN</t>
  </si>
  <si>
    <t>GERMANY</t>
  </si>
  <si>
    <t>FRANCE</t>
  </si>
  <si>
    <t>VERSAILLES</t>
  </si>
  <si>
    <t>NO STYLE</t>
  </si>
  <si>
    <t>Description Code</t>
  </si>
  <si>
    <t>SCOREP</t>
  </si>
  <si>
    <t>SCORE</t>
  </si>
  <si>
    <t>B570</t>
  </si>
  <si>
    <t>BALTIMORE</t>
  </si>
  <si>
    <t>B525</t>
  </si>
  <si>
    <t>B725</t>
  </si>
  <si>
    <t>COACH/REF</t>
  </si>
  <si>
    <t>D.C.</t>
  </si>
  <si>
    <t>NAVSIL</t>
  </si>
  <si>
    <t>CRMBLKWHT</t>
  </si>
  <si>
    <t>Data in Specific Sections?</t>
  </si>
  <si>
    <t>Short Style/Color</t>
  </si>
  <si>
    <t>Sock Style/Color</t>
  </si>
  <si>
    <t>Spec #s Jerseys</t>
  </si>
  <si>
    <t>Spec #s Shorts</t>
  </si>
  <si>
    <t>Logos</t>
  </si>
  <si>
    <t>Sponsor</t>
  </si>
  <si>
    <t>GLDWHTBLK</t>
  </si>
  <si>
    <t>KELWHTBLK</t>
  </si>
  <si>
    <t>BURNAV</t>
  </si>
  <si>
    <t>SILNAV</t>
  </si>
  <si>
    <t>CHRCHRWHT</t>
  </si>
  <si>
    <t>SOFT SHELL JACKET</t>
  </si>
  <si>
    <t>L/XL</t>
  </si>
  <si>
    <t>GALAXY SOCCER BALL</t>
  </si>
  <si>
    <t>ULTIMA SOCCER BALL</t>
  </si>
  <si>
    <t>Colors1460</t>
  </si>
  <si>
    <t>1460 Sizes</t>
  </si>
  <si>
    <t>SPORTS BAG</t>
  </si>
  <si>
    <t>Colors8640</t>
  </si>
  <si>
    <t>8640 Sizes</t>
  </si>
  <si>
    <t>TOURNAMENT II BACK PACK</t>
  </si>
  <si>
    <t>ANKLE SOCKS</t>
  </si>
  <si>
    <t>BCAP</t>
  </si>
  <si>
    <t>MLBCAP</t>
  </si>
  <si>
    <t>BVIS</t>
  </si>
  <si>
    <t>MINVIS</t>
  </si>
  <si>
    <t>MINOR LEAGUE BASEBALL VISOR</t>
  </si>
  <si>
    <t>COTTON TWILL VISOR</t>
  </si>
  <si>
    <t>MINCAP</t>
  </si>
  <si>
    <t>MINOR LEAGUE BASEBALL CAP</t>
  </si>
  <si>
    <t>MAJOR LEAGUE BASEBALL CAP</t>
  </si>
  <si>
    <t>ColorsBCAP</t>
  </si>
  <si>
    <t>ColorsMINCAP</t>
  </si>
  <si>
    <t>ColorsMLBCAP</t>
  </si>
  <si>
    <t>ColorsBVIS</t>
  </si>
  <si>
    <t>ColorsMINVIS</t>
  </si>
  <si>
    <t>B789 Sizes</t>
  </si>
  <si>
    <t>ColorsB789</t>
  </si>
  <si>
    <t>AEROS</t>
  </si>
  <si>
    <t>BATS</t>
  </si>
  <si>
    <t>BEES</t>
  </si>
  <si>
    <t>BLUECLAWS</t>
  </si>
  <si>
    <t>BULLS</t>
  </si>
  <si>
    <t>EXPRESS</t>
  </si>
  <si>
    <t>GRASSHOPR</t>
  </si>
  <si>
    <t>HOOKS</t>
  </si>
  <si>
    <t>HOTRODS</t>
  </si>
  <si>
    <t>IRONBIRDS</t>
  </si>
  <si>
    <t>KNIGHTS</t>
  </si>
  <si>
    <t>LOOKOUTS</t>
  </si>
  <si>
    <t>LUGNUTS</t>
  </si>
  <si>
    <t>MUCKDOGS</t>
  </si>
  <si>
    <t>MUDCATS</t>
  </si>
  <si>
    <t>MUDHENS</t>
  </si>
  <si>
    <t>NATURALS</t>
  </si>
  <si>
    <t>OWLZ</t>
  </si>
  <si>
    <t>P-REDSOX</t>
  </si>
  <si>
    <t>RAPTORS</t>
  </si>
  <si>
    <t>RATTLERS</t>
  </si>
  <si>
    <t>REDWINGS</t>
  </si>
  <si>
    <t>RIVERCATS</t>
  </si>
  <si>
    <t>RIVERDOGS</t>
  </si>
  <si>
    <t>ROCKHOUND</t>
  </si>
  <si>
    <t>SANDGNATS</t>
  </si>
  <si>
    <t>SCRAPPERS</t>
  </si>
  <si>
    <t>SEA DOGS</t>
  </si>
  <si>
    <t>STARS</t>
  </si>
  <si>
    <t>STORM</t>
  </si>
  <si>
    <t>THRESHERS</t>
  </si>
  <si>
    <t>THUNDER</t>
  </si>
  <si>
    <t>VOLCANOES</t>
  </si>
  <si>
    <t>BCAP Sizes</t>
  </si>
  <si>
    <t>MINCAP Sizes</t>
  </si>
  <si>
    <t>MLBCAP Sizes</t>
  </si>
  <si>
    <t>BVIS Sizes</t>
  </si>
  <si>
    <t>MINVIS Sizes</t>
  </si>
  <si>
    <t>STIRRUP SOCKS</t>
  </si>
  <si>
    <t>BPPANT</t>
  </si>
  <si>
    <t>BBPANT</t>
  </si>
  <si>
    <t>PULL UP BASEBALL PANT</t>
  </si>
  <si>
    <t>BELTED BASEBALL PANT</t>
  </si>
  <si>
    <t>CBB60</t>
  </si>
  <si>
    <t>CLL50B</t>
  </si>
  <si>
    <t>UMPCAP</t>
  </si>
  <si>
    <t>D-BACKS</t>
  </si>
  <si>
    <t>BRAVES</t>
  </si>
  <si>
    <t>ORIELS</t>
  </si>
  <si>
    <t>REDSOX</t>
  </si>
  <si>
    <t>CUBS</t>
  </si>
  <si>
    <t>WHITE SOX</t>
  </si>
  <si>
    <t>REDS</t>
  </si>
  <si>
    <t>INDIANS</t>
  </si>
  <si>
    <t>ROCKIES</t>
  </si>
  <si>
    <t>TIGERS</t>
  </si>
  <si>
    <t>MARLINS</t>
  </si>
  <si>
    <t>ASTROS</t>
  </si>
  <si>
    <t>ROYALS</t>
  </si>
  <si>
    <t>ANGLES</t>
  </si>
  <si>
    <t>DODGERS</t>
  </si>
  <si>
    <t>BREWERS</t>
  </si>
  <si>
    <t>TWINS</t>
  </si>
  <si>
    <t>METS</t>
  </si>
  <si>
    <t>YANKEES</t>
  </si>
  <si>
    <t>A'S</t>
  </si>
  <si>
    <t>PHILLIES</t>
  </si>
  <si>
    <t>PIRATES</t>
  </si>
  <si>
    <t>PADRES</t>
  </si>
  <si>
    <t>GIANTS</t>
  </si>
  <si>
    <t>MARINERS</t>
  </si>
  <si>
    <t>CARDINALS</t>
  </si>
  <si>
    <t>RAYS</t>
  </si>
  <si>
    <t>RANGERS</t>
  </si>
  <si>
    <t>BLUE JAYS</t>
  </si>
  <si>
    <t>NATIONALS</t>
  </si>
  <si>
    <t>MLBVIS</t>
  </si>
  <si>
    <t>MAJOR LEAGUE BASEBALL VISOR</t>
  </si>
  <si>
    <t>ColorsMLBVIS</t>
  </si>
  <si>
    <t>MLBVIS Sizes</t>
  </si>
  <si>
    <t>GRY</t>
  </si>
  <si>
    <t>ColorsCBB60</t>
  </si>
  <si>
    <t>CBB60 Sizes</t>
  </si>
  <si>
    <t>ColorsCLL50B</t>
  </si>
  <si>
    <t>CLL50B Sizes</t>
  </si>
  <si>
    <t>ColorsUMPCAP</t>
  </si>
  <si>
    <t>UMPCAP Sizes</t>
  </si>
  <si>
    <t>BaseballHats</t>
  </si>
  <si>
    <t>BaseballEquipment</t>
  </si>
  <si>
    <t>BASEBALL CAP</t>
  </si>
  <si>
    <t>TEE BALL</t>
  </si>
  <si>
    <t>LITTLE LEAGUE BASEBALL</t>
  </si>
  <si>
    <t>BATTING TEE</t>
  </si>
  <si>
    <t>UMPIRE CAP</t>
  </si>
  <si>
    <t>UMPIRE BALL BAG</t>
  </si>
  <si>
    <t>M/L</t>
  </si>
  <si>
    <t>C516</t>
  </si>
  <si>
    <t>C207</t>
  </si>
  <si>
    <t>C314</t>
  </si>
  <si>
    <t>CHAWHT</t>
  </si>
  <si>
    <t>CHRWHT</t>
  </si>
  <si>
    <t>CHM</t>
  </si>
  <si>
    <t>OAKLAND</t>
  </si>
  <si>
    <t>ST. LOUIS</t>
  </si>
  <si>
    <t>Please note that numbers are set at 2-UP.  If you need different numbers, or no numbers, please change the Numbers field.</t>
  </si>
  <si>
    <t>Colors2025C</t>
  </si>
  <si>
    <t>2025C Sizes</t>
  </si>
  <si>
    <t>2025C</t>
  </si>
  <si>
    <t>CUSTOM PRO ELT. PNKBLK</t>
  </si>
  <si>
    <t>771P</t>
  </si>
  <si>
    <t>REFEREE PEN</t>
  </si>
  <si>
    <t>Colors771P</t>
  </si>
  <si>
    <t>771P Sizes</t>
  </si>
  <si>
    <t>B420</t>
  </si>
  <si>
    <t>ATLANTA</t>
  </si>
  <si>
    <t>B485</t>
  </si>
  <si>
    <t>ROSWELL</t>
  </si>
  <si>
    <t>BURSIL</t>
  </si>
  <si>
    <t>HUNSIL</t>
  </si>
  <si>
    <t>PURSIL</t>
  </si>
  <si>
    <t>TURSIL</t>
  </si>
  <si>
    <t>BASKETBALL PERF. CREW</t>
  </si>
  <si>
    <t>CHRLEM</t>
  </si>
  <si>
    <t>B695</t>
  </si>
  <si>
    <t>BASKETBALL GAME PLANNER</t>
  </si>
  <si>
    <t>ColorsB695</t>
  </si>
  <si>
    <t>B695 Sizes</t>
  </si>
  <si>
    <t>B1000</t>
  </si>
  <si>
    <t>B1100</t>
  </si>
  <si>
    <t>CLASSIC STRIPE REF JERSEY</t>
  </si>
  <si>
    <t>PRO STRIPE REF JERSEY</t>
  </si>
  <si>
    <t>ColorsB1000</t>
  </si>
  <si>
    <t>Colors B1100</t>
  </si>
  <si>
    <t>B1000 Sizes</t>
  </si>
  <si>
    <t>B1100 Sizes</t>
  </si>
  <si>
    <t>If using Specific Numbers, please change the Numbers to SPECJ or SPECB.  See Column H.</t>
  </si>
  <si>
    <t>If using Specific Numbers, please change the Numbers to SPECS or SPECB.  See Column H.</t>
  </si>
  <si>
    <t>CANADA</t>
  </si>
  <si>
    <t>BLKWHTSIL</t>
  </si>
  <si>
    <t>CHRWHTBLK</t>
  </si>
  <si>
    <t>LAVWHTBLK</t>
  </si>
  <si>
    <t>LEMWHTBLK</t>
  </si>
  <si>
    <t>LIMWHTBLK</t>
  </si>
  <si>
    <t>TNGWHTBLK</t>
  </si>
  <si>
    <t>TURWHTBLK</t>
  </si>
  <si>
    <t>WTMWHTBLK</t>
  </si>
  <si>
    <t>SCOTLAND</t>
  </si>
  <si>
    <t>SILCHR</t>
  </si>
  <si>
    <t>WHTCHR</t>
  </si>
  <si>
    <t>115A</t>
  </si>
  <si>
    <t>MADRID</t>
  </si>
  <si>
    <t>PALERMO FITTED PANTS</t>
  </si>
  <si>
    <t>PALERMO</t>
  </si>
  <si>
    <t>CLASSICO SOCCER BALL</t>
  </si>
  <si>
    <t>Colors1520</t>
  </si>
  <si>
    <t>1520 Sizes</t>
  </si>
  <si>
    <t>8990B</t>
  </si>
  <si>
    <t>Colors8990B</t>
  </si>
  <si>
    <t>8990B Sizes</t>
  </si>
  <si>
    <t>GEAR BAG</t>
  </si>
  <si>
    <t>Colors8690</t>
  </si>
  <si>
    <t>8690 Sizes</t>
  </si>
  <si>
    <t>BB960</t>
  </si>
  <si>
    <t>BALL BUCKET</t>
  </si>
  <si>
    <t>ColorsBB960</t>
  </si>
  <si>
    <t>BB960 Sizes</t>
  </si>
  <si>
    <t>909R</t>
  </si>
  <si>
    <t>REVERSIBLE PINNIES</t>
  </si>
  <si>
    <t>Colors909R</t>
  </si>
  <si>
    <t>909R Sizes</t>
  </si>
  <si>
    <t>BBELT</t>
  </si>
  <si>
    <t>BASEBALL BELT</t>
  </si>
  <si>
    <t>ColorsBBELT</t>
  </si>
  <si>
    <t>SCR</t>
  </si>
  <si>
    <t>BBELT Sizes</t>
  </si>
  <si>
    <t>B700</t>
  </si>
  <si>
    <t>DENVER</t>
  </si>
  <si>
    <t>FUCNAV</t>
  </si>
  <si>
    <t>TNGNAV</t>
  </si>
  <si>
    <t>YELNAV</t>
  </si>
  <si>
    <t>CAMO USA</t>
  </si>
  <si>
    <t>PERFORMANCE TEE</t>
  </si>
  <si>
    <t>603MP</t>
  </si>
  <si>
    <t>PERFORMANCE CAP</t>
  </si>
  <si>
    <t>Colors603MP</t>
  </si>
  <si>
    <t>603MP Sizes</t>
  </si>
  <si>
    <t>MESSENGER BAG</t>
  </si>
  <si>
    <t>Colors8790</t>
  </si>
  <si>
    <t>8790 Sizes</t>
  </si>
  <si>
    <t>PRO CONE</t>
  </si>
  <si>
    <t>2026C</t>
  </si>
  <si>
    <t>CUSTOM WOMEN'S PRO ELT. PNKBLK</t>
  </si>
  <si>
    <t>Colors2026C</t>
  </si>
  <si>
    <t>2026C Sizes</t>
  </si>
  <si>
    <t>Colors2810</t>
  </si>
  <si>
    <t>2810 Sizes</t>
  </si>
  <si>
    <t>BB630</t>
  </si>
  <si>
    <t>UMPIRE POLO</t>
  </si>
  <si>
    <t>ColorsBB630</t>
  </si>
  <si>
    <t>BB630 Sizes</t>
  </si>
  <si>
    <t>ColorsBB775</t>
  </si>
  <si>
    <t>BB775 Sizes</t>
  </si>
  <si>
    <t>BB775</t>
  </si>
  <si>
    <t>BB770</t>
  </si>
  <si>
    <t>BB772</t>
  </si>
  <si>
    <t>BB692</t>
  </si>
  <si>
    <t>DIAL INDICATOR</t>
  </si>
  <si>
    <t>UMPIRE BRUSH</t>
  </si>
  <si>
    <t>EYE BLACK STICK</t>
  </si>
  <si>
    <t>BASEBALL SCORE BOOK</t>
  </si>
  <si>
    <t>SB11SP</t>
  </si>
  <si>
    <t>STANDARD SLOW PITCH SOFTBALL</t>
  </si>
  <si>
    <t>SB11ST</t>
  </si>
  <si>
    <t>SAFE T-SOFTBALL</t>
  </si>
  <si>
    <t>BBT065</t>
  </si>
  <si>
    <t>ColorsSB11SP</t>
  </si>
  <si>
    <t>ColorsSB11ST</t>
  </si>
  <si>
    <t>SB11</t>
  </si>
  <si>
    <t>SB11SP Sizes</t>
  </si>
  <si>
    <t>SB11ST Sizes</t>
  </si>
  <si>
    <t>ColorsBBT065</t>
  </si>
  <si>
    <t>ColorsBB770</t>
  </si>
  <si>
    <t>ColorsBB772</t>
  </si>
  <si>
    <t>Colors9900</t>
  </si>
  <si>
    <t>ColorsBB692</t>
  </si>
  <si>
    <t>BBT065 Sizes</t>
  </si>
  <si>
    <t>BB770 Sizes</t>
  </si>
  <si>
    <t>BB772 Sizes</t>
  </si>
  <si>
    <t>9900 Sizes</t>
  </si>
  <si>
    <t>BB692 Sizes</t>
  </si>
  <si>
    <t>KCKSTR</t>
  </si>
  <si>
    <t>KICKSTER PORTABLE GOAL</t>
  </si>
  <si>
    <t>KCKSTR Sizes</t>
  </si>
  <si>
    <t>5X8</t>
  </si>
  <si>
    <t>ColorsKCKSTR</t>
  </si>
  <si>
    <t>931RN Sizes</t>
  </si>
  <si>
    <t>931FN Sizes</t>
  </si>
  <si>
    <t>931RN</t>
  </si>
  <si>
    <t>NET FOR REBOUNDER</t>
  </si>
  <si>
    <t>931FN</t>
  </si>
  <si>
    <t>NET FOR FLAT GOAL</t>
  </si>
  <si>
    <t>Colors931FN</t>
  </si>
  <si>
    <t>Colors931RN</t>
  </si>
  <si>
    <t>EGYSL</t>
  </si>
  <si>
    <t>Euro</t>
  </si>
  <si>
    <t>Premier</t>
  </si>
  <si>
    <t>Cachet</t>
  </si>
  <si>
    <t>Y Number</t>
  </si>
  <si>
    <t>Passtime</t>
  </si>
  <si>
    <t>Order Type:</t>
  </si>
  <si>
    <t>Right Chest</t>
  </si>
  <si>
    <t>CHILE</t>
  </si>
  <si>
    <t>BELGIUM</t>
  </si>
  <si>
    <t>ENGLAND</t>
  </si>
  <si>
    <t>ITALY</t>
  </si>
  <si>
    <t>118A</t>
  </si>
  <si>
    <t>NAPLES</t>
  </si>
  <si>
    <t>KELROY</t>
  </si>
  <si>
    <t>LAVNAV</t>
  </si>
  <si>
    <t>REDNAV</t>
  </si>
  <si>
    <t>WTMNAV</t>
  </si>
  <si>
    <t>BLKREDWHT</t>
  </si>
  <si>
    <t>CHANAVWHT</t>
  </si>
  <si>
    <t>COLNAVWHT</t>
  </si>
  <si>
    <t>FUCROYWHT</t>
  </si>
  <si>
    <t>GLDNAVWHT</t>
  </si>
  <si>
    <t>HUNGLDWHT</t>
  </si>
  <si>
    <t>LAVBLKWHT</t>
  </si>
  <si>
    <t>LEMBLKWHT</t>
  </si>
  <si>
    <t>LIMROYWHT</t>
  </si>
  <si>
    <t>NAVGLDWHT</t>
  </si>
  <si>
    <t>PNKNAVWHT</t>
  </si>
  <si>
    <t>PURGLDWHT</t>
  </si>
  <si>
    <t>REDNAVWHT</t>
  </si>
  <si>
    <t>ROYREDWHT</t>
  </si>
  <si>
    <t>SILNAVWHT</t>
  </si>
  <si>
    <t>TEANAVWHT</t>
  </si>
  <si>
    <t>TNGBLKWHT</t>
  </si>
  <si>
    <t>WHTNAVWHT</t>
  </si>
  <si>
    <t>WTMBLKWHT</t>
  </si>
  <si>
    <t>LIMWHT</t>
  </si>
  <si>
    <t>BLKCHR</t>
  </si>
  <si>
    <t>NAVCHR</t>
  </si>
  <si>
    <t>REDCHR</t>
  </si>
  <si>
    <t>931ASG</t>
  </si>
  <si>
    <t>PORTABLE INFLATABLE GOAL</t>
  </si>
  <si>
    <t>Colors931ASG</t>
  </si>
  <si>
    <t>931ASG Sizes</t>
  </si>
  <si>
    <t>Colors9710</t>
  </si>
  <si>
    <t>9710Sizes</t>
  </si>
  <si>
    <t>954V</t>
  </si>
  <si>
    <t>VANISHING FOAM SPRAY</t>
  </si>
  <si>
    <t>HOLSTER</t>
  </si>
  <si>
    <t>Colors954V</t>
  </si>
  <si>
    <t>Colors854</t>
  </si>
  <si>
    <t>954V Sizes</t>
  </si>
  <si>
    <t>854 Sizes</t>
  </si>
  <si>
    <t>931ICB</t>
  </si>
  <si>
    <t>Colors931ICB</t>
  </si>
  <si>
    <t>931ICB Sizes</t>
  </si>
  <si>
    <t>INDOOR/TURF CONVERSION BASE</t>
  </si>
  <si>
    <t>B308</t>
  </si>
  <si>
    <t>B340</t>
  </si>
  <si>
    <t>B351</t>
  </si>
  <si>
    <t>B395</t>
  </si>
  <si>
    <t>NAVORG</t>
  </si>
  <si>
    <t>GLDPUR</t>
  </si>
  <si>
    <t>HUNCHR</t>
  </si>
  <si>
    <t>ROYNAV</t>
  </si>
  <si>
    <t>B1140</t>
  </si>
  <si>
    <t>B1195</t>
  </si>
  <si>
    <t>MASSACHUSETTS</t>
  </si>
  <si>
    <t>CALIFORNIA</t>
  </si>
  <si>
    <t>LOS ANGELES</t>
  </si>
  <si>
    <t>SACRAMENTO</t>
  </si>
  <si>
    <t>CLEVELAND</t>
  </si>
  <si>
    <t>BOSTON</t>
  </si>
  <si>
    <t>BRAZIL</t>
  </si>
  <si>
    <t>STOCKHOLM</t>
  </si>
  <si>
    <t>SWEDEN</t>
  </si>
  <si>
    <t>WALES</t>
  </si>
  <si>
    <t>195A</t>
  </si>
  <si>
    <t>LONDON</t>
  </si>
  <si>
    <t>BERMUDA</t>
  </si>
  <si>
    <t>FIJI</t>
  </si>
  <si>
    <t>AUSTIN</t>
  </si>
  <si>
    <t>MIAMI</t>
  </si>
  <si>
    <t>BLKCHRSIL</t>
  </si>
  <si>
    <t>BURBLKGLD</t>
  </si>
  <si>
    <t>COLCHRSIL</t>
  </si>
  <si>
    <t>FUCCOLSIL</t>
  </si>
  <si>
    <t>HUNBLKGLD</t>
  </si>
  <si>
    <t>LAVNAVWHT</t>
  </si>
  <si>
    <t>LEMROYLIM</t>
  </si>
  <si>
    <t>LIMCHRSIL</t>
  </si>
  <si>
    <t>NAVCOLSIL</t>
  </si>
  <si>
    <t>PURBLKGLD</t>
  </si>
  <si>
    <t>SILREDWHT</t>
  </si>
  <si>
    <t>TEABLKWHT</t>
  </si>
  <si>
    <t>TNGCHRSIL</t>
  </si>
  <si>
    <t>TURNAVWHT</t>
  </si>
  <si>
    <t>WHTROYLIM</t>
  </si>
  <si>
    <t>CHAROY</t>
  </si>
  <si>
    <t>CHRHUN</t>
  </si>
  <si>
    <t>KELHUN</t>
  </si>
  <si>
    <t>PNKROY</t>
  </si>
  <si>
    <t>TEASIL</t>
  </si>
  <si>
    <t>GLDROYWHT</t>
  </si>
  <si>
    <t>KELROYWHT</t>
  </si>
  <si>
    <t>LEMWHTWHT</t>
  </si>
  <si>
    <t>LIMNAVWHT</t>
  </si>
  <si>
    <t>VIPER GLOVE</t>
  </si>
  <si>
    <t>EUROPA III SOCCER BALL</t>
  </si>
  <si>
    <t>Colors1961</t>
  </si>
  <si>
    <t>1961 Sizes</t>
  </si>
  <si>
    <t>Colors8520</t>
  </si>
  <si>
    <t>8520 Sizes</t>
  </si>
  <si>
    <t>BLKCHRLIM</t>
  </si>
  <si>
    <t>BUNGEE STRAPS SET</t>
  </si>
  <si>
    <t>USA MENS</t>
  </si>
  <si>
    <t>USA WOMENS</t>
  </si>
  <si>
    <t>POLAND</t>
  </si>
  <si>
    <t>ICELAND</t>
  </si>
  <si>
    <t>125A</t>
  </si>
  <si>
    <t>HOUSTON MENS</t>
  </si>
  <si>
    <t>126A</t>
  </si>
  <si>
    <t>HOUSTON WOMENS</t>
  </si>
  <si>
    <t>LITE SPEED</t>
  </si>
  <si>
    <t>Colors9770</t>
  </si>
  <si>
    <t>9770Sizes</t>
  </si>
  <si>
    <t>BORA BORA</t>
  </si>
  <si>
    <t>165A</t>
  </si>
  <si>
    <t>PORTO</t>
  </si>
  <si>
    <t>PERFORMANCE HOODIE</t>
  </si>
  <si>
    <t>ASTRO MATCH</t>
  </si>
  <si>
    <t>Colors1690</t>
  </si>
  <si>
    <t>1690 Sizes</t>
  </si>
  <si>
    <t>IGO PAINT MACHINE</t>
  </si>
  <si>
    <t>957XP</t>
  </si>
  <si>
    <t>IGO WHITE PAINT</t>
  </si>
  <si>
    <t>957I</t>
  </si>
  <si>
    <t>IGO ORANGE PAINT</t>
  </si>
  <si>
    <t>957F</t>
  </si>
  <si>
    <t>IGO FLUSH THRU</t>
  </si>
  <si>
    <t>931DUO</t>
  </si>
  <si>
    <t>DUAL SIDED POP UP GOAL</t>
  </si>
  <si>
    <t>9342W</t>
  </si>
  <si>
    <t>WHEELS FOR 9342 GOALS</t>
  </si>
  <si>
    <t>PREMIER PRO GOALS</t>
  </si>
  <si>
    <t>CHANNEL PRO GOALS</t>
  </si>
  <si>
    <t>9341BB</t>
  </si>
  <si>
    <t>9341C</t>
  </si>
  <si>
    <t>9341W</t>
  </si>
  <si>
    <t>WHEELS FOR 9341 GOALS</t>
  </si>
  <si>
    <t>CHANNEL PRO B.B.B.</t>
  </si>
  <si>
    <t>NET CLIPS FOR 9341 GOALS</t>
  </si>
  <si>
    <t>Colors9341</t>
  </si>
  <si>
    <t>Colors9341C</t>
  </si>
  <si>
    <t>Colors9341BB</t>
  </si>
  <si>
    <t>Colors9341W</t>
  </si>
  <si>
    <t>Colors9342</t>
  </si>
  <si>
    <t>Colors9342W</t>
  </si>
  <si>
    <t>9341 Sizes</t>
  </si>
  <si>
    <t>9341BB Sizes</t>
  </si>
  <si>
    <t>9341C Sizes</t>
  </si>
  <si>
    <t>9341W Sizes</t>
  </si>
  <si>
    <t>9342 Sizes</t>
  </si>
  <si>
    <t>9342W Sizes</t>
  </si>
  <si>
    <t>Colors931DUO</t>
  </si>
  <si>
    <t>931DUO Sizes</t>
  </si>
  <si>
    <t>BROCKS</t>
  </si>
  <si>
    <t>VERMONT</t>
  </si>
  <si>
    <t>MARAUDERS</t>
  </si>
  <si>
    <t>OMAHA</t>
  </si>
  <si>
    <t>B-METS</t>
  </si>
  <si>
    <t>BANDITS</t>
  </si>
  <si>
    <t>LTGRY</t>
  </si>
  <si>
    <t>Colors9560</t>
  </si>
  <si>
    <t>Colors957XP</t>
  </si>
  <si>
    <t>Colors957I</t>
  </si>
  <si>
    <t>Colors957F</t>
  </si>
  <si>
    <t>9560 Sizes</t>
  </si>
  <si>
    <t>957XP Sizes</t>
  </si>
  <si>
    <t>957I Sizes</t>
  </si>
  <si>
    <t>957F Sizes</t>
  </si>
  <si>
    <t>2045L</t>
  </si>
  <si>
    <t>2030L</t>
  </si>
  <si>
    <t>2046L</t>
  </si>
  <si>
    <t>2036L</t>
  </si>
  <si>
    <t>761P</t>
  </si>
  <si>
    <t>6550 Sizes</t>
  </si>
  <si>
    <t>Colors6550</t>
  </si>
  <si>
    <t>REF PERFORMANCE TEE</t>
  </si>
  <si>
    <t>PINK REVOLUTION FLAGS</t>
  </si>
  <si>
    <t>Colors761P</t>
  </si>
  <si>
    <t>761P Sizes</t>
  </si>
  <si>
    <t>PLAY ON PRO SOCK</t>
  </si>
  <si>
    <t>PLAY ON MATCH SOCK</t>
  </si>
  <si>
    <t>Colors7017</t>
  </si>
  <si>
    <t>Colors7011</t>
  </si>
  <si>
    <t>7017 Sizes</t>
  </si>
  <si>
    <t>7011 Sizes</t>
  </si>
  <si>
    <t>Colors2045</t>
  </si>
  <si>
    <t>Colors2045L</t>
  </si>
  <si>
    <t>Colors2030</t>
  </si>
  <si>
    <t>Colors2030L</t>
  </si>
  <si>
    <t>Colors2046</t>
  </si>
  <si>
    <t>Colors2046L</t>
  </si>
  <si>
    <t>Colors2036</t>
  </si>
  <si>
    <t>Colors2036L</t>
  </si>
  <si>
    <t>2045 Sizes</t>
  </si>
  <si>
    <t>2045L Sizes</t>
  </si>
  <si>
    <t>2030 Sizes</t>
  </si>
  <si>
    <t>2030L Sizes</t>
  </si>
  <si>
    <t>2046 Sizes</t>
  </si>
  <si>
    <t>2046L Sizes</t>
  </si>
  <si>
    <t>2036 Sizes</t>
  </si>
  <si>
    <t>2036L Sizes</t>
  </si>
  <si>
    <t>PLAY ON PRO WOMENS</t>
  </si>
  <si>
    <t>L/S PLAY ON PRO WOMENS</t>
  </si>
  <si>
    <t>PLAY ON MATCH WOMENS</t>
  </si>
  <si>
    <t>L/S PLAY ON MATCH WOMENS</t>
  </si>
  <si>
    <t>PLAY ON PRO JERSEY</t>
  </si>
  <si>
    <t>L/S PLAY ON PRO JERSEY</t>
  </si>
  <si>
    <t>PLAY ON MATCH JERSEY</t>
  </si>
  <si>
    <t>L/S PLAY ON MATCH JERSEY</t>
  </si>
  <si>
    <t>ROYCHR</t>
  </si>
  <si>
    <t>CHRCHR</t>
  </si>
  <si>
    <t>LAVCHR</t>
  </si>
  <si>
    <t>PURCHR</t>
  </si>
  <si>
    <t>TEACHR</t>
  </si>
  <si>
    <t>B404</t>
  </si>
  <si>
    <t>POP UP GOAL</t>
  </si>
  <si>
    <t>STOCKHOLM JACKET</t>
  </si>
  <si>
    <t>HUNBLL</t>
  </si>
  <si>
    <t>TEAM BACKPACK LARGE</t>
  </si>
  <si>
    <t>Colors8991</t>
  </si>
  <si>
    <t>8991 Sizes</t>
  </si>
  <si>
    <t>QUINCY PANTS</t>
  </si>
  <si>
    <t>NEWARK POLO</t>
  </si>
  <si>
    <t>NEWARK WOMEN'S POLO</t>
  </si>
  <si>
    <t>NIAGARA SWETSHIRT</t>
  </si>
  <si>
    <t>WILLIAMSBURG PULLOVER</t>
  </si>
  <si>
    <t>LISBON HUDDIE</t>
  </si>
  <si>
    <t>BRIMFIELD PANTS</t>
  </si>
  <si>
    <t xml:space="preserve">NAPA WOMEN'S T-SHIRT </t>
  </si>
  <si>
    <t>NAPA MEN'S T-SHIRT</t>
  </si>
  <si>
    <t>CHRHEA</t>
  </si>
  <si>
    <t>NAVHEA</t>
  </si>
  <si>
    <t>HEA</t>
  </si>
  <si>
    <t>REDHEA</t>
  </si>
  <si>
    <t>ROYHEA</t>
  </si>
  <si>
    <t>GRYHEA</t>
  </si>
  <si>
    <t>TRINIDAD GOALIE</t>
  </si>
  <si>
    <t>IRELAND WOMEN'S</t>
  </si>
  <si>
    <t>ARGENTINA</t>
  </si>
  <si>
    <t>HOLLAND</t>
  </si>
  <si>
    <t>170A</t>
  </si>
  <si>
    <t>AMSTERDAM</t>
  </si>
  <si>
    <t>156A</t>
  </si>
  <si>
    <t>DUBLIN</t>
  </si>
  <si>
    <t>LEMKEL</t>
  </si>
  <si>
    <t>ORGNAV</t>
  </si>
  <si>
    <t>REDBUR</t>
  </si>
  <si>
    <t>BLKROY</t>
  </si>
  <si>
    <t>BURCHR</t>
  </si>
  <si>
    <t>COLCHR</t>
  </si>
  <si>
    <t>FUCCHR</t>
  </si>
  <si>
    <t>KELLEM</t>
  </si>
  <si>
    <t>LEMLEM</t>
  </si>
  <si>
    <t>LIMROY</t>
  </si>
  <si>
    <t>PURNAV</t>
  </si>
  <si>
    <t>PNKTUR</t>
  </si>
  <si>
    <t>SILTUR</t>
  </si>
  <si>
    <t>TNGCHR</t>
  </si>
  <si>
    <t>RELAXED WARM UP PANT</t>
  </si>
  <si>
    <t>166A</t>
  </si>
  <si>
    <t>COACHES SHORT</t>
  </si>
  <si>
    <t>TRAINING TOP</t>
  </si>
  <si>
    <t>GRYBLKCHR</t>
  </si>
  <si>
    <t>NAVBLKSIL</t>
  </si>
  <si>
    <t>ROYBLKSIL</t>
  </si>
  <si>
    <t>CHAR</t>
  </si>
  <si>
    <t>DENMARK</t>
  </si>
  <si>
    <t>MEXICO</t>
  </si>
  <si>
    <t>CROATIA</t>
  </si>
  <si>
    <t>B285</t>
  </si>
  <si>
    <t>B555</t>
  </si>
  <si>
    <t>ORLANDO</t>
  </si>
  <si>
    <t>SEATTLE</t>
  </si>
  <si>
    <t>BLKLEMBLK</t>
  </si>
  <si>
    <t>BLKLIMWHT</t>
  </si>
  <si>
    <t>BLKREDCHR</t>
  </si>
  <si>
    <t>BLKCHRBLK</t>
  </si>
  <si>
    <t>BURNAVSIL</t>
  </si>
  <si>
    <t>BURSILWHT</t>
  </si>
  <si>
    <t>BURGLDNAV</t>
  </si>
  <si>
    <t>BURNAVGLD</t>
  </si>
  <si>
    <t>CHAROYWHT</t>
  </si>
  <si>
    <t>CHASILWHT</t>
  </si>
  <si>
    <t>CHRLEMWHT</t>
  </si>
  <si>
    <t>COLNAVGLD</t>
  </si>
  <si>
    <t>CHRBLKLEM</t>
  </si>
  <si>
    <t>COLGLDNAV</t>
  </si>
  <si>
    <t>COLNAVSIL</t>
  </si>
  <si>
    <t>COLTURWHT</t>
  </si>
  <si>
    <t>HUNWHTCHR</t>
  </si>
  <si>
    <t>FUCSILWHT</t>
  </si>
  <si>
    <t>FUCFUCWHT</t>
  </si>
  <si>
    <t>HUNGLDSIL</t>
  </si>
  <si>
    <t>NAVCHRGLD</t>
  </si>
  <si>
    <t>GLDHUNSIL</t>
  </si>
  <si>
    <t>GLDSILWHT</t>
  </si>
  <si>
    <t>NAVLEMCHR</t>
  </si>
  <si>
    <t>ORGROYWHT</t>
  </si>
  <si>
    <t>HUNBLKCHR</t>
  </si>
  <si>
    <t>HUNLIMWHT</t>
  </si>
  <si>
    <t>KELLEMWHT</t>
  </si>
  <si>
    <t>PURGLDSIL</t>
  </si>
  <si>
    <t>REDSILBLK</t>
  </si>
  <si>
    <t>LAVNAVSIL</t>
  </si>
  <si>
    <t>LAVPURWHT</t>
  </si>
  <si>
    <t>REDLEMNAV</t>
  </si>
  <si>
    <t>LEMSILWHT</t>
  </si>
  <si>
    <t>LEMLIMWHT</t>
  </si>
  <si>
    <t>WHTCHRBLK</t>
  </si>
  <si>
    <t>LIMNAVSIL</t>
  </si>
  <si>
    <t>LIMLIMWHT</t>
  </si>
  <si>
    <t>WHTBLKCHR</t>
  </si>
  <si>
    <t>NAVREDNAV</t>
  </si>
  <si>
    <t>NAVROYWHT</t>
  </si>
  <si>
    <t>ORGNAVSIL</t>
  </si>
  <si>
    <t>ORGTNGWHT</t>
  </si>
  <si>
    <t>PNKROYWHT</t>
  </si>
  <si>
    <t>PNKFUCWHT</t>
  </si>
  <si>
    <t>PURBLKCHR</t>
  </si>
  <si>
    <t>REDBLKCHR</t>
  </si>
  <si>
    <t>ROYBLKCHR</t>
  </si>
  <si>
    <t>ROYTURWHT</t>
  </si>
  <si>
    <t>SILBLKCHR</t>
  </si>
  <si>
    <t>SILROYWHT</t>
  </si>
  <si>
    <t>TEAROYWHT</t>
  </si>
  <si>
    <t>TEASILWHT</t>
  </si>
  <si>
    <t>TNGROYWHT</t>
  </si>
  <si>
    <t>TNGTNGWHT</t>
  </si>
  <si>
    <t>TURBLKCHR</t>
  </si>
  <si>
    <t>TURROYWHT</t>
  </si>
  <si>
    <t>WHTSILWHT</t>
  </si>
  <si>
    <t>B1190</t>
  </si>
  <si>
    <t>B1160</t>
  </si>
  <si>
    <t>FLORIDA</t>
  </si>
  <si>
    <t>WASHINGTON</t>
  </si>
  <si>
    <t>C537</t>
  </si>
  <si>
    <t>C413</t>
  </si>
  <si>
    <t>BROOKLYN</t>
  </si>
  <si>
    <t>PHONEIX</t>
  </si>
  <si>
    <t>BLKSILWHT</t>
  </si>
  <si>
    <t>COLWHTSIL</t>
  </si>
  <si>
    <t>HUNWHTSIL</t>
  </si>
  <si>
    <t>NAVWHTSIL</t>
  </si>
  <si>
    <t>ORGSILWHT</t>
  </si>
  <si>
    <t>PURWHTSIL</t>
  </si>
  <si>
    <t>REDWHTSIL</t>
  </si>
  <si>
    <t>ROYWHTSIL</t>
  </si>
  <si>
    <t>TNGWHTSIL</t>
  </si>
  <si>
    <t>WHTSILBLK</t>
  </si>
  <si>
    <t>COLSILWHT</t>
  </si>
  <si>
    <t>HUNSILWHT</t>
  </si>
  <si>
    <t>NAVSILWHT</t>
  </si>
  <si>
    <t>REDBLKWHT</t>
  </si>
  <si>
    <t>ROYSILWHT</t>
  </si>
  <si>
    <t>WHTBLKBLK</t>
  </si>
  <si>
    <t>8000P</t>
  </si>
  <si>
    <t>PEE WEE SOCKS</t>
  </si>
  <si>
    <t>SALEM PANT</t>
  </si>
  <si>
    <t>MANCHESTER JACKET</t>
  </si>
  <si>
    <t>BRISBANE COMPRESSION TEE</t>
  </si>
  <si>
    <t>MELBOURNE L/S COMP. TEE</t>
  </si>
  <si>
    <t>LIVERPOOL WINDBREAKER</t>
  </si>
  <si>
    <t>4610 - 3 In 1 JACKET</t>
  </si>
  <si>
    <t>SWITZERLAND JERSEY</t>
  </si>
  <si>
    <t>JAMAICA GOALIE JERSEY</t>
  </si>
  <si>
    <t>ANTIGUA GOALIE JERSEY</t>
  </si>
  <si>
    <t>TUCSON WOMEN'S POLO</t>
  </si>
  <si>
    <t>SCOTTSDALE MEN'S POLO</t>
  </si>
  <si>
    <t>B430</t>
  </si>
  <si>
    <t>MENPHIS JERSEY 2019</t>
  </si>
  <si>
    <t>B465</t>
  </si>
  <si>
    <t>B590</t>
  </si>
  <si>
    <t>NASHVILLE JERSEY</t>
  </si>
  <si>
    <t>TENNESSEE SHORT 2019</t>
  </si>
  <si>
    <t>B720</t>
  </si>
  <si>
    <t>PUEBLO BASKETBALL JERSEY</t>
  </si>
  <si>
    <t>B765</t>
  </si>
  <si>
    <t>COLORADO BASKETBALL SHORT</t>
  </si>
  <si>
    <t>F281</t>
  </si>
  <si>
    <t>TEXAS FOOTBALL JERSEY</t>
  </si>
  <si>
    <t>4220L</t>
  </si>
  <si>
    <t>PERFORMANCE LST T-SHIRT</t>
  </si>
  <si>
    <t>4220LW</t>
  </si>
  <si>
    <t>WOMENS LS PREF TEE</t>
  </si>
  <si>
    <t>4220W</t>
  </si>
  <si>
    <t>WOMEN'S PREF TEE</t>
  </si>
  <si>
    <t>C619</t>
  </si>
  <si>
    <t>PITSSBURGH JERSEY</t>
  </si>
  <si>
    <t>GLDCHR</t>
  </si>
  <si>
    <t>KELCHR</t>
  </si>
  <si>
    <t>LEMCHR</t>
  </si>
  <si>
    <t>LEMBLKTUR</t>
  </si>
  <si>
    <t>TURBLKLEM</t>
  </si>
  <si>
    <t>Sames as 4220</t>
  </si>
  <si>
    <t>EURO ELITE MATCH BALL</t>
  </si>
  <si>
    <t>Colors1962</t>
  </si>
  <si>
    <t>1962 Sizes</t>
  </si>
  <si>
    <t>930FFP</t>
  </si>
  <si>
    <t>FAST FLEX GOALS</t>
  </si>
  <si>
    <t>930FFP Sizes</t>
  </si>
  <si>
    <t>4x6</t>
  </si>
  <si>
    <t>4x8</t>
  </si>
  <si>
    <t>6x12</t>
  </si>
  <si>
    <t>7x14</t>
  </si>
  <si>
    <t>6.5x18</t>
  </si>
  <si>
    <t>8x24</t>
  </si>
  <si>
    <t>Futsal</t>
  </si>
  <si>
    <t>MINI DISC CONES</t>
  </si>
  <si>
    <t>Colors 946</t>
  </si>
  <si>
    <t>STRIKER SOCKS</t>
  </si>
  <si>
    <t>WHTLIM</t>
  </si>
  <si>
    <t>J</t>
  </si>
  <si>
    <t>DELUX POWER PUMP</t>
  </si>
  <si>
    <t>GAME DAY BACK PACK</t>
  </si>
  <si>
    <t>Colors8995</t>
  </si>
  <si>
    <t>Colors8711</t>
  </si>
  <si>
    <t>9" SPOT MARKER</t>
  </si>
  <si>
    <t>Colors9440</t>
  </si>
  <si>
    <t>9440 Size</t>
  </si>
  <si>
    <t>PINNIES (Y, A, P sizes)</t>
  </si>
  <si>
    <r>
      <t>SACK PACK</t>
    </r>
    <r>
      <rPr>
        <sz val="12"/>
        <color theme="0"/>
        <rFont val="Calibri"/>
        <family val="2"/>
      </rPr>
      <t> </t>
    </r>
    <r>
      <rPr>
        <sz val="12"/>
        <color theme="0"/>
        <rFont val="Latha"/>
        <family val="2"/>
      </rPr>
      <t xml:space="preserve"> W/ZIP POCKET</t>
    </r>
  </si>
  <si>
    <t>SO</t>
  </si>
  <si>
    <t>ABERDEEN PERFORMANCE HOODIE</t>
  </si>
  <si>
    <t>REV20</t>
  </si>
  <si>
    <t>SOCCER REVERSIBLE JERSEY</t>
  </si>
  <si>
    <t>ROYLIM</t>
  </si>
  <si>
    <t>Brazil</t>
  </si>
  <si>
    <t>PORTUGAL</t>
  </si>
  <si>
    <t>BALI</t>
  </si>
  <si>
    <t>152A</t>
  </si>
  <si>
    <t>RIO</t>
  </si>
  <si>
    <t>BLKLEMRED</t>
  </si>
  <si>
    <t>BURWHTROY</t>
  </si>
  <si>
    <t>CHRTURLIM</t>
  </si>
  <si>
    <t>COLLIMIND</t>
  </si>
  <si>
    <t>FUCWHTCHR</t>
  </si>
  <si>
    <t>GLDWHTROY</t>
  </si>
  <si>
    <t>HUNWHTRED</t>
  </si>
  <si>
    <t>KELLEMRED</t>
  </si>
  <si>
    <t>LAVTURLIM</t>
  </si>
  <si>
    <t>LEMTURLIM</t>
  </si>
  <si>
    <t>LIMWHTROY</t>
  </si>
  <si>
    <t>MOSWHTCHR</t>
  </si>
  <si>
    <t>NAVWHTROY</t>
  </si>
  <si>
    <t>ORGWHTROY</t>
  </si>
  <si>
    <t>PNKWHTROY</t>
  </si>
  <si>
    <t>PURWHTCHR</t>
  </si>
  <si>
    <t>REDWHTRED</t>
  </si>
  <si>
    <t>ROYWHTROY</t>
  </si>
  <si>
    <t>SILLIMIND</t>
  </si>
  <si>
    <t>TEAWHTROY</t>
  </si>
  <si>
    <t>TNGLEMRED</t>
  </si>
  <si>
    <t>TURLEMRED</t>
  </si>
  <si>
    <t>WHTLIMIND</t>
  </si>
  <si>
    <t>VOLTAGE GOAL KEEPER GLOVE</t>
  </si>
  <si>
    <t>9230Sizes</t>
  </si>
  <si>
    <t>ACCESSORY CASE</t>
  </si>
  <si>
    <t>Colors8521</t>
  </si>
  <si>
    <t>MERCURY SOCCER BALLS HYBRID</t>
  </si>
  <si>
    <t>Colors1611</t>
  </si>
  <si>
    <t>1611 Sizes</t>
  </si>
  <si>
    <t>Sizes8521</t>
  </si>
  <si>
    <t>GRYBLK</t>
  </si>
  <si>
    <t>MOSBLK</t>
  </si>
  <si>
    <t>INDBLK</t>
  </si>
  <si>
    <t>Colors8530</t>
  </si>
  <si>
    <t>8530 Sizes</t>
  </si>
  <si>
    <t>789EM</t>
  </si>
  <si>
    <t>ELECTRONIC MINI WHISTLE 1 TONE</t>
  </si>
  <si>
    <t>789E3</t>
  </si>
  <si>
    <t>3 TONE ELECTRONIC WHISTLE</t>
  </si>
  <si>
    <t>Colors789EM</t>
  </si>
  <si>
    <t>Colors789E3</t>
  </si>
  <si>
    <t>Sizes789EM</t>
  </si>
  <si>
    <t>Sizes789E3</t>
  </si>
  <si>
    <t>YELLIMIND</t>
  </si>
  <si>
    <t>OUTLINED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</si>
</sst>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m/d/yy"/>
    <numFmt numFmtId="165" formatCode="&quot;$&quot;#,##0.00"/>
  </numFmts>
  <fonts count="34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0"/>
      <name val="Arial"/>
      <family val="2"/>
    </font>
    <font>
      <b/>
      <sz val="8"/>
      <color indexed="81"/>
      <name val="Tahoma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Calibri"/>
      <family val="2"/>
    </font>
    <font>
      <b/>
      <sz val="24"/>
      <color theme="0"/>
      <name val="Arial"/>
      <family val="2"/>
    </font>
    <font>
      <sz val="12"/>
      <color theme="0"/>
      <name val="Calibri"/>
      <family val="2"/>
    </font>
    <font>
      <sz val="12"/>
      <color theme="0"/>
      <name val="Lath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39997558519241921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CCFF"/>
        <bgColor indexed="8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2">
    <xf numFmtId="0" fontId="0" fillId="0" borderId="0" xfId="0"/>
    <xf numFmtId="0" fontId="5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5" fillId="0" borderId="0" xfId="0" applyFont="1"/>
    <xf numFmtId="41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41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41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5" fillId="3" borderId="1" xfId="3" applyFont="1" applyFill="1" applyBorder="1" applyAlignment="1" applyProtection="1">
      <alignment horizontal="center" vertical="center" wrapText="1"/>
      <protection locked="0"/>
    </xf>
    <xf numFmtId="0" fontId="5" fillId="3" borderId="3" xfId="3" applyFont="1" applyFill="1" applyBorder="1" applyAlignment="1" applyProtection="1">
      <alignment horizontal="center" vertical="center" wrapText="1"/>
      <protection locked="0"/>
    </xf>
    <xf numFmtId="41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41" fontId="5" fillId="3" borderId="1" xfId="3" applyNumberFormat="1" applyFont="1" applyFill="1" applyBorder="1" applyAlignment="1" applyProtection="1">
      <alignment horizontal="center" vertical="center" wrapText="1"/>
      <protection locked="0"/>
    </xf>
    <xf numFmtId="41" fontId="8" fillId="0" borderId="4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41" fontId="8" fillId="0" borderId="5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5" fillId="6" borderId="1" xfId="3" applyFont="1" applyFill="1" applyBorder="1" applyAlignment="1" applyProtection="1">
      <alignment horizontal="center" vertical="center" wrapText="1"/>
      <protection locked="0"/>
    </xf>
    <xf numFmtId="0" fontId="5" fillId="6" borderId="5" xfId="3" applyFont="1" applyFill="1" applyBorder="1" applyAlignment="1" applyProtection="1">
      <alignment horizontal="center" vertical="center" wrapText="1"/>
      <protection locked="0"/>
    </xf>
    <xf numFmtId="0" fontId="5" fillId="3" borderId="6" xfId="3" applyFont="1" applyFill="1" applyBorder="1" applyAlignment="1" applyProtection="1">
      <alignment horizontal="center" vertical="center" wrapText="1"/>
      <protection locked="0"/>
    </xf>
    <xf numFmtId="41" fontId="5" fillId="3" borderId="6" xfId="3" applyNumberFormat="1" applyFont="1" applyFill="1" applyBorder="1" applyAlignment="1" applyProtection="1">
      <alignment horizontal="center" vertical="center" wrapText="1"/>
      <protection locked="0"/>
    </xf>
    <xf numFmtId="41" fontId="5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0" fillId="0" borderId="0" xfId="0" applyAlignment="1"/>
    <xf numFmtId="41" fontId="5" fillId="6" borderId="6" xfId="3" applyNumberFormat="1" applyFont="1" applyFill="1" applyBorder="1" applyAlignment="1" applyProtection="1">
      <alignment horizontal="center" vertical="center" wrapText="1"/>
      <protection locked="0"/>
    </xf>
    <xf numFmtId="41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41" fontId="8" fillId="0" borderId="5" xfId="3" applyNumberFormat="1" applyFont="1" applyFill="1" applyBorder="1" applyAlignment="1">
      <alignment vertical="center" wrapText="1"/>
    </xf>
    <xf numFmtId="0" fontId="11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7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2" applyNumberFormat="1" applyFont="1" applyFill="1" applyBorder="1" applyAlignment="1" applyProtection="1">
      <alignment horizontal="center" vertical="center" wrapText="1"/>
      <protection locked="0"/>
    </xf>
    <xf numFmtId="49" fontId="11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 vertical="center"/>
    </xf>
    <xf numFmtId="41" fontId="5" fillId="3" borderId="8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>
      <alignment horizontal="center" vertical="center"/>
    </xf>
    <xf numFmtId="0" fontId="11" fillId="7" borderId="10" xfId="2" applyNumberFormat="1" applyFont="1" applyFill="1" applyBorder="1" applyAlignment="1" applyProtection="1">
      <alignment horizontal="center" vertical="center" wrapText="1"/>
      <protection locked="0"/>
    </xf>
    <xf numFmtId="41" fontId="8" fillId="0" borderId="11" xfId="3" applyNumberFormat="1" applyFont="1" applyFill="1" applyBorder="1" applyAlignment="1">
      <alignment horizontal="center" vertical="center" wrapText="1"/>
    </xf>
    <xf numFmtId="0" fontId="5" fillId="3" borderId="12" xfId="3" applyFont="1" applyFill="1" applyBorder="1" applyAlignment="1" applyProtection="1">
      <alignment horizontal="center" vertical="center" wrapText="1"/>
      <protection locked="0"/>
    </xf>
    <xf numFmtId="0" fontId="5" fillId="3" borderId="13" xfId="3" applyFont="1" applyFill="1" applyBorder="1" applyAlignment="1" applyProtection="1">
      <alignment horizontal="center" vertical="center" wrapText="1"/>
      <protection locked="0"/>
    </xf>
    <xf numFmtId="0" fontId="5" fillId="3" borderId="10" xfId="3" applyFont="1" applyFill="1" applyBorder="1" applyAlignment="1" applyProtection="1">
      <alignment horizontal="center" vertical="center" wrapText="1"/>
      <protection locked="0"/>
    </xf>
    <xf numFmtId="0" fontId="5" fillId="6" borderId="10" xfId="3" applyFont="1" applyFill="1" applyBorder="1" applyAlignment="1" applyProtection="1">
      <alignment horizontal="center" vertical="center" wrapText="1"/>
      <protection locked="0"/>
    </xf>
    <xf numFmtId="0" fontId="5" fillId="6" borderId="11" xfId="3" applyFont="1" applyFill="1" applyBorder="1" applyAlignment="1" applyProtection="1">
      <alignment horizontal="center" vertical="center" wrapText="1"/>
      <protection locked="0"/>
    </xf>
    <xf numFmtId="0" fontId="11" fillId="7" borderId="13" xfId="3" applyNumberFormat="1" applyFont="1" applyFill="1" applyBorder="1" applyAlignment="1" applyProtection="1">
      <alignment horizontal="center" vertical="center" wrapText="1"/>
      <protection locked="0"/>
    </xf>
    <xf numFmtId="41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41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41" fontId="5" fillId="6" borderId="10" xfId="3" applyNumberFormat="1" applyFont="1" applyFill="1" applyBorder="1" applyAlignment="1" applyProtection="1">
      <alignment horizontal="center" vertical="center" wrapText="1"/>
      <protection locked="0"/>
    </xf>
    <xf numFmtId="0" fontId="11" fillId="7" borderId="12" xfId="2" applyNumberFormat="1" applyFont="1" applyFill="1" applyBorder="1" applyAlignment="1" applyProtection="1">
      <alignment horizontal="center" vertical="center" wrapText="1"/>
      <protection locked="0"/>
    </xf>
    <xf numFmtId="41" fontId="8" fillId="0" borderId="11" xfId="3" applyNumberFormat="1" applyFont="1" applyFill="1" applyBorder="1" applyAlignment="1">
      <alignment vertical="center" wrapText="1"/>
    </xf>
    <xf numFmtId="41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41" fontId="5" fillId="3" borderId="14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4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3" borderId="11" xfId="3" applyFont="1" applyFill="1" applyBorder="1" applyAlignment="1" applyProtection="1">
      <alignment horizontal="center" vertical="center" wrapText="1"/>
      <protection locked="0"/>
    </xf>
    <xf numFmtId="41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41" fontId="5" fillId="6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7" borderId="1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85" xfId="0" applyNumberFormat="1" applyBorder="1"/>
    <xf numFmtId="49" fontId="0" fillId="8" borderId="85" xfId="0" applyNumberFormat="1" applyFill="1" applyBorder="1" applyProtection="1">
      <protection locked="0"/>
    </xf>
    <xf numFmtId="41" fontId="0" fillId="0" borderId="85" xfId="0" applyNumberFormat="1" applyBorder="1"/>
    <xf numFmtId="0" fontId="5" fillId="8" borderId="85" xfId="0" applyNumberFormat="1" applyFont="1" applyFill="1" applyBorder="1" applyProtection="1">
      <protection locked="0"/>
    </xf>
    <xf numFmtId="0" fontId="0" fillId="8" borderId="85" xfId="0" applyNumberFormat="1" applyFill="1" applyBorder="1" applyProtection="1">
      <protection locked="0"/>
    </xf>
    <xf numFmtId="41" fontId="0" fillId="0" borderId="85" xfId="0" applyNumberFormat="1" applyBorder="1" applyProtection="1">
      <protection locked="0"/>
    </xf>
    <xf numFmtId="0" fontId="15" fillId="0" borderId="0" xfId="0" quotePrefix="1" applyFont="1"/>
    <xf numFmtId="16" fontId="15" fillId="0" borderId="0" xfId="0" applyNumberFormat="1" applyFont="1"/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0" fillId="9" borderId="7" xfId="0" applyFill="1" applyBorder="1" applyAlignment="1" applyProtection="1">
      <alignment horizontal="center" vertical="center" wrapText="1"/>
      <protection locked="0"/>
    </xf>
    <xf numFmtId="16" fontId="5" fillId="9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9" borderId="10" xfId="0" applyFill="1" applyBorder="1" applyAlignment="1" applyProtection="1">
      <alignment horizontal="center" vertical="center" wrapText="1"/>
      <protection locked="0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0" fontId="0" fillId="11" borderId="10" xfId="0" applyFill="1" applyBorder="1" applyAlignment="1" applyProtection="1">
      <alignment horizontal="center" vertical="center" wrapText="1"/>
      <protection locked="0"/>
    </xf>
    <xf numFmtId="0" fontId="0" fillId="11" borderId="14" xfId="0" applyFill="1" applyBorder="1" applyAlignment="1" applyProtection="1">
      <alignment horizontal="center" vertical="center" wrapText="1"/>
      <protection locked="0"/>
    </xf>
    <xf numFmtId="0" fontId="0" fillId="9" borderId="9" xfId="0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0" fillId="9" borderId="5" xfId="0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11" borderId="3" xfId="0" applyFill="1" applyBorder="1" applyAlignment="1" applyProtection="1">
      <alignment horizontal="center" vertical="center" wrapText="1"/>
      <protection locked="0"/>
    </xf>
    <xf numFmtId="0" fontId="0" fillId="11" borderId="13" xfId="0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10" borderId="5" xfId="0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0" fillId="9" borderId="11" xfId="0" applyFill="1" applyBorder="1" applyAlignment="1" applyProtection="1">
      <alignment horizontal="center" vertical="center" wrapText="1"/>
      <protection locked="0"/>
    </xf>
    <xf numFmtId="0" fontId="0" fillId="10" borderId="12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5" fillId="7" borderId="20" xfId="2" applyNumberFormat="1" applyFont="1" applyFill="1" applyBorder="1" applyAlignment="1" applyProtection="1">
      <alignment horizontal="center" vertical="center" wrapText="1"/>
      <protection locked="0"/>
    </xf>
    <xf numFmtId="0" fontId="5" fillId="7" borderId="21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3" applyFont="1" applyFill="1" applyBorder="1" applyAlignment="1" applyProtection="1">
      <alignment horizontal="center" vertical="center" wrapText="1"/>
      <protection locked="0"/>
    </xf>
    <xf numFmtId="0" fontId="5" fillId="6" borderId="13" xfId="3" applyFont="1" applyFill="1" applyBorder="1" applyAlignment="1" applyProtection="1">
      <alignment horizontal="center" vertical="center" wrapText="1"/>
      <protection locked="0"/>
    </xf>
    <xf numFmtId="0" fontId="5" fillId="2" borderId="5" xfId="3" applyFont="1" applyFill="1" applyBorder="1" applyAlignment="1" applyProtection="1">
      <alignment horizontal="center" vertical="center" wrapText="1"/>
      <protection locked="0"/>
    </xf>
    <xf numFmtId="41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41" fontId="5" fillId="6" borderId="13" xfId="3" applyNumberFormat="1" applyFont="1" applyFill="1" applyBorder="1" applyAlignment="1" applyProtection="1">
      <alignment horizontal="center" vertical="center" wrapText="1"/>
      <protection locked="0"/>
    </xf>
    <xf numFmtId="41" fontId="5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4" borderId="23" xfId="2" applyFont="1" applyFill="1" applyBorder="1" applyAlignment="1">
      <alignment horizontal="center" vertical="center" wrapText="1"/>
    </xf>
    <xf numFmtId="0" fontId="5" fillId="4" borderId="23" xfId="2" applyFont="1" applyFill="1" applyBorder="1" applyAlignment="1">
      <alignment horizontal="center" vertical="center"/>
    </xf>
    <xf numFmtId="0" fontId="5" fillId="4" borderId="24" xfId="3" applyFont="1" applyFill="1" applyBorder="1" applyAlignment="1">
      <alignment horizontal="center" vertical="center" wrapText="1"/>
    </xf>
    <xf numFmtId="0" fontId="5" fillId="4" borderId="23" xfId="3" applyFont="1" applyFill="1" applyBorder="1" applyAlignment="1">
      <alignment horizontal="center" vertical="center" wrapText="1"/>
    </xf>
    <xf numFmtId="0" fontId="5" fillId="4" borderId="25" xfId="3" applyFont="1" applyFill="1" applyBorder="1" applyAlignment="1">
      <alignment horizontal="center" vertical="center" wrapText="1"/>
    </xf>
    <xf numFmtId="0" fontId="5" fillId="5" borderId="26" xfId="3" applyFont="1" applyFill="1" applyBorder="1" applyAlignment="1">
      <alignment horizontal="center" vertical="center" wrapText="1"/>
    </xf>
    <xf numFmtId="0" fontId="5" fillId="5" borderId="23" xfId="3" applyFont="1" applyFill="1" applyBorder="1" applyAlignment="1">
      <alignment horizontal="center" vertical="center" wrapText="1"/>
    </xf>
    <xf numFmtId="0" fontId="5" fillId="5" borderId="27" xfId="3" applyFont="1" applyFill="1" applyBorder="1" applyAlignment="1">
      <alignment horizontal="center" vertical="center" wrapText="1"/>
    </xf>
    <xf numFmtId="0" fontId="5" fillId="12" borderId="24" xfId="3" applyFont="1" applyFill="1" applyBorder="1" applyAlignment="1">
      <alignment horizontal="center" vertical="center" wrapText="1"/>
    </xf>
    <xf numFmtId="0" fontId="5" fillId="12" borderId="23" xfId="3" applyFont="1" applyFill="1" applyBorder="1" applyAlignment="1">
      <alignment horizontal="center" vertical="center" wrapText="1"/>
    </xf>
    <xf numFmtId="0" fontId="5" fillId="12" borderId="25" xfId="3" applyFont="1" applyFill="1" applyBorder="1" applyAlignment="1">
      <alignment horizontal="center" vertical="center" wrapText="1"/>
    </xf>
    <xf numFmtId="0" fontId="5" fillId="4" borderId="26" xfId="2" applyFont="1" applyFill="1" applyBorder="1" applyAlignment="1">
      <alignment horizontal="center" vertical="center" wrapText="1"/>
    </xf>
    <xf numFmtId="41" fontId="8" fillId="0" borderId="27" xfId="3" applyNumberFormat="1" applyFont="1" applyFill="1" applyBorder="1" applyAlignment="1">
      <alignment vertical="center"/>
    </xf>
    <xf numFmtId="0" fontId="5" fillId="4" borderId="28" xfId="3" applyFont="1" applyFill="1" applyBorder="1" applyAlignment="1">
      <alignment horizontal="center" vertical="center" wrapText="1"/>
    </xf>
    <xf numFmtId="0" fontId="5" fillId="4" borderId="29" xfId="2" applyFont="1" applyFill="1" applyBorder="1" applyAlignment="1">
      <alignment horizontal="center" vertical="center"/>
    </xf>
    <xf numFmtId="0" fontId="5" fillId="4" borderId="28" xfId="2" applyFont="1" applyFill="1" applyBorder="1" applyAlignment="1">
      <alignment horizontal="center" vertical="center"/>
    </xf>
    <xf numFmtId="0" fontId="5" fillId="4" borderId="30" xfId="2" applyFont="1" applyFill="1" applyBorder="1" applyAlignment="1">
      <alignment horizontal="center" vertical="center"/>
    </xf>
    <xf numFmtId="0" fontId="5" fillId="9" borderId="29" xfId="3" applyFont="1" applyFill="1" applyBorder="1" applyAlignment="1">
      <alignment horizontal="center" vertical="center" wrapText="1"/>
    </xf>
    <xf numFmtId="0" fontId="5" fillId="9" borderId="24" xfId="3" applyFont="1" applyFill="1" applyBorder="1" applyAlignment="1">
      <alignment horizontal="center" vertical="center" wrapText="1"/>
    </xf>
    <xf numFmtId="0" fontId="5" fillId="9" borderId="23" xfId="3" applyFont="1" applyFill="1" applyBorder="1" applyAlignment="1">
      <alignment horizontal="center" vertical="center" wrapText="1"/>
    </xf>
    <xf numFmtId="0" fontId="5" fillId="9" borderId="27" xfId="3" applyFont="1" applyFill="1" applyBorder="1" applyAlignment="1">
      <alignment horizontal="center" vertical="center" wrapText="1"/>
    </xf>
    <xf numFmtId="0" fontId="5" fillId="10" borderId="26" xfId="3" applyFont="1" applyFill="1" applyBorder="1" applyAlignment="1">
      <alignment horizontal="center" vertical="center" wrapText="1"/>
    </xf>
    <xf numFmtId="0" fontId="5" fillId="10" borderId="23" xfId="3" applyFont="1" applyFill="1" applyBorder="1" applyAlignment="1">
      <alignment horizontal="center" vertical="center" wrapText="1"/>
    </xf>
    <xf numFmtId="0" fontId="5" fillId="10" borderId="27" xfId="3" applyFont="1" applyFill="1" applyBorder="1" applyAlignment="1">
      <alignment horizontal="center" vertical="center" wrapText="1"/>
    </xf>
    <xf numFmtId="0" fontId="5" fillId="11" borderId="24" xfId="3" applyFont="1" applyFill="1" applyBorder="1" applyAlignment="1">
      <alignment horizontal="center" vertical="center" wrapText="1"/>
    </xf>
    <xf numFmtId="0" fontId="5" fillId="11" borderId="23" xfId="3" applyFont="1" applyFill="1" applyBorder="1" applyAlignment="1">
      <alignment horizontal="center" vertical="center" wrapText="1"/>
    </xf>
    <xf numFmtId="0" fontId="5" fillId="11" borderId="28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 applyProtection="1">
      <alignment horizontal="center" vertical="center" wrapText="1"/>
      <protection locked="0"/>
    </xf>
    <xf numFmtId="0" fontId="5" fillId="2" borderId="10" xfId="3" applyFont="1" applyFill="1" applyBorder="1" applyAlignment="1" applyProtection="1">
      <alignment horizontal="center" vertical="center" wrapText="1"/>
      <protection locked="0"/>
    </xf>
    <xf numFmtId="0" fontId="5" fillId="2" borderId="11" xfId="3" applyFont="1" applyFill="1" applyBorder="1" applyAlignment="1" applyProtection="1">
      <alignment horizontal="center" vertical="center" wrapText="1"/>
      <protection locked="0"/>
    </xf>
    <xf numFmtId="41" fontId="5" fillId="2" borderId="12" xfId="3" applyNumberFormat="1" applyFont="1" applyFill="1" applyBorder="1" applyAlignment="1" applyProtection="1">
      <alignment horizontal="center" vertical="center" wrapText="1"/>
      <protection locked="0"/>
    </xf>
    <xf numFmtId="41" fontId="5" fillId="2" borderId="10" xfId="3" applyNumberFormat="1" applyFont="1" applyFill="1" applyBorder="1" applyAlignment="1" applyProtection="1">
      <alignment horizontal="center" vertical="center" wrapText="1"/>
      <protection locked="0"/>
    </xf>
    <xf numFmtId="41" fontId="5" fillId="2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2" xfId="3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/>
    <xf numFmtId="0" fontId="4" fillId="0" borderId="22" xfId="0" applyFont="1" applyBorder="1" applyAlignment="1" applyProtection="1"/>
    <xf numFmtId="0" fontId="0" fillId="0" borderId="32" xfId="0" applyBorder="1" applyProtection="1"/>
    <xf numFmtId="0" fontId="0" fillId="0" borderId="0" xfId="0" applyProtection="1"/>
    <xf numFmtId="0" fontId="4" fillId="0" borderId="33" xfId="0" applyFont="1" applyBorder="1" applyAlignment="1" applyProtection="1"/>
    <xf numFmtId="0" fontId="4" fillId="0" borderId="16" xfId="0" applyFont="1" applyBorder="1" applyAlignment="1" applyProtection="1"/>
    <xf numFmtId="0" fontId="0" fillId="0" borderId="0" xfId="0" applyBorder="1" applyProtection="1"/>
    <xf numFmtId="0" fontId="5" fillId="0" borderId="34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 wrapText="1"/>
    </xf>
    <xf numFmtId="0" fontId="0" fillId="0" borderId="36" xfId="0" applyBorder="1" applyProtection="1"/>
    <xf numFmtId="49" fontId="7" fillId="0" borderId="29" xfId="0" applyNumberFormat="1" applyFont="1" applyFill="1" applyBorder="1" applyAlignment="1" applyProtection="1">
      <alignment horizontal="center" vertical="center" textRotation="90"/>
    </xf>
    <xf numFmtId="0" fontId="16" fillId="8" borderId="27" xfId="0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/>
    </xf>
    <xf numFmtId="0" fontId="16" fillId="8" borderId="23" xfId="0" applyFont="1" applyFill="1" applyBorder="1" applyAlignment="1" applyProtection="1">
      <alignment horizontal="center"/>
    </xf>
    <xf numFmtId="0" fontId="16" fillId="14" borderId="37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49" fontId="9" fillId="0" borderId="7" xfId="0" applyNumberFormat="1" applyFont="1" applyBorder="1" applyAlignment="1" applyProtection="1">
      <alignment horizontal="center" vertical="center"/>
    </xf>
    <xf numFmtId="0" fontId="5" fillId="0" borderId="0" xfId="0" applyNumberFormat="1" applyFont="1" applyProtection="1"/>
    <xf numFmtId="49" fontId="9" fillId="0" borderId="9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49" fontId="16" fillId="7" borderId="5" xfId="0" applyNumberFormat="1" applyFont="1" applyFill="1" applyBorder="1" applyProtection="1">
      <protection locked="0"/>
    </xf>
    <xf numFmtId="0" fontId="11" fillId="8" borderId="2" xfId="0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Alignment="1" applyProtection="1">
      <alignment horizontal="center"/>
      <protection locked="0"/>
    </xf>
    <xf numFmtId="0" fontId="11" fillId="8" borderId="5" xfId="0" applyFont="1" applyFill="1" applyBorder="1" applyAlignment="1" applyProtection="1">
      <alignment horizontal="center"/>
      <protection locked="0"/>
    </xf>
    <xf numFmtId="0" fontId="11" fillId="14" borderId="38" xfId="0" applyFont="1" applyFill="1" applyBorder="1" applyAlignment="1" applyProtection="1">
      <alignment horizontal="center"/>
      <protection locked="0"/>
    </xf>
    <xf numFmtId="49" fontId="16" fillId="7" borderId="11" xfId="0" applyNumberFormat="1" applyFont="1" applyFill="1" applyBorder="1" applyProtection="1">
      <protection locked="0"/>
    </xf>
    <xf numFmtId="0" fontId="11" fillId="8" borderId="10" xfId="0" applyFont="1" applyFill="1" applyBorder="1" applyAlignment="1" applyProtection="1">
      <alignment horizontal="center"/>
      <protection locked="0"/>
    </xf>
    <xf numFmtId="0" fontId="11" fillId="8" borderId="11" xfId="0" applyFont="1" applyFill="1" applyBorder="1" applyAlignment="1" applyProtection="1">
      <alignment horizontal="center"/>
      <protection locked="0"/>
    </xf>
    <xf numFmtId="0" fontId="11" fillId="14" borderId="39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/>
    </xf>
    <xf numFmtId="0" fontId="22" fillId="0" borderId="0" xfId="0" applyFont="1" applyFill="1" applyProtection="1"/>
    <xf numFmtId="49" fontId="21" fillId="0" borderId="40" xfId="0" applyNumberFormat="1" applyFont="1" applyFill="1" applyBorder="1" applyAlignment="1" applyProtection="1">
      <alignment horizontal="center" vertical="center"/>
    </xf>
    <xf numFmtId="0" fontId="21" fillId="0" borderId="40" xfId="0" applyFont="1" applyFill="1" applyBorder="1" applyAlignment="1" applyProtection="1">
      <alignment horizontal="center"/>
    </xf>
    <xf numFmtId="0" fontId="0" fillId="0" borderId="86" xfId="0" applyFill="1" applyBorder="1" applyAlignment="1" applyProtection="1">
      <alignment horizontal="center"/>
    </xf>
    <xf numFmtId="0" fontId="0" fillId="0" borderId="86" xfId="0" applyFill="1" applyBorder="1" applyProtection="1"/>
    <xf numFmtId="0" fontId="0" fillId="0" borderId="87" xfId="0" applyFill="1" applyBorder="1" applyAlignment="1" applyProtection="1">
      <alignment horizontal="center"/>
    </xf>
    <xf numFmtId="0" fontId="0" fillId="0" borderId="87" xfId="0" applyFill="1" applyBorder="1" applyProtection="1"/>
    <xf numFmtId="0" fontId="0" fillId="8" borderId="87" xfId="0" applyFill="1" applyBorder="1" applyProtection="1">
      <protection locked="0"/>
    </xf>
    <xf numFmtId="0" fontId="0" fillId="8" borderId="86" xfId="0" applyFill="1" applyBorder="1" applyProtection="1">
      <protection locked="0"/>
    </xf>
    <xf numFmtId="0" fontId="5" fillId="8" borderId="87" xfId="0" applyNumberFormat="1" applyFont="1" applyFill="1" applyBorder="1" applyProtection="1">
      <protection locked="0"/>
    </xf>
    <xf numFmtId="0" fontId="16" fillId="8" borderId="0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11" borderId="25" xfId="3" applyFont="1" applyFill="1" applyBorder="1" applyAlignment="1">
      <alignment horizontal="center" vertical="center" wrapText="1"/>
    </xf>
    <xf numFmtId="0" fontId="0" fillId="11" borderId="6" xfId="0" applyFill="1" applyBorder="1" applyAlignment="1" applyProtection="1">
      <alignment horizontal="center" vertical="center" wrapText="1"/>
      <protection locked="0"/>
    </xf>
    <xf numFmtId="0" fontId="0" fillId="11" borderId="15" xfId="0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6" fillId="8" borderId="29" xfId="3" applyFont="1" applyFill="1" applyBorder="1" applyAlignment="1">
      <alignment horizontal="center" vertical="center" wrapText="1"/>
    </xf>
    <xf numFmtId="0" fontId="16" fillId="8" borderId="23" xfId="3" applyFont="1" applyFill="1" applyBorder="1" applyAlignment="1">
      <alignment horizontal="center" vertical="center" wrapText="1"/>
    </xf>
    <xf numFmtId="0" fontId="16" fillId="8" borderId="28" xfId="3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 textRotation="90"/>
    </xf>
    <xf numFmtId="0" fontId="5" fillId="5" borderId="42" xfId="2" applyFont="1" applyFill="1" applyBorder="1" applyAlignment="1">
      <alignment horizontal="center" vertical="center"/>
    </xf>
    <xf numFmtId="0" fontId="5" fillId="4" borderId="42" xfId="2" applyFont="1" applyFill="1" applyBorder="1" applyAlignment="1">
      <alignment horizontal="center" vertical="center" wrapText="1"/>
    </xf>
    <xf numFmtId="0" fontId="5" fillId="4" borderId="42" xfId="2" applyFont="1" applyFill="1" applyBorder="1" applyAlignment="1">
      <alignment horizontal="center" vertical="center"/>
    </xf>
    <xf numFmtId="41" fontId="8" fillId="0" borderId="43" xfId="3" applyNumberFormat="1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 wrapText="1"/>
    </xf>
    <xf numFmtId="0" fontId="5" fillId="4" borderId="45" xfId="3" applyFont="1" applyFill="1" applyBorder="1" applyAlignment="1">
      <alignment horizontal="center" vertical="center" wrapText="1"/>
    </xf>
    <xf numFmtId="0" fontId="5" fillId="4" borderId="42" xfId="3" applyFont="1" applyFill="1" applyBorder="1" applyAlignment="1">
      <alignment horizontal="center" vertical="center" wrapText="1"/>
    </xf>
    <xf numFmtId="0" fontId="5" fillId="4" borderId="46" xfId="3" applyFont="1" applyFill="1" applyBorder="1" applyAlignment="1">
      <alignment horizontal="center" vertical="center" wrapText="1"/>
    </xf>
    <xf numFmtId="0" fontId="5" fillId="5" borderId="44" xfId="3" applyFont="1" applyFill="1" applyBorder="1" applyAlignment="1">
      <alignment horizontal="center" vertical="center" wrapText="1"/>
    </xf>
    <xf numFmtId="0" fontId="5" fillId="5" borderId="42" xfId="3" applyFont="1" applyFill="1" applyBorder="1" applyAlignment="1">
      <alignment horizontal="center" vertical="center" wrapText="1"/>
    </xf>
    <xf numFmtId="0" fontId="5" fillId="5" borderId="43" xfId="3" applyFont="1" applyFill="1" applyBorder="1" applyAlignment="1">
      <alignment horizontal="center" vertical="center" wrapText="1"/>
    </xf>
    <xf numFmtId="0" fontId="5" fillId="12" borderId="45" xfId="3" applyFont="1" applyFill="1" applyBorder="1" applyAlignment="1">
      <alignment horizontal="center" vertical="center" wrapText="1"/>
    </xf>
    <xf numFmtId="0" fontId="5" fillId="12" borderId="42" xfId="3" applyFont="1" applyFill="1" applyBorder="1" applyAlignment="1">
      <alignment horizontal="center" vertical="center" wrapText="1"/>
    </xf>
    <xf numFmtId="0" fontId="5" fillId="12" borderId="43" xfId="3" applyFont="1" applyFill="1" applyBorder="1" applyAlignment="1">
      <alignment horizontal="center" vertical="center" wrapText="1"/>
    </xf>
    <xf numFmtId="41" fontId="8" fillId="0" borderId="47" xfId="3" applyNumberFormat="1" applyFont="1" applyFill="1" applyBorder="1" applyAlignment="1">
      <alignment horizontal="center" vertical="center"/>
    </xf>
    <xf numFmtId="0" fontId="16" fillId="0" borderId="0" xfId="0" applyFont="1"/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5" fillId="7" borderId="48" xfId="0" applyFont="1" applyFill="1" applyBorder="1" applyAlignment="1" applyProtection="1">
      <alignment vertical="center"/>
    </xf>
    <xf numFmtId="0" fontId="5" fillId="7" borderId="48" xfId="0" applyFont="1" applyFill="1" applyBorder="1" applyAlignment="1" applyProtection="1">
      <alignment horizontal="center" vertical="center" wrapText="1"/>
    </xf>
    <xf numFmtId="49" fontId="11" fillId="7" borderId="1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0" xfId="0" applyFill="1" applyProtection="1">
      <protection locked="0"/>
    </xf>
    <xf numFmtId="0" fontId="0" fillId="17" borderId="0" xfId="0" applyFill="1" applyProtection="1">
      <protection locked="0"/>
    </xf>
    <xf numFmtId="0" fontId="19" fillId="17" borderId="0" xfId="0" applyFont="1" applyFill="1" applyProtection="1">
      <protection locked="0"/>
    </xf>
    <xf numFmtId="0" fontId="27" fillId="8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49" fontId="28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 wrapText="1"/>
    </xf>
    <xf numFmtId="0" fontId="28" fillId="0" borderId="0" xfId="0" applyFont="1" applyAlignment="1">
      <alignment horizontal="left"/>
    </xf>
    <xf numFmtId="0" fontId="26" fillId="0" borderId="0" xfId="6" applyFont="1"/>
    <xf numFmtId="0" fontId="26" fillId="0" borderId="0" xfId="4" applyFont="1"/>
    <xf numFmtId="0" fontId="26" fillId="0" borderId="0" xfId="8" applyFont="1"/>
    <xf numFmtId="0" fontId="26" fillId="0" borderId="0" xfId="7" applyFont="1"/>
    <xf numFmtId="0" fontId="30" fillId="0" borderId="0" xfId="0" applyFont="1"/>
    <xf numFmtId="0" fontId="20" fillId="0" borderId="0" xfId="0" applyFont="1" applyAlignment="1">
      <alignment horizontal="center" vertical="center"/>
    </xf>
    <xf numFmtId="0" fontId="28" fillId="0" borderId="0" xfId="0" applyFont="1" applyFill="1"/>
    <xf numFmtId="0" fontId="27" fillId="8" borderId="0" xfId="0" applyFont="1" applyFill="1" applyAlignment="1">
      <alignment horizontal="left"/>
    </xf>
    <xf numFmtId="0" fontId="28" fillId="8" borderId="0" xfId="0" applyFont="1" applyFill="1" applyAlignment="1">
      <alignment horizontal="center"/>
    </xf>
    <xf numFmtId="0" fontId="27" fillId="8" borderId="0" xfId="0" applyFont="1" applyFill="1"/>
    <xf numFmtId="0" fontId="31" fillId="8" borderId="0" xfId="0" applyFont="1" applyFill="1" applyAlignment="1">
      <alignment horizontal="left"/>
    </xf>
    <xf numFmtId="0" fontId="28" fillId="8" borderId="0" xfId="0" applyFont="1" applyFill="1"/>
    <xf numFmtId="0" fontId="27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0" fillId="0" borderId="0" xfId="0" applyFont="1" applyAlignment="1">
      <alignment horizontal="left"/>
    </xf>
    <xf numFmtId="0" fontId="28" fillId="0" borderId="0" xfId="0" applyFont="1" applyFill="1" applyAlignment="1"/>
    <xf numFmtId="0" fontId="32" fillId="0" borderId="0" xfId="0" applyFont="1"/>
    <xf numFmtId="49" fontId="20" fillId="0" borderId="0" xfId="0" applyNumberFormat="1" applyFont="1"/>
    <xf numFmtId="0" fontId="20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49" fontId="29" fillId="0" borderId="0" xfId="0" applyNumberFormat="1" applyFont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3" fillId="15" borderId="6" xfId="0" applyFont="1" applyFill="1" applyBorder="1" applyAlignment="1" applyProtection="1">
      <alignment horizontal="center" vertical="center" wrapText="1"/>
    </xf>
    <xf numFmtId="0" fontId="23" fillId="15" borderId="20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7" borderId="6" xfId="0" applyFont="1" applyFill="1" applyBorder="1" applyAlignment="1" applyProtection="1">
      <alignment horizontal="center"/>
      <protection locked="0"/>
    </xf>
    <xf numFmtId="0" fontId="5" fillId="7" borderId="20" xfId="0" applyFont="1" applyFill="1" applyBorder="1" applyAlignment="1" applyProtection="1">
      <alignment horizontal="center"/>
      <protection locked="0"/>
    </xf>
    <xf numFmtId="0" fontId="5" fillId="7" borderId="88" xfId="0" applyFont="1" applyFill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68" xfId="0" applyFont="1" applyFill="1" applyBorder="1" applyAlignment="1" applyProtection="1">
      <alignment horizontal="center" vertical="center"/>
      <protection locked="0"/>
    </xf>
    <xf numFmtId="0" fontId="16" fillId="0" borderId="36" xfId="0" applyFont="1" applyFill="1" applyBorder="1" applyAlignment="1" applyProtection="1">
      <alignment horizontal="center" vertical="center"/>
      <protection locked="0"/>
    </xf>
    <xf numFmtId="0" fontId="16" fillId="0" borderId="66" xfId="0" applyFont="1" applyFill="1" applyBorder="1" applyAlignment="1" applyProtection="1">
      <alignment horizontal="center" vertical="center"/>
      <protection locked="0"/>
    </xf>
    <xf numFmtId="0" fontId="16" fillId="0" borderId="33" xfId="0" applyFont="1" applyFill="1" applyBorder="1" applyAlignment="1" applyProtection="1">
      <alignment horizontal="center" vertical="center"/>
      <protection locked="0"/>
    </xf>
    <xf numFmtId="0" fontId="16" fillId="0" borderId="52" xfId="0" applyFont="1" applyFill="1" applyBorder="1" applyAlignment="1" applyProtection="1">
      <alignment horizontal="center" vertical="center"/>
      <protection locked="0"/>
    </xf>
    <xf numFmtId="0" fontId="16" fillId="0" borderId="72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4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2" fillId="0" borderId="61" xfId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 applyProtection="1">
      <alignment horizontal="center" vertical="center"/>
      <protection locked="0"/>
    </xf>
    <xf numFmtId="0" fontId="2" fillId="0" borderId="68" xfId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2" fillId="0" borderId="61" xfId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12" fillId="0" borderId="55" xfId="0" applyFont="1" applyBorder="1" applyAlignment="1" applyProtection="1">
      <alignment horizontal="center" vertical="center" wrapText="1"/>
      <protection locked="0"/>
    </xf>
    <xf numFmtId="0" fontId="15" fillId="7" borderId="76" xfId="1" applyFont="1" applyFill="1" applyBorder="1" applyAlignment="1" applyProtection="1">
      <alignment horizontal="center" vertical="center"/>
    </xf>
    <xf numFmtId="0" fontId="15" fillId="7" borderId="48" xfId="1" applyFont="1" applyFill="1" applyBorder="1" applyAlignment="1" applyProtection="1">
      <alignment horizontal="center" vertical="center"/>
    </xf>
    <xf numFmtId="0" fontId="5" fillId="7" borderId="48" xfId="0" applyFont="1" applyFill="1" applyBorder="1" applyAlignment="1" applyProtection="1">
      <alignment horizontal="center" vertical="center" wrapText="1"/>
    </xf>
    <xf numFmtId="0" fontId="15" fillId="7" borderId="48" xfId="0" applyFont="1" applyFill="1" applyBorder="1" applyAlignment="1" applyProtection="1">
      <alignment horizontal="center" vertical="center" wrapText="1"/>
    </xf>
    <xf numFmtId="0" fontId="17" fillId="0" borderId="50" xfId="0" applyFont="1" applyBorder="1" applyAlignment="1">
      <alignment horizontal="center" vertical="center" textRotation="45"/>
    </xf>
    <xf numFmtId="0" fontId="17" fillId="0" borderId="51" xfId="0" applyFont="1" applyBorder="1" applyAlignment="1">
      <alignment horizontal="center" vertical="center" textRotation="45"/>
    </xf>
    <xf numFmtId="0" fontId="17" fillId="0" borderId="33" xfId="0" applyFont="1" applyBorder="1" applyAlignment="1">
      <alignment horizontal="center" vertical="center" textRotation="45"/>
    </xf>
    <xf numFmtId="0" fontId="17" fillId="0" borderId="52" xfId="0" applyFont="1" applyBorder="1" applyAlignment="1">
      <alignment horizontal="center" vertical="center" textRotation="45"/>
    </xf>
    <xf numFmtId="3" fontId="5" fillId="0" borderId="59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5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 applyProtection="1">
      <alignment horizontal="left"/>
    </xf>
    <xf numFmtId="0" fontId="20" fillId="0" borderId="32" xfId="0" applyFont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13" fillId="7" borderId="69" xfId="0" applyFont="1" applyFill="1" applyBorder="1" applyAlignment="1" applyProtection="1">
      <alignment horizontal="center" vertical="center" textRotation="90"/>
    </xf>
    <xf numFmtId="0" fontId="13" fillId="7" borderId="70" xfId="0" applyFont="1" applyFill="1" applyBorder="1" applyAlignment="1" applyProtection="1">
      <alignment horizontal="center" vertical="center" textRotation="90"/>
    </xf>
    <xf numFmtId="0" fontId="13" fillId="7" borderId="71" xfId="0" applyFont="1" applyFill="1" applyBorder="1" applyAlignment="1" applyProtection="1">
      <alignment horizontal="center" vertical="center" textRotation="90"/>
    </xf>
    <xf numFmtId="0" fontId="18" fillId="0" borderId="62" xfId="0" applyFont="1" applyBorder="1" applyAlignment="1">
      <alignment horizontal="center" vertical="center" wrapText="1"/>
    </xf>
    <xf numFmtId="0" fontId="0" fillId="0" borderId="63" xfId="0" applyBorder="1"/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/>
    </xf>
    <xf numFmtId="0" fontId="5" fillId="7" borderId="10" xfId="0" applyFont="1" applyFill="1" applyBorder="1" applyAlignment="1" applyProtection="1">
      <alignment horizontal="center"/>
      <protection locked="0"/>
    </xf>
    <xf numFmtId="0" fontId="5" fillId="7" borderId="14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/>
    </xf>
    <xf numFmtId="0" fontId="25" fillId="15" borderId="61" xfId="0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horizontal="center" vertical="center"/>
    </xf>
    <xf numFmtId="0" fontId="25" fillId="15" borderId="59" xfId="0" applyFont="1" applyFill="1" applyBorder="1" applyAlignment="1">
      <alignment horizontal="center" vertical="center"/>
    </xf>
    <xf numFmtId="0" fontId="25" fillId="15" borderId="36" xfId="0" applyFont="1" applyFill="1" applyBorder="1" applyAlignment="1">
      <alignment horizontal="center" vertical="center"/>
    </xf>
    <xf numFmtId="0" fontId="5" fillId="0" borderId="58" xfId="0" applyFont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5" fillId="0" borderId="61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11" fillId="7" borderId="23" xfId="0" applyFont="1" applyFill="1" applyBorder="1" applyAlignment="1" applyProtection="1">
      <alignment horizontal="center" vertical="center" wrapText="1"/>
      <protection locked="0"/>
    </xf>
    <xf numFmtId="0" fontId="11" fillId="7" borderId="28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164" fontId="4" fillId="0" borderId="56" xfId="0" applyNumberFormat="1" applyFont="1" applyFill="1" applyBorder="1" applyAlignment="1" applyProtection="1">
      <alignment horizontal="left"/>
    </xf>
    <xf numFmtId="164" fontId="4" fillId="0" borderId="57" xfId="0" applyNumberFormat="1" applyFont="1" applyFill="1" applyBorder="1" applyAlignment="1" applyProtection="1">
      <alignment horizontal="left"/>
    </xf>
    <xf numFmtId="164" fontId="4" fillId="0" borderId="65" xfId="0" applyNumberFormat="1" applyFont="1" applyFill="1" applyBorder="1" applyAlignment="1" applyProtection="1">
      <alignment horizontal="left"/>
    </xf>
    <xf numFmtId="37" fontId="5" fillId="0" borderId="0" xfId="0" applyNumberFormat="1" applyFont="1" applyBorder="1" applyAlignment="1">
      <alignment horizontal="center"/>
    </xf>
    <xf numFmtId="37" fontId="5" fillId="0" borderId="68" xfId="0" applyNumberFormat="1" applyFont="1" applyBorder="1" applyAlignment="1">
      <alignment horizontal="center"/>
    </xf>
    <xf numFmtId="37" fontId="5" fillId="0" borderId="56" xfId="0" applyNumberFormat="1" applyFont="1" applyBorder="1" applyAlignment="1">
      <alignment horizontal="center"/>
    </xf>
    <xf numFmtId="37" fontId="5" fillId="0" borderId="65" xfId="0" applyNumberFormat="1" applyFont="1" applyBorder="1" applyAlignment="1">
      <alignment horizontal="center"/>
    </xf>
    <xf numFmtId="0" fontId="5" fillId="7" borderId="49" xfId="0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>
      <alignment horizontal="left"/>
    </xf>
    <xf numFmtId="0" fontId="4" fillId="0" borderId="57" xfId="0" applyFont="1" applyFill="1" applyBorder="1" applyAlignment="1">
      <alignment horizontal="left"/>
    </xf>
    <xf numFmtId="0" fontId="4" fillId="0" borderId="51" xfId="0" applyFont="1" applyFill="1" applyBorder="1" applyAlignment="1">
      <alignment horizontal="left"/>
    </xf>
    <xf numFmtId="3" fontId="20" fillId="0" borderId="58" xfId="0" applyNumberFormat="1" applyFont="1" applyFill="1" applyBorder="1" applyAlignment="1">
      <alignment horizontal="center" vertical="center"/>
    </xf>
    <xf numFmtId="3" fontId="20" fillId="0" borderId="18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8" xfId="0" applyBorder="1" applyAlignment="1" applyProtection="1">
      <alignment horizontal="left"/>
      <protection locked="0"/>
    </xf>
    <xf numFmtId="0" fontId="4" fillId="0" borderId="50" xfId="0" applyFont="1" applyFill="1" applyBorder="1" applyAlignment="1" applyProtection="1">
      <alignment horizontal="left"/>
    </xf>
    <xf numFmtId="0" fontId="4" fillId="0" borderId="57" xfId="0" applyFont="1" applyFill="1" applyBorder="1" applyAlignment="1" applyProtection="1">
      <alignment horizontal="left"/>
    </xf>
    <xf numFmtId="0" fontId="4" fillId="0" borderId="51" xfId="0" applyFont="1" applyFill="1" applyBorder="1" applyAlignment="1" applyProtection="1">
      <alignment horizontal="left"/>
    </xf>
    <xf numFmtId="49" fontId="4" fillId="0" borderId="31" xfId="0" applyNumberFormat="1" applyFont="1" applyFill="1" applyBorder="1" applyAlignment="1" applyProtection="1">
      <alignment horizontal="left"/>
    </xf>
    <xf numFmtId="49" fontId="4" fillId="0" borderId="32" xfId="0" applyNumberFormat="1" applyFont="1" applyFill="1" applyBorder="1" applyAlignment="1" applyProtection="1">
      <alignment horizontal="left"/>
    </xf>
    <xf numFmtId="49" fontId="4" fillId="0" borderId="74" xfId="0" applyNumberFormat="1" applyFont="1" applyFill="1" applyBorder="1" applyAlignment="1" applyProtection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left"/>
    </xf>
    <xf numFmtId="0" fontId="4" fillId="0" borderId="75" xfId="0" applyFont="1" applyFill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8" xfId="0" applyFont="1" applyFill="1" applyBorder="1" applyAlignment="1" applyProtection="1">
      <alignment horizontal="center" vertical="center" wrapText="1"/>
      <protection locked="0"/>
    </xf>
    <xf numFmtId="0" fontId="11" fillId="7" borderId="6" xfId="0" applyFont="1" applyFill="1" applyBorder="1" applyAlignment="1" applyProtection="1">
      <alignment horizontal="center" vertical="top" wrapText="1"/>
      <protection locked="0"/>
    </xf>
    <xf numFmtId="0" fontId="11" fillId="7" borderId="20" xfId="0" applyFont="1" applyFill="1" applyBorder="1" applyAlignment="1" applyProtection="1">
      <alignment horizontal="center" vertical="top" wrapText="1"/>
      <protection locked="0"/>
    </xf>
    <xf numFmtId="0" fontId="11" fillId="7" borderId="8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left"/>
    </xf>
    <xf numFmtId="14" fontId="16" fillId="0" borderId="16" xfId="0" applyNumberFormat="1" applyFont="1" applyFill="1" applyBorder="1" applyAlignment="1" applyProtection="1">
      <alignment horizontal="center" vertical="center"/>
      <protection locked="0"/>
    </xf>
    <xf numFmtId="14" fontId="16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74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left"/>
      <protection locked="0"/>
    </xf>
    <xf numFmtId="0" fontId="4" fillId="0" borderId="2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0" fillId="0" borderId="5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0" fontId="4" fillId="0" borderId="31" xfId="0" applyFont="1" applyBorder="1" applyAlignment="1">
      <alignment horizontal="left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8" xfId="0" applyFont="1" applyBorder="1" applyAlignment="1" applyProtection="1">
      <alignment horizontal="left"/>
      <protection locked="0"/>
    </xf>
    <xf numFmtId="0" fontId="4" fillId="0" borderId="52" xfId="0" applyFont="1" applyBorder="1" applyAlignment="1" applyProtection="1">
      <alignment horizontal="left"/>
      <protection locked="0"/>
    </xf>
    <xf numFmtId="49" fontId="4" fillId="0" borderId="56" xfId="0" applyNumberFormat="1" applyFont="1" applyFill="1" applyBorder="1" applyAlignment="1" applyProtection="1">
      <alignment horizontal="left"/>
    </xf>
    <xf numFmtId="49" fontId="4" fillId="0" borderId="57" xfId="0" applyNumberFormat="1" applyFont="1" applyFill="1" applyBorder="1" applyAlignment="1" applyProtection="1">
      <alignment horizontal="left"/>
    </xf>
    <xf numFmtId="49" fontId="4" fillId="0" borderId="65" xfId="0" applyNumberFormat="1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16" fillId="8" borderId="30" xfId="0" applyFont="1" applyFill="1" applyBorder="1" applyAlignment="1" applyProtection="1">
      <alignment horizontal="center"/>
    </xf>
    <xf numFmtId="0" fontId="16" fillId="8" borderId="24" xfId="0" applyFont="1" applyFill="1" applyBorder="1" applyAlignment="1" applyProtection="1">
      <alignment horizont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2" fillId="0" borderId="68" xfId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6" fillId="8" borderId="25" xfId="0" applyFont="1" applyFill="1" applyBorder="1" applyAlignment="1" applyProtection="1">
      <alignment horizontal="center"/>
    </xf>
    <xf numFmtId="0" fontId="16" fillId="8" borderId="77" xfId="0" applyFont="1" applyFill="1" applyBorder="1" applyAlignment="1" applyProtection="1">
      <alignment horizontal="center"/>
    </xf>
    <xf numFmtId="0" fontId="0" fillId="7" borderId="1" xfId="0" applyNumberFormat="1" applyFill="1" applyBorder="1" applyAlignment="1" applyProtection="1">
      <alignment horizontal="center"/>
      <protection locked="0"/>
    </xf>
    <xf numFmtId="0" fontId="0" fillId="7" borderId="8" xfId="0" applyNumberForma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164" fontId="4" fillId="0" borderId="79" xfId="0" applyNumberFormat="1" applyFont="1" applyFill="1" applyBorder="1" applyAlignment="1" applyProtection="1">
      <alignment horizontal="left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80" xfId="0" applyFont="1" applyBorder="1" applyAlignment="1" applyProtection="1">
      <alignment horizontal="center" vertical="center" textRotation="45"/>
    </xf>
    <xf numFmtId="0" fontId="6" fillId="0" borderId="33" xfId="0" applyFont="1" applyBorder="1" applyAlignment="1" applyProtection="1">
      <alignment horizontal="center" vertical="center" textRotation="45"/>
    </xf>
    <xf numFmtId="0" fontId="6" fillId="0" borderId="67" xfId="0" applyFont="1" applyBorder="1" applyAlignment="1" applyProtection="1">
      <alignment horizontal="center" vertical="center" textRotation="45"/>
    </xf>
    <xf numFmtId="0" fontId="0" fillId="0" borderId="6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2" fillId="0" borderId="59" xfId="1" applyFill="1" applyBorder="1" applyAlignment="1" applyProtection="1">
      <alignment horizontal="center" vertical="center"/>
    </xf>
    <xf numFmtId="0" fontId="2" fillId="0" borderId="36" xfId="1" applyFill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81" xfId="0" applyFont="1" applyBorder="1" applyAlignment="1" applyProtection="1">
      <alignment horizontal="center" vertical="center"/>
      <protection locked="0"/>
    </xf>
    <xf numFmtId="0" fontId="12" fillId="0" borderId="82" xfId="0" applyFont="1" applyBorder="1" applyAlignment="1" applyProtection="1">
      <alignment horizontal="center" vertical="center"/>
      <protection locked="0"/>
    </xf>
    <xf numFmtId="0" fontId="12" fillId="0" borderId="83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/>
      <protection locked="0"/>
    </xf>
    <xf numFmtId="0" fontId="0" fillId="7" borderId="14" xfId="0" applyNumberForma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left"/>
    </xf>
    <xf numFmtId="0" fontId="4" fillId="0" borderId="32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49" fontId="4" fillId="0" borderId="79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 textRotation="45"/>
    </xf>
    <xf numFmtId="164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0" fillId="16" borderId="0" xfId="0" applyFill="1" applyAlignment="1" applyProtection="1">
      <alignment horizontal="center"/>
    </xf>
  </cellXfs>
  <cellStyles count="9">
    <cellStyle name="Hyperlink" xfId="1" builtinId="8"/>
    <cellStyle name="Normal" xfId="0" builtinId="0"/>
    <cellStyle name="Normal 2" xfId="4"/>
    <cellStyle name="Normal 3" xfId="5"/>
    <cellStyle name="Normal 5" xfId="6"/>
    <cellStyle name="Normal 6" xfId="7"/>
    <cellStyle name="Normal 7" xfId="8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923925</xdr:colOff>
      <xdr:row>5</xdr:row>
      <xdr:rowOff>171450</xdr:rowOff>
    </xdr:to>
    <xdr:pic>
      <xdr:nvPicPr>
        <xdr:cNvPr id="7795" name="Picture 3" descr="score_color_high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268722" cy="124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66675</xdr:rowOff>
    </xdr:from>
    <xdr:to>
      <xdr:col>1</xdr:col>
      <xdr:colOff>1228725</xdr:colOff>
      <xdr:row>4</xdr:row>
      <xdr:rowOff>19050</xdr:rowOff>
    </xdr:to>
    <xdr:pic>
      <xdr:nvPicPr>
        <xdr:cNvPr id="10356" name="Picture 3" descr="score_color_high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6675"/>
          <a:ext cx="15335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scoresports.com" TargetMode="External"/><Relationship Id="rId1" Type="http://schemas.openxmlformats.org/officeDocument/2006/relationships/hyperlink" Target="http://www.scoresports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coresports.com/" TargetMode="External"/><Relationship Id="rId1" Type="http://schemas.openxmlformats.org/officeDocument/2006/relationships/hyperlink" Target="mailto:sales@scoresports.com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J372"/>
  <sheetViews>
    <sheetView tabSelected="1" zoomScale="80" zoomScaleNormal="80" zoomScaleSheetLayoutView="80" workbookViewId="0">
      <selection activeCell="B15" sqref="B15"/>
    </sheetView>
  </sheetViews>
  <sheetFormatPr defaultRowHeight="12.75"/>
  <cols>
    <col min="1" max="1" width="4.85546875" customWidth="1"/>
    <col min="2" max="2" width="7.28515625" customWidth="1"/>
    <col min="3" max="3" width="8.42578125" bestFit="1" customWidth="1"/>
    <col min="4" max="4" width="14.5703125" bestFit="1" customWidth="1"/>
    <col min="5" max="5" width="8.28515625" customWidth="1"/>
    <col min="6" max="6" width="16.42578125" customWidth="1"/>
    <col min="7" max="7" width="12.28515625" bestFit="1" customWidth="1"/>
    <col min="8" max="8" width="9" customWidth="1"/>
    <col min="9" max="9" width="4.5703125" customWidth="1"/>
    <col min="10" max="24" width="5" customWidth="1"/>
    <col min="25" max="25" width="8.85546875" customWidth="1"/>
    <col min="26" max="26" width="16.42578125" customWidth="1"/>
    <col min="27" max="27" width="4.42578125" customWidth="1"/>
    <col min="28" max="42" width="5" customWidth="1"/>
    <col min="43" max="43" width="7.5703125" customWidth="1"/>
    <col min="44" max="44" width="13.140625" bestFit="1" customWidth="1"/>
    <col min="45" max="45" width="4.42578125" style="26" customWidth="1"/>
    <col min="46" max="47" width="5" customWidth="1"/>
    <col min="48" max="48" width="5.140625" customWidth="1"/>
    <col min="49" max="49" width="3.140625" hidden="1" customWidth="1"/>
    <col min="50" max="50" width="4.5703125" hidden="1" customWidth="1"/>
    <col min="51" max="51" width="14.85546875" hidden="1" customWidth="1"/>
    <col min="52" max="52" width="43.85546875" customWidth="1"/>
    <col min="83" max="85" width="28.5703125" hidden="1" customWidth="1"/>
    <col min="86" max="88" width="14.28515625" hidden="1" customWidth="1"/>
  </cols>
  <sheetData>
    <row r="1" spans="1:88" ht="17.25" customHeight="1" thickTop="1">
      <c r="A1" s="428"/>
      <c r="B1" s="429"/>
      <c r="C1" s="429"/>
      <c r="D1" s="430"/>
      <c r="E1" s="432" t="s">
        <v>656</v>
      </c>
      <c r="F1" s="427"/>
      <c r="G1" s="421"/>
      <c r="H1" s="422"/>
      <c r="I1" s="422"/>
      <c r="J1" s="422"/>
      <c r="K1" s="422"/>
      <c r="L1" s="423"/>
      <c r="M1" s="417" t="s">
        <v>653</v>
      </c>
      <c r="N1" s="417"/>
      <c r="O1" s="419"/>
      <c r="P1" s="419"/>
      <c r="Q1" s="419"/>
      <c r="R1" s="426" t="s">
        <v>662</v>
      </c>
      <c r="S1" s="427"/>
      <c r="T1" s="427"/>
      <c r="U1" s="427"/>
      <c r="V1" s="421"/>
      <c r="W1" s="422"/>
      <c r="X1" s="422"/>
      <c r="Y1" s="422"/>
      <c r="Z1" s="423"/>
      <c r="AA1" s="417" t="s">
        <v>653</v>
      </c>
      <c r="AB1" s="417"/>
      <c r="AC1" s="419"/>
      <c r="AD1" s="419"/>
      <c r="AE1" s="433"/>
      <c r="AF1" s="401" t="s">
        <v>19</v>
      </c>
      <c r="AG1" s="402"/>
      <c r="AH1" s="402"/>
      <c r="AI1" s="402"/>
      <c r="AJ1" s="403"/>
      <c r="AK1" s="404" t="s">
        <v>135</v>
      </c>
      <c r="AL1" s="405"/>
      <c r="AM1" s="405"/>
      <c r="AN1" s="405"/>
      <c r="AO1" s="406"/>
      <c r="AP1" s="357" t="s">
        <v>655</v>
      </c>
      <c r="AQ1" s="369" t="s">
        <v>636</v>
      </c>
      <c r="AR1" s="369"/>
      <c r="AS1" s="369"/>
      <c r="AT1" s="378" t="s">
        <v>667</v>
      </c>
      <c r="AU1" s="378"/>
      <c r="AV1" s="379"/>
      <c r="AW1" s="374" t="str">
        <f>IF(Uniforms!AT1="8 '' Back", "8B|",IF(Uniforms!AT1="4 '' Back", "4B|", IF(Uniforms!AT1="None", "NA|")))</f>
        <v>8B|</v>
      </c>
      <c r="AX1" s="375"/>
      <c r="AY1" s="99"/>
      <c r="AZ1" s="360" t="s">
        <v>894</v>
      </c>
    </row>
    <row r="2" spans="1:88" ht="17.25" customHeight="1">
      <c r="A2" s="349"/>
      <c r="B2" s="350"/>
      <c r="C2" s="350"/>
      <c r="D2" s="431"/>
      <c r="E2" s="407" t="s">
        <v>657</v>
      </c>
      <c r="F2" s="408"/>
      <c r="G2" s="424"/>
      <c r="H2" s="396"/>
      <c r="I2" s="396"/>
      <c r="J2" s="396"/>
      <c r="K2" s="396"/>
      <c r="L2" s="425"/>
      <c r="M2" s="418"/>
      <c r="N2" s="418"/>
      <c r="O2" s="420"/>
      <c r="P2" s="420"/>
      <c r="Q2" s="420"/>
      <c r="R2" s="414" t="s">
        <v>657</v>
      </c>
      <c r="S2" s="408"/>
      <c r="T2" s="408"/>
      <c r="U2" s="408"/>
      <c r="V2" s="395"/>
      <c r="W2" s="396"/>
      <c r="X2" s="396"/>
      <c r="Y2" s="396"/>
      <c r="Z2" s="425"/>
      <c r="AA2" s="418"/>
      <c r="AB2" s="418"/>
      <c r="AC2" s="420"/>
      <c r="AD2" s="420"/>
      <c r="AE2" s="434"/>
      <c r="AF2" s="416"/>
      <c r="AG2" s="287"/>
      <c r="AH2" s="287"/>
      <c r="AI2" s="287"/>
      <c r="AJ2" s="292"/>
      <c r="AK2" s="415"/>
      <c r="AL2" s="287"/>
      <c r="AM2" s="287"/>
      <c r="AN2" s="287"/>
      <c r="AO2" s="288"/>
      <c r="AP2" s="358"/>
      <c r="AQ2" s="351" t="s">
        <v>637</v>
      </c>
      <c r="AR2" s="351"/>
      <c r="AS2" s="351"/>
      <c r="AT2" s="409" t="s">
        <v>668</v>
      </c>
      <c r="AU2" s="409"/>
      <c r="AV2" s="410"/>
      <c r="AW2" s="376" t="str">
        <f>IF(Uniforms!AT2="4 '' Center", "4C|",IF(Uniforms!AT2="4 '' Left", "4L|",IF(Uniforms!AT2="4 '' Right", "4R|", IF(Uniforms!AT2="None", "NA|"))))</f>
        <v>NA|</v>
      </c>
      <c r="AX2" s="377"/>
      <c r="AY2" s="100"/>
      <c r="AZ2" s="361"/>
    </row>
    <row r="3" spans="1:88" ht="17.25" customHeight="1">
      <c r="A3" s="349"/>
      <c r="B3" s="350"/>
      <c r="C3" s="350"/>
      <c r="D3" s="431"/>
      <c r="E3" s="407" t="s">
        <v>658</v>
      </c>
      <c r="F3" s="408"/>
      <c r="G3" s="424"/>
      <c r="H3" s="396"/>
      <c r="I3" s="396"/>
      <c r="J3" s="396"/>
      <c r="K3" s="396"/>
      <c r="L3" s="396"/>
      <c r="M3" s="396"/>
      <c r="N3" s="396"/>
      <c r="O3" s="396"/>
      <c r="P3" s="396"/>
      <c r="Q3" s="425"/>
      <c r="R3" s="414" t="s">
        <v>658</v>
      </c>
      <c r="S3" s="408"/>
      <c r="T3" s="408"/>
      <c r="U3" s="408"/>
      <c r="V3" s="395"/>
      <c r="W3" s="396"/>
      <c r="X3" s="396"/>
      <c r="Y3" s="396"/>
      <c r="Z3" s="396"/>
      <c r="AA3" s="396"/>
      <c r="AB3" s="396"/>
      <c r="AC3" s="396"/>
      <c r="AD3" s="396"/>
      <c r="AE3" s="397"/>
      <c r="AF3" s="293"/>
      <c r="AG3" s="294"/>
      <c r="AH3" s="294"/>
      <c r="AI3" s="294"/>
      <c r="AJ3" s="295"/>
      <c r="AK3" s="297"/>
      <c r="AL3" s="294"/>
      <c r="AM3" s="294"/>
      <c r="AN3" s="294"/>
      <c r="AO3" s="298"/>
      <c r="AP3" s="358"/>
      <c r="AQ3" s="351" t="s">
        <v>358</v>
      </c>
      <c r="AR3" s="351"/>
      <c r="AS3" s="351"/>
      <c r="AT3" s="411" t="s">
        <v>2014</v>
      </c>
      <c r="AU3" s="412"/>
      <c r="AV3" s="413"/>
      <c r="AW3" s="376" t="str">
        <f>IF(Uniforms!AT3="Outlined","OUTLINED|",IF(Uniforms!AT3="Euro","EURO|",IF(Uniforms!AT3="Block","BLOCK|",IF(Uniforms!AT3="Premier","PREMIER|",IF(Uniforms!AT3="EGYSL","EGYSL|",IF(Uniforms!AT3="Cachet","CACHET|",IF(Uniforms!AT3="YNumber","Y NUMBER|",IF(Uniforms!AT3="Passtime","PASSTIME|",IF(Uniforms!AT3="No Number Style","NA|",IF(Uniforms!AT3="None","NA|"))))))))))</f>
        <v>OUTLINED|</v>
      </c>
      <c r="AX3" s="377"/>
      <c r="AY3" s="100" t="str">
        <f>CONCATENATE("NumColors",AT3)</f>
        <v>NumColorsOUTLINED</v>
      </c>
      <c r="AZ3" s="361"/>
    </row>
    <row r="4" spans="1:88" ht="17.25" customHeight="1">
      <c r="A4" s="349"/>
      <c r="B4" s="350"/>
      <c r="C4" s="350"/>
      <c r="D4" s="431"/>
      <c r="E4" s="407" t="s">
        <v>659</v>
      </c>
      <c r="F4" s="408"/>
      <c r="G4" s="435"/>
      <c r="H4" s="436"/>
      <c r="I4" s="436"/>
      <c r="J4" s="436"/>
      <c r="K4" s="436"/>
      <c r="L4" s="436"/>
      <c r="M4" s="436"/>
      <c r="N4" s="436"/>
      <c r="O4" s="436"/>
      <c r="P4" s="436"/>
      <c r="Q4" s="438"/>
      <c r="R4" s="414" t="s">
        <v>659</v>
      </c>
      <c r="S4" s="408"/>
      <c r="T4" s="408"/>
      <c r="U4" s="408"/>
      <c r="V4" s="435"/>
      <c r="W4" s="436"/>
      <c r="X4" s="436"/>
      <c r="Y4" s="436"/>
      <c r="Z4" s="436"/>
      <c r="AA4" s="436"/>
      <c r="AB4" s="436"/>
      <c r="AC4" s="436"/>
      <c r="AD4" s="436"/>
      <c r="AE4" s="437"/>
      <c r="AF4" s="398" t="s">
        <v>20</v>
      </c>
      <c r="AG4" s="399"/>
      <c r="AH4" s="399"/>
      <c r="AI4" s="399"/>
      <c r="AJ4" s="400"/>
      <c r="AK4" s="439" t="s">
        <v>21</v>
      </c>
      <c r="AL4" s="440"/>
      <c r="AM4" s="440"/>
      <c r="AN4" s="440"/>
      <c r="AO4" s="441"/>
      <c r="AP4" s="358"/>
      <c r="AQ4" s="351" t="s">
        <v>640</v>
      </c>
      <c r="AR4" s="351"/>
      <c r="AS4" s="351"/>
      <c r="AT4" s="367"/>
      <c r="AU4" s="367"/>
      <c r="AV4" s="368"/>
      <c r="AW4" s="349"/>
      <c r="AX4" s="350"/>
      <c r="AY4" s="100"/>
      <c r="AZ4" s="361"/>
      <c r="BA4" s="17"/>
    </row>
    <row r="5" spans="1:88" ht="17.25" customHeight="1">
      <c r="A5" s="349"/>
      <c r="B5" s="350"/>
      <c r="C5" s="350"/>
      <c r="D5" s="431"/>
      <c r="E5" s="407" t="s">
        <v>660</v>
      </c>
      <c r="F5" s="408"/>
      <c r="G5" s="424"/>
      <c r="H5" s="396"/>
      <c r="I5" s="396"/>
      <c r="J5" s="396"/>
      <c r="K5" s="396"/>
      <c r="L5" s="396"/>
      <c r="M5" s="396"/>
      <c r="N5" s="396"/>
      <c r="O5" s="396"/>
      <c r="P5" s="396"/>
      <c r="Q5" s="425"/>
      <c r="R5" s="414" t="s">
        <v>660</v>
      </c>
      <c r="S5" s="408"/>
      <c r="T5" s="408"/>
      <c r="U5" s="408"/>
      <c r="V5" s="395"/>
      <c r="W5" s="396"/>
      <c r="X5" s="396"/>
      <c r="Y5" s="396"/>
      <c r="Z5" s="396"/>
      <c r="AA5" s="396"/>
      <c r="AB5" s="396"/>
      <c r="AC5" s="396"/>
      <c r="AD5" s="396"/>
      <c r="AE5" s="397"/>
      <c r="AF5" s="291"/>
      <c r="AG5" s="287"/>
      <c r="AH5" s="287"/>
      <c r="AI5" s="287"/>
      <c r="AJ5" s="292"/>
      <c r="AK5" s="296"/>
      <c r="AL5" s="287"/>
      <c r="AM5" s="287"/>
      <c r="AN5" s="287"/>
      <c r="AO5" s="288"/>
      <c r="AP5" s="358"/>
      <c r="AQ5" s="351" t="s">
        <v>641</v>
      </c>
      <c r="AR5" s="351"/>
      <c r="AS5" s="351"/>
      <c r="AT5" s="367"/>
      <c r="AU5" s="367"/>
      <c r="AV5" s="368"/>
      <c r="AW5" s="349"/>
      <c r="AX5" s="350"/>
      <c r="AY5" s="100"/>
      <c r="AZ5" s="361"/>
      <c r="BA5" s="17"/>
      <c r="BD5" s="223" t="s">
        <v>756</v>
      </c>
    </row>
    <row r="6" spans="1:88" ht="17.25" customHeight="1">
      <c r="A6" s="349"/>
      <c r="B6" s="350"/>
      <c r="C6" s="350"/>
      <c r="D6" s="431"/>
      <c r="E6" s="407" t="s">
        <v>661</v>
      </c>
      <c r="F6" s="408"/>
      <c r="G6" s="435"/>
      <c r="H6" s="436"/>
      <c r="I6" s="436"/>
      <c r="J6" s="436"/>
      <c r="K6" s="436"/>
      <c r="L6" s="436"/>
      <c r="M6" s="436"/>
      <c r="N6" s="436"/>
      <c r="O6" s="436"/>
      <c r="P6" s="436"/>
      <c r="Q6" s="438"/>
      <c r="R6" s="414" t="s">
        <v>661</v>
      </c>
      <c r="S6" s="408"/>
      <c r="T6" s="408"/>
      <c r="U6" s="408"/>
      <c r="V6" s="435"/>
      <c r="W6" s="436"/>
      <c r="X6" s="436"/>
      <c r="Y6" s="436"/>
      <c r="Z6" s="436"/>
      <c r="AA6" s="436"/>
      <c r="AB6" s="436"/>
      <c r="AC6" s="436"/>
      <c r="AD6" s="436"/>
      <c r="AE6" s="437"/>
      <c r="AF6" s="293"/>
      <c r="AG6" s="294"/>
      <c r="AH6" s="294"/>
      <c r="AI6" s="294"/>
      <c r="AJ6" s="295"/>
      <c r="AK6" s="297"/>
      <c r="AL6" s="294"/>
      <c r="AM6" s="294"/>
      <c r="AN6" s="294"/>
      <c r="AO6" s="298"/>
      <c r="AP6" s="358"/>
      <c r="AQ6" s="351" t="s">
        <v>642</v>
      </c>
      <c r="AR6" s="351"/>
      <c r="AS6" s="351"/>
      <c r="AT6" s="367"/>
      <c r="AU6" s="367"/>
      <c r="AV6" s="368"/>
      <c r="AW6" s="349"/>
      <c r="AX6" s="350"/>
      <c r="AY6" s="100"/>
      <c r="AZ6" s="361"/>
      <c r="BA6" s="17"/>
      <c r="BD6" s="3" t="s">
        <v>757</v>
      </c>
      <c r="BG6" s="69" t="s">
        <v>755</v>
      </c>
      <c r="BH6" s="3" t="s">
        <v>1150</v>
      </c>
      <c r="BL6" s="70">
        <v>40187</v>
      </c>
    </row>
    <row r="7" spans="1:88" ht="17.25" customHeight="1" thickBot="1">
      <c r="A7" s="305"/>
      <c r="B7" s="306"/>
      <c r="C7" s="306"/>
      <c r="D7" s="307"/>
      <c r="E7" s="330" t="s">
        <v>652</v>
      </c>
      <c r="F7" s="331"/>
      <c r="G7" s="275" t="s">
        <v>1385</v>
      </c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390" t="s">
        <v>134</v>
      </c>
      <c r="AG7" s="391"/>
      <c r="AH7" s="391"/>
      <c r="AI7" s="391"/>
      <c r="AJ7" s="392"/>
      <c r="AK7" s="382" t="s">
        <v>136</v>
      </c>
      <c r="AL7" s="383"/>
      <c r="AM7" s="383"/>
      <c r="AN7" s="383"/>
      <c r="AO7" s="384"/>
      <c r="AP7" s="358"/>
      <c r="AQ7" s="351" t="s">
        <v>643</v>
      </c>
      <c r="AR7" s="351"/>
      <c r="AS7" s="351"/>
      <c r="AT7" s="367"/>
      <c r="AU7" s="367"/>
      <c r="AV7" s="368"/>
      <c r="AW7" s="349"/>
      <c r="AX7" s="350"/>
      <c r="AY7" s="100"/>
      <c r="AZ7" s="362" t="s">
        <v>895</v>
      </c>
      <c r="BA7" s="17"/>
    </row>
    <row r="8" spans="1:88" ht="17.25" customHeight="1" thickTop="1">
      <c r="A8" s="305" t="s">
        <v>649</v>
      </c>
      <c r="B8" s="306"/>
      <c r="C8" s="306"/>
      <c r="D8" s="307"/>
      <c r="E8" s="332"/>
      <c r="F8" s="333"/>
      <c r="G8" s="320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2"/>
      <c r="AA8" s="299" t="s">
        <v>1530</v>
      </c>
      <c r="AB8" s="300"/>
      <c r="AC8" s="301"/>
      <c r="AD8" s="385">
        <f>SUM(M365+W365)</f>
        <v>0</v>
      </c>
      <c r="AE8" s="386"/>
      <c r="AF8" s="291"/>
      <c r="AG8" s="287"/>
      <c r="AH8" s="287"/>
      <c r="AI8" s="287"/>
      <c r="AJ8" s="292"/>
      <c r="AK8" s="296"/>
      <c r="AL8" s="287"/>
      <c r="AM8" s="287"/>
      <c r="AN8" s="287"/>
      <c r="AO8" s="288"/>
      <c r="AP8" s="358"/>
      <c r="AQ8" s="351" t="s">
        <v>644</v>
      </c>
      <c r="AR8" s="351"/>
      <c r="AS8" s="351"/>
      <c r="AT8" s="367"/>
      <c r="AU8" s="367"/>
      <c r="AV8" s="368"/>
      <c r="AW8" s="349"/>
      <c r="AX8" s="350"/>
      <c r="AY8" s="100"/>
      <c r="AZ8" s="362"/>
      <c r="BA8" s="340" t="s">
        <v>754</v>
      </c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2"/>
      <c r="BP8" s="340" t="s">
        <v>753</v>
      </c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341"/>
      <c r="CB8" s="341"/>
      <c r="CC8" s="341"/>
      <c r="CD8" s="341"/>
      <c r="CE8" s="340" t="s">
        <v>1204</v>
      </c>
      <c r="CF8" s="341"/>
      <c r="CG8" s="342"/>
    </row>
    <row r="9" spans="1:88" ht="17.25" customHeight="1">
      <c r="A9" s="270" t="s">
        <v>137</v>
      </c>
      <c r="B9" s="271"/>
      <c r="C9" s="271"/>
      <c r="D9" s="272"/>
      <c r="E9" s="332"/>
      <c r="F9" s="333"/>
      <c r="G9" s="320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2"/>
      <c r="AA9" s="299"/>
      <c r="AB9" s="300"/>
      <c r="AC9" s="301"/>
      <c r="AD9" s="273" t="s">
        <v>10</v>
      </c>
      <c r="AE9" s="274"/>
      <c r="AF9" s="293"/>
      <c r="AG9" s="294"/>
      <c r="AH9" s="294"/>
      <c r="AI9" s="294"/>
      <c r="AJ9" s="295"/>
      <c r="AK9" s="297"/>
      <c r="AL9" s="294"/>
      <c r="AM9" s="294"/>
      <c r="AN9" s="294"/>
      <c r="AO9" s="298"/>
      <c r="AP9" s="358"/>
      <c r="AQ9" s="277" t="s">
        <v>1531</v>
      </c>
      <c r="AR9" s="278"/>
      <c r="AS9" s="279"/>
      <c r="AT9" s="280"/>
      <c r="AU9" s="281"/>
      <c r="AV9" s="282"/>
      <c r="AW9" s="230"/>
      <c r="AX9" s="231"/>
      <c r="AY9" s="100"/>
      <c r="AZ9" s="362"/>
      <c r="BA9" s="343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5"/>
      <c r="BP9" s="343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344"/>
      <c r="CC9" s="344"/>
      <c r="CD9" s="344"/>
      <c r="CE9" s="343"/>
      <c r="CF9" s="344"/>
      <c r="CG9" s="345"/>
    </row>
    <row r="10" spans="1:88" ht="17.25" customHeight="1" thickBot="1">
      <c r="A10" s="308" t="s">
        <v>651</v>
      </c>
      <c r="B10" s="309"/>
      <c r="C10" s="309"/>
      <c r="D10" s="310"/>
      <c r="E10" s="332"/>
      <c r="F10" s="333"/>
      <c r="G10" s="320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2"/>
      <c r="AA10" s="314" t="s">
        <v>1959</v>
      </c>
      <c r="AB10" s="315"/>
      <c r="AC10" s="316"/>
      <c r="AD10" s="387">
        <f>SUM(AE365+AO365)</f>
        <v>0</v>
      </c>
      <c r="AE10" s="388"/>
      <c r="AF10" s="283" t="s">
        <v>9</v>
      </c>
      <c r="AG10" s="284"/>
      <c r="AH10" s="287"/>
      <c r="AI10" s="287"/>
      <c r="AJ10" s="287"/>
      <c r="AK10" s="287"/>
      <c r="AL10" s="287"/>
      <c r="AM10" s="287"/>
      <c r="AN10" s="287"/>
      <c r="AO10" s="288"/>
      <c r="AP10" s="358"/>
      <c r="AQ10" s="351" t="s">
        <v>645</v>
      </c>
      <c r="AR10" s="351"/>
      <c r="AS10" s="351"/>
      <c r="AT10" s="367"/>
      <c r="AU10" s="367"/>
      <c r="AV10" s="368"/>
      <c r="AW10" s="349"/>
      <c r="AX10" s="350"/>
      <c r="AY10" s="100"/>
      <c r="AZ10" s="362"/>
      <c r="BA10" s="343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5"/>
      <c r="BP10" s="343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3"/>
      <c r="CF10" s="344"/>
      <c r="CG10" s="345"/>
    </row>
    <row r="11" spans="1:88" ht="17.25" customHeight="1" thickTop="1" thickBot="1">
      <c r="A11" s="311" t="s">
        <v>654</v>
      </c>
      <c r="B11" s="312"/>
      <c r="C11" s="312"/>
      <c r="D11" s="313"/>
      <c r="E11" s="332"/>
      <c r="F11" s="333"/>
      <c r="G11" s="320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2"/>
      <c r="AA11" s="314"/>
      <c r="AB11" s="315"/>
      <c r="AC11" s="316"/>
      <c r="AD11" s="273" t="s">
        <v>138</v>
      </c>
      <c r="AE11" s="274"/>
      <c r="AF11" s="283"/>
      <c r="AG11" s="284"/>
      <c r="AH11" s="287"/>
      <c r="AI11" s="287"/>
      <c r="AJ11" s="287"/>
      <c r="AK11" s="287"/>
      <c r="AL11" s="287"/>
      <c r="AM11" s="287"/>
      <c r="AN11" s="287"/>
      <c r="AO11" s="288"/>
      <c r="AP11" s="358"/>
      <c r="AQ11" s="351" t="s">
        <v>646</v>
      </c>
      <c r="AR11" s="351"/>
      <c r="AS11" s="351"/>
      <c r="AT11" s="367"/>
      <c r="AU11" s="367"/>
      <c r="AV11" s="368"/>
      <c r="AW11" s="349"/>
      <c r="AX11" s="350"/>
      <c r="AY11" s="100"/>
      <c r="AZ11" s="362"/>
      <c r="BA11" s="346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8"/>
      <c r="BP11" s="346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3"/>
      <c r="CF11" s="344"/>
      <c r="CG11" s="345"/>
      <c r="CH11" s="341" t="s">
        <v>1231</v>
      </c>
      <c r="CI11" s="341"/>
      <c r="CJ11" s="342"/>
    </row>
    <row r="12" spans="1:88" ht="17.25" customHeight="1" thickTop="1" thickBot="1">
      <c r="A12" s="302" t="s">
        <v>650</v>
      </c>
      <c r="B12" s="303"/>
      <c r="C12" s="303"/>
      <c r="D12" s="304"/>
      <c r="E12" s="332"/>
      <c r="F12" s="333"/>
      <c r="G12" s="323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5"/>
      <c r="AA12" s="317"/>
      <c r="AB12" s="318"/>
      <c r="AC12" s="319"/>
      <c r="AD12" s="353">
        <f>AU365</f>
        <v>0</v>
      </c>
      <c r="AE12" s="354"/>
      <c r="AF12" s="283"/>
      <c r="AG12" s="284"/>
      <c r="AH12" s="287"/>
      <c r="AI12" s="287"/>
      <c r="AJ12" s="287"/>
      <c r="AK12" s="287"/>
      <c r="AL12" s="287"/>
      <c r="AM12" s="287"/>
      <c r="AN12" s="287"/>
      <c r="AO12" s="288"/>
      <c r="AP12" s="358"/>
      <c r="AQ12" s="351" t="s">
        <v>647</v>
      </c>
      <c r="AR12" s="351"/>
      <c r="AS12" s="351"/>
      <c r="AT12" s="367"/>
      <c r="AU12" s="367"/>
      <c r="AV12" s="368"/>
      <c r="AW12" s="349"/>
      <c r="AX12" s="350"/>
      <c r="AY12" s="100"/>
      <c r="AZ12" s="362"/>
      <c r="BA12" s="370" t="s">
        <v>1416</v>
      </c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0" t="s">
        <v>1417</v>
      </c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43"/>
      <c r="CF12" s="344"/>
      <c r="CG12" s="345"/>
      <c r="CH12" s="344"/>
      <c r="CI12" s="344"/>
      <c r="CJ12" s="345"/>
    </row>
    <row r="13" spans="1:88" ht="29.25" customHeight="1" thickBot="1">
      <c r="A13" s="326" t="s">
        <v>1242</v>
      </c>
      <c r="B13" s="327"/>
      <c r="C13" s="327"/>
      <c r="D13" s="327"/>
      <c r="E13" s="227" t="s">
        <v>1243</v>
      </c>
      <c r="F13" s="227"/>
      <c r="G13" s="228" t="str">
        <f>IF(Y365&gt;0,"Yes","No")</f>
        <v>No</v>
      </c>
      <c r="H13" s="329" t="s">
        <v>1244</v>
      </c>
      <c r="I13" s="329"/>
      <c r="J13" s="329"/>
      <c r="K13" s="328" t="str">
        <f>IF(AQ365&gt;0,"Yes","No")</f>
        <v>No</v>
      </c>
      <c r="L13" s="328"/>
      <c r="M13" s="329" t="s">
        <v>1247</v>
      </c>
      <c r="N13" s="329"/>
      <c r="O13" s="328" t="str">
        <f>IF(COUNTA(AT4:AV13)&gt;0,"Yes","No")</f>
        <v>No</v>
      </c>
      <c r="P13" s="328"/>
      <c r="Q13" s="329" t="s">
        <v>1248</v>
      </c>
      <c r="R13" s="329"/>
      <c r="S13" s="328" t="str">
        <f>IF(AZ365&gt;0,"Yes","No")</f>
        <v>No</v>
      </c>
      <c r="T13" s="328"/>
      <c r="U13" s="329" t="s">
        <v>1245</v>
      </c>
      <c r="V13" s="329"/>
      <c r="W13" s="329"/>
      <c r="X13" s="329"/>
      <c r="Y13" s="228" t="str">
        <f>IF(BA365&gt;0,"Yes","No")</f>
        <v>No</v>
      </c>
      <c r="Z13" s="329" t="s">
        <v>1246</v>
      </c>
      <c r="AA13" s="329"/>
      <c r="AB13" s="328" t="str">
        <f>IF(BP365&gt;0,"Yes","No")</f>
        <v>No</v>
      </c>
      <c r="AC13" s="389"/>
      <c r="AD13" s="355" t="s">
        <v>184</v>
      </c>
      <c r="AE13" s="356"/>
      <c r="AF13" s="285"/>
      <c r="AG13" s="286"/>
      <c r="AH13" s="289"/>
      <c r="AI13" s="289"/>
      <c r="AJ13" s="289"/>
      <c r="AK13" s="289"/>
      <c r="AL13" s="289"/>
      <c r="AM13" s="289"/>
      <c r="AN13" s="289"/>
      <c r="AO13" s="290"/>
      <c r="AP13" s="359"/>
      <c r="AQ13" s="364" t="s">
        <v>888</v>
      </c>
      <c r="AR13" s="364"/>
      <c r="AS13" s="364"/>
      <c r="AT13" s="365"/>
      <c r="AU13" s="365"/>
      <c r="AV13" s="366"/>
      <c r="AW13" s="338"/>
      <c r="AX13" s="339"/>
      <c r="AY13" s="101"/>
      <c r="AZ13" s="363"/>
      <c r="BA13" s="372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2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46"/>
      <c r="CF13" s="347"/>
      <c r="CG13" s="348"/>
      <c r="CH13" s="347"/>
      <c r="CI13" s="347"/>
      <c r="CJ13" s="348"/>
    </row>
    <row r="14" spans="1:88" ht="28.5" customHeight="1" thickTop="1">
      <c r="A14" s="207" t="s">
        <v>11</v>
      </c>
      <c r="B14" s="208" t="s">
        <v>7</v>
      </c>
      <c r="C14" s="208" t="s">
        <v>629</v>
      </c>
      <c r="D14" s="208" t="s">
        <v>0</v>
      </c>
      <c r="E14" s="209" t="s">
        <v>4</v>
      </c>
      <c r="F14" s="210" t="s">
        <v>5</v>
      </c>
      <c r="G14" s="210" t="s">
        <v>630</v>
      </c>
      <c r="H14" s="210" t="s">
        <v>18</v>
      </c>
      <c r="I14" s="211" t="s">
        <v>6</v>
      </c>
      <c r="J14" s="212" t="s">
        <v>172</v>
      </c>
      <c r="K14" s="213" t="s">
        <v>185</v>
      </c>
      <c r="L14" s="214" t="s">
        <v>12</v>
      </c>
      <c r="M14" s="214" t="s">
        <v>17</v>
      </c>
      <c r="N14" s="215" t="s">
        <v>638</v>
      </c>
      <c r="O14" s="216" t="s">
        <v>13</v>
      </c>
      <c r="P14" s="217" t="s">
        <v>16</v>
      </c>
      <c r="Q14" s="217" t="s">
        <v>639</v>
      </c>
      <c r="R14" s="217" t="s">
        <v>15</v>
      </c>
      <c r="S14" s="218" t="s">
        <v>14</v>
      </c>
      <c r="T14" s="219" t="s">
        <v>631</v>
      </c>
      <c r="U14" s="220" t="s">
        <v>632</v>
      </c>
      <c r="V14" s="220" t="s">
        <v>633</v>
      </c>
      <c r="W14" s="220" t="s">
        <v>634</v>
      </c>
      <c r="X14" s="221" t="s">
        <v>635</v>
      </c>
      <c r="Y14" s="213" t="s">
        <v>2</v>
      </c>
      <c r="Z14" s="214" t="s">
        <v>3</v>
      </c>
      <c r="AA14" s="222" t="s">
        <v>6</v>
      </c>
      <c r="AB14" s="212" t="s">
        <v>172</v>
      </c>
      <c r="AC14" s="213" t="s">
        <v>185</v>
      </c>
      <c r="AD14" s="118" t="s">
        <v>12</v>
      </c>
      <c r="AE14" s="118" t="s">
        <v>17</v>
      </c>
      <c r="AF14" s="119" t="s">
        <v>638</v>
      </c>
      <c r="AG14" s="120" t="s">
        <v>13</v>
      </c>
      <c r="AH14" s="121" t="s">
        <v>16</v>
      </c>
      <c r="AI14" s="121" t="s">
        <v>639</v>
      </c>
      <c r="AJ14" s="121" t="s">
        <v>15</v>
      </c>
      <c r="AK14" s="122" t="s">
        <v>14</v>
      </c>
      <c r="AL14" s="123" t="s">
        <v>631</v>
      </c>
      <c r="AM14" s="124" t="s">
        <v>632</v>
      </c>
      <c r="AN14" s="124" t="s">
        <v>633</v>
      </c>
      <c r="AO14" s="124" t="s">
        <v>634</v>
      </c>
      <c r="AP14" s="125" t="s">
        <v>635</v>
      </c>
      <c r="AQ14" s="126" t="s">
        <v>8</v>
      </c>
      <c r="AR14" s="115" t="s">
        <v>1</v>
      </c>
      <c r="AS14" s="127" t="s">
        <v>6</v>
      </c>
      <c r="AT14" s="117" t="s">
        <v>181</v>
      </c>
      <c r="AU14" s="117" t="s">
        <v>182</v>
      </c>
      <c r="AV14" s="128" t="s">
        <v>183</v>
      </c>
      <c r="AW14" s="129" t="s">
        <v>301</v>
      </c>
      <c r="AX14" s="116" t="s">
        <v>302</v>
      </c>
      <c r="AY14" s="130" t="s">
        <v>303</v>
      </c>
      <c r="AZ14" s="131" t="s">
        <v>893</v>
      </c>
      <c r="BA14" s="132" t="s">
        <v>723</v>
      </c>
      <c r="BB14" s="133" t="s">
        <v>724</v>
      </c>
      <c r="BC14" s="134" t="s">
        <v>725</v>
      </c>
      <c r="BD14" s="134" t="s">
        <v>726</v>
      </c>
      <c r="BE14" s="135" t="s">
        <v>727</v>
      </c>
      <c r="BF14" s="136" t="s">
        <v>728</v>
      </c>
      <c r="BG14" s="137" t="s">
        <v>729</v>
      </c>
      <c r="BH14" s="137" t="s">
        <v>730</v>
      </c>
      <c r="BI14" s="137" t="s">
        <v>731</v>
      </c>
      <c r="BJ14" s="138" t="s">
        <v>732</v>
      </c>
      <c r="BK14" s="139" t="s">
        <v>733</v>
      </c>
      <c r="BL14" s="140" t="s">
        <v>734</v>
      </c>
      <c r="BM14" s="140" t="s">
        <v>735</v>
      </c>
      <c r="BN14" s="140" t="s">
        <v>736</v>
      </c>
      <c r="BO14" s="141" t="s">
        <v>737</v>
      </c>
      <c r="BP14" s="132" t="s">
        <v>738</v>
      </c>
      <c r="BQ14" s="133" t="s">
        <v>739</v>
      </c>
      <c r="BR14" s="134" t="s">
        <v>740</v>
      </c>
      <c r="BS14" s="134" t="s">
        <v>741</v>
      </c>
      <c r="BT14" s="135" t="s">
        <v>742</v>
      </c>
      <c r="BU14" s="136" t="s">
        <v>743</v>
      </c>
      <c r="BV14" s="137" t="s">
        <v>744</v>
      </c>
      <c r="BW14" s="137" t="s">
        <v>745</v>
      </c>
      <c r="BX14" s="137" t="s">
        <v>746</v>
      </c>
      <c r="BY14" s="138" t="s">
        <v>747</v>
      </c>
      <c r="BZ14" s="139" t="s">
        <v>748</v>
      </c>
      <c r="CA14" s="140" t="s">
        <v>749</v>
      </c>
      <c r="CB14" s="140" t="s">
        <v>750</v>
      </c>
      <c r="CC14" s="140" t="s">
        <v>751</v>
      </c>
      <c r="CD14" s="198" t="s">
        <v>752</v>
      </c>
      <c r="CE14" s="202" t="s">
        <v>1203</v>
      </c>
      <c r="CF14" s="203" t="s">
        <v>138</v>
      </c>
      <c r="CG14" s="204" t="s">
        <v>184</v>
      </c>
      <c r="CH14" s="196" t="s">
        <v>1203</v>
      </c>
      <c r="CI14" s="196" t="s">
        <v>138</v>
      </c>
      <c r="CJ14" s="196" t="s">
        <v>184</v>
      </c>
    </row>
    <row r="15" spans="1:88" ht="24.75" customHeight="1">
      <c r="A15" s="35">
        <v>1</v>
      </c>
      <c r="B15" s="30"/>
      <c r="C15" s="30"/>
      <c r="D15" s="30"/>
      <c r="E15" s="30"/>
      <c r="F15" s="30"/>
      <c r="G15" s="59"/>
      <c r="H15" s="33"/>
      <c r="I15" s="16">
        <f>SUM(J15:X15)</f>
        <v>0</v>
      </c>
      <c r="J15" s="9"/>
      <c r="K15" s="11"/>
      <c r="L15" s="10"/>
      <c r="M15" s="10"/>
      <c r="N15" s="22"/>
      <c r="O15" s="148"/>
      <c r="P15" s="6"/>
      <c r="Q15" s="6"/>
      <c r="R15" s="6"/>
      <c r="S15" s="109"/>
      <c r="T15" s="107"/>
      <c r="U15" s="20"/>
      <c r="V15" s="20"/>
      <c r="W15" s="20"/>
      <c r="X15" s="21"/>
      <c r="Y15" s="31"/>
      <c r="Z15" s="30"/>
      <c r="AA15" s="14">
        <f t="shared" ref="AA15:AA78" si="0">SUM(AB15:AP15)</f>
        <v>0</v>
      </c>
      <c r="AB15" s="8">
        <f t="shared" ref="AB15" si="1">J15</f>
        <v>0</v>
      </c>
      <c r="AC15" s="13">
        <f t="shared" ref="AC15" si="2">K15</f>
        <v>0</v>
      </c>
      <c r="AD15" s="13">
        <f t="shared" ref="AD15" si="3">L15</f>
        <v>0</v>
      </c>
      <c r="AE15" s="13">
        <f t="shared" ref="AE15" si="4">M15</f>
        <v>0</v>
      </c>
      <c r="AF15" s="23">
        <f t="shared" ref="AF15" si="5">N15</f>
        <v>0</v>
      </c>
      <c r="AG15" s="7">
        <f t="shared" ref="AG15" si="6">O15</f>
        <v>0</v>
      </c>
      <c r="AH15" s="12">
        <f t="shared" ref="AH15" si="7">P15</f>
        <v>0</v>
      </c>
      <c r="AI15" s="12">
        <f t="shared" ref="AI15" si="8">Q15</f>
        <v>0</v>
      </c>
      <c r="AJ15" s="12">
        <f t="shared" ref="AJ15" si="9">R15</f>
        <v>0</v>
      </c>
      <c r="AK15" s="112">
        <f t="shared" ref="AK15" si="10">S15</f>
        <v>0</v>
      </c>
      <c r="AL15" s="110">
        <f t="shared" ref="AL15" si="11">T15</f>
        <v>0</v>
      </c>
      <c r="AM15" s="24">
        <f t="shared" ref="AM15" si="12">U15</f>
        <v>0</v>
      </c>
      <c r="AN15" s="24">
        <f t="shared" ref="AN15" si="13">V15</f>
        <v>0</v>
      </c>
      <c r="AO15" s="24">
        <f t="shared" ref="AO15" si="14">W15</f>
        <v>0</v>
      </c>
      <c r="AP15" s="27">
        <f t="shared" ref="AP15" si="15">X15</f>
        <v>0</v>
      </c>
      <c r="AQ15" s="32"/>
      <c r="AR15" s="30"/>
      <c r="AS15" s="29">
        <f>SUM(AT15:AV15)</f>
        <v>0</v>
      </c>
      <c r="AT15" s="28"/>
      <c r="AU15" s="13"/>
      <c r="AV15" s="36"/>
      <c r="AW15" s="102" t="str">
        <f>CONCATENATE("Colors",E15)</f>
        <v>Colors</v>
      </c>
      <c r="AX15" s="18" t="str">
        <f>CONCATENATE("Colors",Y15)</f>
        <v>Colors</v>
      </c>
      <c r="AY15" s="103" t="str">
        <f>CONCATENATE("Colors",AQ15)</f>
        <v>Colors</v>
      </c>
      <c r="AZ15" s="105"/>
      <c r="BA15" s="75"/>
      <c r="BB15" s="71"/>
      <c r="BC15" s="71"/>
      <c r="BD15" s="71"/>
      <c r="BE15" s="84"/>
      <c r="BF15" s="93"/>
      <c r="BG15" s="72"/>
      <c r="BH15" s="72"/>
      <c r="BI15" s="72"/>
      <c r="BJ15" s="94"/>
      <c r="BK15" s="90"/>
      <c r="BL15" s="73"/>
      <c r="BM15" s="73"/>
      <c r="BN15" s="73"/>
      <c r="BO15" s="74"/>
      <c r="BP15" s="75"/>
      <c r="BQ15" s="71"/>
      <c r="BR15" s="71"/>
      <c r="BS15" s="71"/>
      <c r="BT15" s="84"/>
      <c r="BU15" s="93"/>
      <c r="BV15" s="72"/>
      <c r="BW15" s="72"/>
      <c r="BX15" s="72"/>
      <c r="BY15" s="94"/>
      <c r="BZ15" s="90"/>
      <c r="CA15" s="73"/>
      <c r="CB15" s="73"/>
      <c r="CC15" s="73"/>
      <c r="CD15" s="199"/>
      <c r="CE15" s="205" t="e">
        <f>VLOOKUP(E15,'Style List'!A:B,2,FALSE)</f>
        <v>#N/A</v>
      </c>
      <c r="CF15" s="201" t="e">
        <f>VLOOKUP(Y15,'Style List'!C:D,2,FALSE)</f>
        <v>#N/A</v>
      </c>
      <c r="CG15" s="206" t="e">
        <f>VLOOKUP(AQ15,'Style List'!E:F,2,FALSE)</f>
        <v>#N/A</v>
      </c>
      <c r="CH15" s="197" t="str">
        <f>CONCATENATE("Desc",E15)</f>
        <v>Desc</v>
      </c>
      <c r="CI15" s="197" t="str">
        <f>CONCATENATE("Desc",Y15)</f>
        <v>Desc</v>
      </c>
      <c r="CJ15" s="197" t="str">
        <f>CONCATENATE("Desc",AQ15)</f>
        <v>Desc</v>
      </c>
    </row>
    <row r="16" spans="1:88" ht="24.75" customHeight="1">
      <c r="A16" s="35">
        <v>2</v>
      </c>
      <c r="B16" s="30"/>
      <c r="C16" s="30"/>
      <c r="D16" s="30"/>
      <c r="E16" s="30"/>
      <c r="F16" s="30"/>
      <c r="G16" s="59"/>
      <c r="H16" s="33"/>
      <c r="I16" s="16">
        <f t="shared" ref="I16:I79" si="16">SUM(J16:X16)</f>
        <v>0</v>
      </c>
      <c r="J16" s="9"/>
      <c r="K16" s="11"/>
      <c r="L16" s="10"/>
      <c r="M16" s="10"/>
      <c r="N16" s="22"/>
      <c r="O16" s="148"/>
      <c r="P16" s="6"/>
      <c r="Q16" s="6"/>
      <c r="R16" s="6"/>
      <c r="S16" s="109"/>
      <c r="T16" s="107"/>
      <c r="U16" s="20"/>
      <c r="V16" s="20"/>
      <c r="W16" s="20"/>
      <c r="X16" s="21"/>
      <c r="Y16" s="31"/>
      <c r="Z16" s="30"/>
      <c r="AA16" s="14">
        <f t="shared" si="0"/>
        <v>0</v>
      </c>
      <c r="AB16" s="8">
        <f t="shared" ref="AB16:AB26" si="17">J16</f>
        <v>0</v>
      </c>
      <c r="AC16" s="13">
        <f t="shared" ref="AC16:AC26" si="18">K16</f>
        <v>0</v>
      </c>
      <c r="AD16" s="13">
        <f t="shared" ref="AD16:AD26" si="19">L16</f>
        <v>0</v>
      </c>
      <c r="AE16" s="13">
        <f t="shared" ref="AE16:AE26" si="20">M16</f>
        <v>0</v>
      </c>
      <c r="AF16" s="23">
        <f t="shared" ref="AF16:AF26" si="21">N16</f>
        <v>0</v>
      </c>
      <c r="AG16" s="7">
        <f t="shared" ref="AG16:AG26" si="22">O16</f>
        <v>0</v>
      </c>
      <c r="AH16" s="12">
        <f t="shared" ref="AH16:AH26" si="23">P16</f>
        <v>0</v>
      </c>
      <c r="AI16" s="12">
        <f t="shared" ref="AI16:AI26" si="24">Q16</f>
        <v>0</v>
      </c>
      <c r="AJ16" s="12">
        <f t="shared" ref="AJ16:AJ26" si="25">R16</f>
        <v>0</v>
      </c>
      <c r="AK16" s="112">
        <f t="shared" ref="AK16:AK26" si="26">S16</f>
        <v>0</v>
      </c>
      <c r="AL16" s="110">
        <f t="shared" ref="AL16:AL26" si="27">T16</f>
        <v>0</v>
      </c>
      <c r="AM16" s="24">
        <f t="shared" ref="AM16:AM26" si="28">U16</f>
        <v>0</v>
      </c>
      <c r="AN16" s="24">
        <f t="shared" ref="AN16:AN26" si="29">V16</f>
        <v>0</v>
      </c>
      <c r="AO16" s="24">
        <f t="shared" ref="AO16:AO26" si="30">W16</f>
        <v>0</v>
      </c>
      <c r="AP16" s="27">
        <f t="shared" ref="AP16:AP26" si="31">X16</f>
        <v>0</v>
      </c>
      <c r="AQ16" s="32"/>
      <c r="AR16" s="30"/>
      <c r="AS16" s="29">
        <f t="shared" ref="AS16:AS52" si="32">SUM(AT16:AV16)</f>
        <v>0</v>
      </c>
      <c r="AT16" s="28"/>
      <c r="AU16" s="13"/>
      <c r="AV16" s="36"/>
      <c r="AW16" s="102" t="str">
        <f t="shared" ref="AW16:AW79" si="33">CONCATENATE("Colors",E16)</f>
        <v>Colors</v>
      </c>
      <c r="AX16" s="18" t="str">
        <f t="shared" ref="AX16:AX79" si="34">CONCATENATE("Colors",Y16)</f>
        <v>Colors</v>
      </c>
      <c r="AY16" s="103" t="str">
        <f t="shared" ref="AY16:AY79" si="35">CONCATENATE("Colors",AQ16)</f>
        <v>Colors</v>
      </c>
      <c r="AZ16" s="105"/>
      <c r="BA16" s="75"/>
      <c r="BB16" s="76"/>
      <c r="BC16" s="71"/>
      <c r="BD16" s="71"/>
      <c r="BE16" s="84"/>
      <c r="BF16" s="93"/>
      <c r="BG16" s="72"/>
      <c r="BH16" s="72"/>
      <c r="BI16" s="72"/>
      <c r="BJ16" s="94"/>
      <c r="BK16" s="90"/>
      <c r="BL16" s="73"/>
      <c r="BM16" s="73"/>
      <c r="BN16" s="73"/>
      <c r="BO16" s="74"/>
      <c r="BP16" s="75"/>
      <c r="BQ16" s="71"/>
      <c r="BR16" s="71"/>
      <c r="BS16" s="71"/>
      <c r="BT16" s="84"/>
      <c r="BU16" s="93"/>
      <c r="BV16" s="72"/>
      <c r="BW16" s="72"/>
      <c r="BX16" s="72"/>
      <c r="BY16" s="94"/>
      <c r="BZ16" s="90"/>
      <c r="CA16" s="73"/>
      <c r="CB16" s="73"/>
      <c r="CC16" s="73"/>
      <c r="CD16" s="199"/>
      <c r="CE16" s="205" t="e">
        <f>VLOOKUP(E16,'Style List'!A:B,2,FALSE)</f>
        <v>#N/A</v>
      </c>
      <c r="CF16" s="201" t="e">
        <f>VLOOKUP(Y16,'Style List'!C:D,2,FALSE)</f>
        <v>#N/A</v>
      </c>
      <c r="CG16" s="206" t="e">
        <f>VLOOKUP(AQ16,'Style List'!E:F,2,FALSE)</f>
        <v>#N/A</v>
      </c>
      <c r="CH16" s="197" t="str">
        <f t="shared" ref="CH16:CH79" si="36">CONCATENATE("Desc",E16)</f>
        <v>Desc</v>
      </c>
      <c r="CI16" s="197" t="str">
        <f t="shared" ref="CI16:CI79" si="37">CONCATENATE("Desc",Y16)</f>
        <v>Desc</v>
      </c>
      <c r="CJ16" s="197" t="str">
        <f t="shared" ref="CJ16:CJ79" si="38">CONCATENATE("Desc",AQ16)</f>
        <v>Desc</v>
      </c>
    </row>
    <row r="17" spans="1:88" ht="24.75" customHeight="1">
      <c r="A17" s="35">
        <v>3</v>
      </c>
      <c r="B17" s="30"/>
      <c r="C17" s="30"/>
      <c r="D17" s="30"/>
      <c r="E17" s="30"/>
      <c r="F17" s="30"/>
      <c r="G17" s="59"/>
      <c r="H17" s="33"/>
      <c r="I17" s="16">
        <f t="shared" si="16"/>
        <v>0</v>
      </c>
      <c r="J17" s="9"/>
      <c r="K17" s="11"/>
      <c r="L17" s="10"/>
      <c r="M17" s="10"/>
      <c r="N17" s="22"/>
      <c r="O17" s="148"/>
      <c r="P17" s="6"/>
      <c r="Q17" s="6"/>
      <c r="R17" s="6"/>
      <c r="S17" s="109"/>
      <c r="T17" s="107"/>
      <c r="U17" s="20"/>
      <c r="V17" s="20"/>
      <c r="W17" s="20"/>
      <c r="X17" s="21"/>
      <c r="Y17" s="31"/>
      <c r="Z17" s="30"/>
      <c r="AA17" s="14">
        <f t="shared" si="0"/>
        <v>0</v>
      </c>
      <c r="AB17" s="8">
        <f t="shared" si="17"/>
        <v>0</v>
      </c>
      <c r="AC17" s="13">
        <f t="shared" si="18"/>
        <v>0</v>
      </c>
      <c r="AD17" s="13">
        <f t="shared" si="19"/>
        <v>0</v>
      </c>
      <c r="AE17" s="13">
        <f t="shared" si="20"/>
        <v>0</v>
      </c>
      <c r="AF17" s="23">
        <f t="shared" si="21"/>
        <v>0</v>
      </c>
      <c r="AG17" s="7">
        <f t="shared" si="22"/>
        <v>0</v>
      </c>
      <c r="AH17" s="12">
        <f t="shared" si="23"/>
        <v>0</v>
      </c>
      <c r="AI17" s="12">
        <f t="shared" si="24"/>
        <v>0</v>
      </c>
      <c r="AJ17" s="12">
        <f t="shared" si="25"/>
        <v>0</v>
      </c>
      <c r="AK17" s="112">
        <f t="shared" si="26"/>
        <v>0</v>
      </c>
      <c r="AL17" s="110">
        <f t="shared" si="27"/>
        <v>0</v>
      </c>
      <c r="AM17" s="24">
        <f t="shared" si="28"/>
        <v>0</v>
      </c>
      <c r="AN17" s="24">
        <f t="shared" si="29"/>
        <v>0</v>
      </c>
      <c r="AO17" s="24">
        <f t="shared" si="30"/>
        <v>0</v>
      </c>
      <c r="AP17" s="27">
        <f t="shared" si="31"/>
        <v>0</v>
      </c>
      <c r="AQ17" s="32"/>
      <c r="AR17" s="30"/>
      <c r="AS17" s="29">
        <f t="shared" si="32"/>
        <v>0</v>
      </c>
      <c r="AT17" s="28"/>
      <c r="AU17" s="13"/>
      <c r="AV17" s="36"/>
      <c r="AW17" s="102" t="str">
        <f t="shared" si="33"/>
        <v>Colors</v>
      </c>
      <c r="AX17" s="18" t="str">
        <f t="shared" si="34"/>
        <v>Colors</v>
      </c>
      <c r="AY17" s="103" t="str">
        <f t="shared" si="35"/>
        <v>Colors</v>
      </c>
      <c r="AZ17" s="105"/>
      <c r="BA17" s="75"/>
      <c r="BB17" s="71"/>
      <c r="BC17" s="226"/>
      <c r="BD17" s="71"/>
      <c r="BE17" s="84"/>
      <c r="BF17" s="93"/>
      <c r="BG17" s="72"/>
      <c r="BH17" s="72"/>
      <c r="BI17" s="72"/>
      <c r="BJ17" s="94"/>
      <c r="BK17" s="90"/>
      <c r="BL17" s="73"/>
      <c r="BM17" s="73"/>
      <c r="BN17" s="73"/>
      <c r="BO17" s="74"/>
      <c r="BP17" s="75"/>
      <c r="BQ17" s="71"/>
      <c r="BR17" s="71"/>
      <c r="BS17" s="226"/>
      <c r="BT17" s="84"/>
      <c r="BU17" s="93"/>
      <c r="BV17" s="72"/>
      <c r="BW17" s="72"/>
      <c r="BX17" s="72"/>
      <c r="BY17" s="94"/>
      <c r="BZ17" s="90"/>
      <c r="CA17" s="73"/>
      <c r="CB17" s="73"/>
      <c r="CC17" s="73"/>
      <c r="CD17" s="199"/>
      <c r="CE17" s="205" t="e">
        <f>VLOOKUP(E17,'Style List'!A:B,2,FALSE)</f>
        <v>#N/A</v>
      </c>
      <c r="CF17" s="201" t="e">
        <f>VLOOKUP(Y17,'Style List'!C:D,2,FALSE)</f>
        <v>#N/A</v>
      </c>
      <c r="CG17" s="206" t="e">
        <f>VLOOKUP(AQ17,'Style List'!E:F,2,FALSE)</f>
        <v>#N/A</v>
      </c>
      <c r="CH17" s="197" t="str">
        <f t="shared" si="36"/>
        <v>Desc</v>
      </c>
      <c r="CI17" s="197" t="str">
        <f t="shared" si="37"/>
        <v>Desc</v>
      </c>
      <c r="CJ17" s="197" t="str">
        <f t="shared" si="38"/>
        <v>Desc</v>
      </c>
    </row>
    <row r="18" spans="1:88" ht="24.75" customHeight="1">
      <c r="A18" s="35">
        <v>4</v>
      </c>
      <c r="B18" s="30"/>
      <c r="C18" s="30"/>
      <c r="D18" s="30"/>
      <c r="E18" s="30"/>
      <c r="F18" s="30"/>
      <c r="G18" s="59"/>
      <c r="H18" s="33"/>
      <c r="I18" s="16">
        <f t="shared" si="16"/>
        <v>0</v>
      </c>
      <c r="J18" s="9"/>
      <c r="K18" s="11"/>
      <c r="L18" s="10"/>
      <c r="M18" s="10"/>
      <c r="N18" s="22"/>
      <c r="O18" s="15"/>
      <c r="P18" s="6"/>
      <c r="Q18" s="6"/>
      <c r="R18" s="6"/>
      <c r="S18" s="109"/>
      <c r="T18" s="107"/>
      <c r="U18" s="20"/>
      <c r="V18" s="20"/>
      <c r="W18" s="20"/>
      <c r="X18" s="21"/>
      <c r="Y18" s="31"/>
      <c r="Z18" s="30"/>
      <c r="AA18" s="14">
        <f t="shared" si="0"/>
        <v>0</v>
      </c>
      <c r="AB18" s="8">
        <f t="shared" si="17"/>
        <v>0</v>
      </c>
      <c r="AC18" s="13">
        <f t="shared" si="18"/>
        <v>0</v>
      </c>
      <c r="AD18" s="13">
        <f t="shared" si="19"/>
        <v>0</v>
      </c>
      <c r="AE18" s="13">
        <f t="shared" si="20"/>
        <v>0</v>
      </c>
      <c r="AF18" s="23">
        <f t="shared" si="21"/>
        <v>0</v>
      </c>
      <c r="AG18" s="7">
        <f t="shared" si="22"/>
        <v>0</v>
      </c>
      <c r="AH18" s="12">
        <f t="shared" si="23"/>
        <v>0</v>
      </c>
      <c r="AI18" s="12">
        <f t="shared" si="24"/>
        <v>0</v>
      </c>
      <c r="AJ18" s="12">
        <f t="shared" si="25"/>
        <v>0</v>
      </c>
      <c r="AK18" s="112">
        <f t="shared" si="26"/>
        <v>0</v>
      </c>
      <c r="AL18" s="110">
        <f t="shared" si="27"/>
        <v>0</v>
      </c>
      <c r="AM18" s="24">
        <f t="shared" si="28"/>
        <v>0</v>
      </c>
      <c r="AN18" s="24">
        <f t="shared" si="29"/>
        <v>0</v>
      </c>
      <c r="AO18" s="24">
        <f t="shared" si="30"/>
        <v>0</v>
      </c>
      <c r="AP18" s="27">
        <f t="shared" si="31"/>
        <v>0</v>
      </c>
      <c r="AQ18" s="32"/>
      <c r="AR18" s="30"/>
      <c r="AS18" s="29">
        <f t="shared" si="32"/>
        <v>0</v>
      </c>
      <c r="AT18" s="28"/>
      <c r="AU18" s="13"/>
      <c r="AV18" s="36"/>
      <c r="AW18" s="102" t="str">
        <f t="shared" si="33"/>
        <v>Colors</v>
      </c>
      <c r="AX18" s="18" t="str">
        <f t="shared" si="34"/>
        <v>Colors</v>
      </c>
      <c r="AY18" s="103" t="str">
        <f t="shared" si="35"/>
        <v>Colors</v>
      </c>
      <c r="AZ18" s="105"/>
      <c r="BA18" s="75"/>
      <c r="BB18" s="71"/>
      <c r="BC18" s="71"/>
      <c r="BD18" s="71"/>
      <c r="BE18" s="92"/>
      <c r="BF18" s="95"/>
      <c r="BG18" s="72"/>
      <c r="BH18" s="72"/>
      <c r="BI18" s="72"/>
      <c r="BJ18" s="94"/>
      <c r="BK18" s="90"/>
      <c r="BL18" s="73"/>
      <c r="BM18" s="73"/>
      <c r="BN18" s="73"/>
      <c r="BO18" s="74"/>
      <c r="BP18" s="75"/>
      <c r="BQ18" s="71"/>
      <c r="BR18" s="71"/>
      <c r="BS18" s="71"/>
      <c r="BT18" s="84"/>
      <c r="BU18" s="93"/>
      <c r="BV18" s="72"/>
      <c r="BW18" s="72"/>
      <c r="BX18" s="72"/>
      <c r="BY18" s="94"/>
      <c r="BZ18" s="90"/>
      <c r="CA18" s="73"/>
      <c r="CB18" s="73"/>
      <c r="CC18" s="73"/>
      <c r="CD18" s="199"/>
      <c r="CE18" s="205" t="e">
        <f>VLOOKUP(E18,'Style List'!A:B,2,FALSE)</f>
        <v>#N/A</v>
      </c>
      <c r="CF18" s="201" t="e">
        <f>VLOOKUP(Y18,'Style List'!C:D,2,FALSE)</f>
        <v>#N/A</v>
      </c>
      <c r="CG18" s="206" t="e">
        <f>VLOOKUP(AQ18,'Style List'!E:F,2,FALSE)</f>
        <v>#N/A</v>
      </c>
      <c r="CH18" s="197" t="str">
        <f t="shared" si="36"/>
        <v>Desc</v>
      </c>
      <c r="CI18" s="197" t="str">
        <f t="shared" si="37"/>
        <v>Desc</v>
      </c>
      <c r="CJ18" s="197" t="str">
        <f t="shared" si="38"/>
        <v>Desc</v>
      </c>
    </row>
    <row r="19" spans="1:88" ht="24.75" customHeight="1">
      <c r="A19" s="35">
        <v>5</v>
      </c>
      <c r="B19" s="30"/>
      <c r="C19" s="30"/>
      <c r="D19" s="30"/>
      <c r="E19" s="30"/>
      <c r="F19" s="30"/>
      <c r="G19" s="59"/>
      <c r="H19" s="33"/>
      <c r="I19" s="16">
        <f t="shared" si="16"/>
        <v>0</v>
      </c>
      <c r="J19" s="9"/>
      <c r="K19" s="11"/>
      <c r="L19" s="10"/>
      <c r="M19" s="10"/>
      <c r="N19" s="22"/>
      <c r="O19" s="15"/>
      <c r="P19" s="6"/>
      <c r="Q19" s="6"/>
      <c r="R19" s="6"/>
      <c r="S19" s="109"/>
      <c r="T19" s="107"/>
      <c r="U19" s="20"/>
      <c r="V19" s="20"/>
      <c r="W19" s="20"/>
      <c r="X19" s="21"/>
      <c r="Y19" s="31"/>
      <c r="Z19" s="30"/>
      <c r="AA19" s="14">
        <f t="shared" si="0"/>
        <v>0</v>
      </c>
      <c r="AB19" s="8">
        <f t="shared" si="17"/>
        <v>0</v>
      </c>
      <c r="AC19" s="13">
        <f t="shared" si="18"/>
        <v>0</v>
      </c>
      <c r="AD19" s="13">
        <f t="shared" si="19"/>
        <v>0</v>
      </c>
      <c r="AE19" s="13">
        <f t="shared" si="20"/>
        <v>0</v>
      </c>
      <c r="AF19" s="23">
        <f t="shared" si="21"/>
        <v>0</v>
      </c>
      <c r="AG19" s="7">
        <f t="shared" si="22"/>
        <v>0</v>
      </c>
      <c r="AH19" s="12">
        <f t="shared" si="23"/>
        <v>0</v>
      </c>
      <c r="AI19" s="12">
        <f t="shared" si="24"/>
        <v>0</v>
      </c>
      <c r="AJ19" s="12">
        <f t="shared" si="25"/>
        <v>0</v>
      </c>
      <c r="AK19" s="112">
        <f t="shared" si="26"/>
        <v>0</v>
      </c>
      <c r="AL19" s="110">
        <f t="shared" si="27"/>
        <v>0</v>
      </c>
      <c r="AM19" s="24">
        <f t="shared" si="28"/>
        <v>0</v>
      </c>
      <c r="AN19" s="24">
        <f t="shared" si="29"/>
        <v>0</v>
      </c>
      <c r="AO19" s="24">
        <f t="shared" si="30"/>
        <v>0</v>
      </c>
      <c r="AP19" s="27">
        <f t="shared" si="31"/>
        <v>0</v>
      </c>
      <c r="AQ19" s="32"/>
      <c r="AR19" s="30"/>
      <c r="AS19" s="29">
        <f t="shared" si="32"/>
        <v>0</v>
      </c>
      <c r="AT19" s="28"/>
      <c r="AU19" s="13"/>
      <c r="AV19" s="36"/>
      <c r="AW19" s="102" t="str">
        <f t="shared" si="33"/>
        <v>Colors</v>
      </c>
      <c r="AX19" s="18" t="str">
        <f t="shared" si="34"/>
        <v>Colors</v>
      </c>
      <c r="AY19" s="103" t="str">
        <f t="shared" si="35"/>
        <v>Colors</v>
      </c>
      <c r="AZ19" s="105"/>
      <c r="BA19" s="75"/>
      <c r="BB19" s="71"/>
      <c r="BC19" s="71"/>
      <c r="BD19" s="71"/>
      <c r="BE19" s="84"/>
      <c r="BF19" s="93"/>
      <c r="BG19" s="72"/>
      <c r="BH19" s="72"/>
      <c r="BI19" s="72"/>
      <c r="BJ19" s="94"/>
      <c r="BK19" s="90"/>
      <c r="BL19" s="73"/>
      <c r="BM19" s="73"/>
      <c r="BN19" s="73"/>
      <c r="BO19" s="74"/>
      <c r="BP19" s="75"/>
      <c r="BQ19" s="71"/>
      <c r="BR19" s="71"/>
      <c r="BS19" s="71"/>
      <c r="BT19" s="92"/>
      <c r="BU19" s="95"/>
      <c r="BV19" s="72"/>
      <c r="BW19" s="72"/>
      <c r="BX19" s="72"/>
      <c r="BY19" s="94"/>
      <c r="BZ19" s="90"/>
      <c r="CA19" s="73"/>
      <c r="CB19" s="73"/>
      <c r="CC19" s="73"/>
      <c r="CD19" s="199"/>
      <c r="CE19" s="205" t="e">
        <f>VLOOKUP(E19,'Style List'!A:B,2,FALSE)</f>
        <v>#N/A</v>
      </c>
      <c r="CF19" s="201" t="e">
        <f>VLOOKUP(Y19,'Style List'!C:D,2,FALSE)</f>
        <v>#N/A</v>
      </c>
      <c r="CG19" s="206" t="e">
        <f>VLOOKUP(AQ19,'Style List'!E:F,2,FALSE)</f>
        <v>#N/A</v>
      </c>
      <c r="CH19" s="197" t="str">
        <f t="shared" si="36"/>
        <v>Desc</v>
      </c>
      <c r="CI19" s="197" t="str">
        <f t="shared" si="37"/>
        <v>Desc</v>
      </c>
      <c r="CJ19" s="197" t="str">
        <f t="shared" si="38"/>
        <v>Desc</v>
      </c>
    </row>
    <row r="20" spans="1:88" ht="24.75" customHeight="1">
      <c r="A20" s="35">
        <v>6</v>
      </c>
      <c r="B20" s="30"/>
      <c r="C20" s="30"/>
      <c r="D20" s="30"/>
      <c r="E20" s="30"/>
      <c r="F20" s="30"/>
      <c r="G20" s="59"/>
      <c r="H20" s="33"/>
      <c r="I20" s="16">
        <f t="shared" si="16"/>
        <v>0</v>
      </c>
      <c r="J20" s="9"/>
      <c r="K20" s="11"/>
      <c r="L20" s="10"/>
      <c r="M20" s="10"/>
      <c r="N20" s="22"/>
      <c r="O20" s="15"/>
      <c r="P20" s="6"/>
      <c r="Q20" s="6"/>
      <c r="R20" s="6"/>
      <c r="S20" s="109"/>
      <c r="T20" s="107"/>
      <c r="U20" s="20"/>
      <c r="V20" s="20"/>
      <c r="W20" s="20"/>
      <c r="X20" s="21"/>
      <c r="Y20" s="31"/>
      <c r="Z20" s="30"/>
      <c r="AA20" s="14">
        <f t="shared" si="0"/>
        <v>0</v>
      </c>
      <c r="AB20" s="8">
        <f t="shared" si="17"/>
        <v>0</v>
      </c>
      <c r="AC20" s="13">
        <f t="shared" si="18"/>
        <v>0</v>
      </c>
      <c r="AD20" s="13">
        <f t="shared" si="19"/>
        <v>0</v>
      </c>
      <c r="AE20" s="13">
        <f t="shared" si="20"/>
        <v>0</v>
      </c>
      <c r="AF20" s="23">
        <f t="shared" si="21"/>
        <v>0</v>
      </c>
      <c r="AG20" s="7">
        <f t="shared" si="22"/>
        <v>0</v>
      </c>
      <c r="AH20" s="12">
        <f t="shared" si="23"/>
        <v>0</v>
      </c>
      <c r="AI20" s="12">
        <f t="shared" si="24"/>
        <v>0</v>
      </c>
      <c r="AJ20" s="12">
        <f t="shared" si="25"/>
        <v>0</v>
      </c>
      <c r="AK20" s="112">
        <f t="shared" si="26"/>
        <v>0</v>
      </c>
      <c r="AL20" s="110">
        <f t="shared" si="27"/>
        <v>0</v>
      </c>
      <c r="AM20" s="24">
        <f t="shared" si="28"/>
        <v>0</v>
      </c>
      <c r="AN20" s="24">
        <f t="shared" si="29"/>
        <v>0</v>
      </c>
      <c r="AO20" s="24">
        <f t="shared" si="30"/>
        <v>0</v>
      </c>
      <c r="AP20" s="27">
        <f t="shared" si="31"/>
        <v>0</v>
      </c>
      <c r="AQ20" s="32"/>
      <c r="AR20" s="30"/>
      <c r="AS20" s="29">
        <f t="shared" si="32"/>
        <v>0</v>
      </c>
      <c r="AT20" s="28"/>
      <c r="AU20" s="13"/>
      <c r="AV20" s="36"/>
      <c r="AW20" s="102" t="str">
        <f t="shared" si="33"/>
        <v>Colors</v>
      </c>
      <c r="AX20" s="18" t="str">
        <f t="shared" si="34"/>
        <v>Colors</v>
      </c>
      <c r="AY20" s="103" t="str">
        <f t="shared" si="35"/>
        <v>Colors</v>
      </c>
      <c r="AZ20" s="105"/>
      <c r="BA20" s="75"/>
      <c r="BB20" s="71"/>
      <c r="BC20" s="71"/>
      <c r="BD20" s="71"/>
      <c r="BE20" s="84"/>
      <c r="BF20" s="93"/>
      <c r="BG20" s="72"/>
      <c r="BH20" s="72"/>
      <c r="BI20" s="72"/>
      <c r="BJ20" s="94"/>
      <c r="BK20" s="90"/>
      <c r="BL20" s="73"/>
      <c r="BM20" s="73"/>
      <c r="BN20" s="73"/>
      <c r="BO20" s="74"/>
      <c r="BP20" s="75"/>
      <c r="BQ20" s="71"/>
      <c r="BR20" s="71"/>
      <c r="BS20" s="71"/>
      <c r="BT20" s="84"/>
      <c r="BU20" s="93"/>
      <c r="BV20" s="72"/>
      <c r="BW20" s="72"/>
      <c r="BX20" s="72"/>
      <c r="BY20" s="94"/>
      <c r="BZ20" s="90"/>
      <c r="CA20" s="73"/>
      <c r="CB20" s="73"/>
      <c r="CC20" s="73"/>
      <c r="CD20" s="199"/>
      <c r="CE20" s="205" t="e">
        <f>VLOOKUP(E20,'Style List'!A:B,2,FALSE)</f>
        <v>#N/A</v>
      </c>
      <c r="CF20" s="201" t="e">
        <f>VLOOKUP(Y20,'Style List'!C:D,2,FALSE)</f>
        <v>#N/A</v>
      </c>
      <c r="CG20" s="206" t="e">
        <f>VLOOKUP(AQ20,'Style List'!E:F,2,FALSE)</f>
        <v>#N/A</v>
      </c>
      <c r="CH20" s="197" t="str">
        <f t="shared" si="36"/>
        <v>Desc</v>
      </c>
      <c r="CI20" s="197" t="str">
        <f t="shared" si="37"/>
        <v>Desc</v>
      </c>
      <c r="CJ20" s="197" t="str">
        <f t="shared" si="38"/>
        <v>Desc</v>
      </c>
    </row>
    <row r="21" spans="1:88" ht="24.75" customHeight="1">
      <c r="A21" s="35">
        <v>7</v>
      </c>
      <c r="B21" s="30"/>
      <c r="C21" s="30"/>
      <c r="D21" s="30"/>
      <c r="E21" s="30"/>
      <c r="F21" s="30"/>
      <c r="G21" s="59"/>
      <c r="H21" s="33"/>
      <c r="I21" s="16">
        <f t="shared" si="16"/>
        <v>0</v>
      </c>
      <c r="J21" s="9"/>
      <c r="K21" s="11"/>
      <c r="L21" s="10"/>
      <c r="M21" s="10"/>
      <c r="N21" s="22"/>
      <c r="O21" s="15"/>
      <c r="P21" s="6"/>
      <c r="Q21" s="6"/>
      <c r="R21" s="6"/>
      <c r="S21" s="109"/>
      <c r="T21" s="107"/>
      <c r="U21" s="20"/>
      <c r="V21" s="20"/>
      <c r="W21" s="20"/>
      <c r="X21" s="21"/>
      <c r="Y21" s="31"/>
      <c r="Z21" s="30"/>
      <c r="AA21" s="14">
        <f t="shared" si="0"/>
        <v>0</v>
      </c>
      <c r="AB21" s="8">
        <f t="shared" si="17"/>
        <v>0</v>
      </c>
      <c r="AC21" s="13">
        <f t="shared" si="18"/>
        <v>0</v>
      </c>
      <c r="AD21" s="13">
        <f t="shared" si="19"/>
        <v>0</v>
      </c>
      <c r="AE21" s="13">
        <f t="shared" si="20"/>
        <v>0</v>
      </c>
      <c r="AF21" s="23">
        <f t="shared" si="21"/>
        <v>0</v>
      </c>
      <c r="AG21" s="7">
        <f t="shared" si="22"/>
        <v>0</v>
      </c>
      <c r="AH21" s="12">
        <f t="shared" si="23"/>
        <v>0</v>
      </c>
      <c r="AI21" s="12">
        <f t="shared" si="24"/>
        <v>0</v>
      </c>
      <c r="AJ21" s="12">
        <f t="shared" si="25"/>
        <v>0</v>
      </c>
      <c r="AK21" s="112">
        <f t="shared" si="26"/>
        <v>0</v>
      </c>
      <c r="AL21" s="110">
        <f t="shared" si="27"/>
        <v>0</v>
      </c>
      <c r="AM21" s="24">
        <f t="shared" si="28"/>
        <v>0</v>
      </c>
      <c r="AN21" s="24">
        <f t="shared" si="29"/>
        <v>0</v>
      </c>
      <c r="AO21" s="24">
        <f t="shared" si="30"/>
        <v>0</v>
      </c>
      <c r="AP21" s="27">
        <f t="shared" si="31"/>
        <v>0</v>
      </c>
      <c r="AQ21" s="32"/>
      <c r="AR21" s="30"/>
      <c r="AS21" s="29">
        <f t="shared" si="32"/>
        <v>0</v>
      </c>
      <c r="AT21" s="28"/>
      <c r="AU21" s="13"/>
      <c r="AV21" s="36"/>
      <c r="AW21" s="102" t="str">
        <f t="shared" si="33"/>
        <v>Colors</v>
      </c>
      <c r="AX21" s="18" t="str">
        <f t="shared" si="34"/>
        <v>Colors</v>
      </c>
      <c r="AY21" s="103" t="str">
        <f t="shared" si="35"/>
        <v>Colors</v>
      </c>
      <c r="AZ21" s="105"/>
      <c r="BA21" s="75"/>
      <c r="BB21" s="71"/>
      <c r="BC21" s="71"/>
      <c r="BD21" s="71"/>
      <c r="BE21" s="84"/>
      <c r="BF21" s="93"/>
      <c r="BG21" s="72"/>
      <c r="BH21" s="72"/>
      <c r="BI21" s="72"/>
      <c r="BJ21" s="94"/>
      <c r="BK21" s="90"/>
      <c r="BL21" s="73"/>
      <c r="BM21" s="73"/>
      <c r="BN21" s="73"/>
      <c r="BO21" s="74"/>
      <c r="BP21" s="75"/>
      <c r="BQ21" s="71"/>
      <c r="BR21" s="71"/>
      <c r="BS21" s="71"/>
      <c r="BT21" s="84"/>
      <c r="BU21" s="93"/>
      <c r="BV21" s="72"/>
      <c r="BW21" s="72"/>
      <c r="BX21" s="72"/>
      <c r="BY21" s="94"/>
      <c r="BZ21" s="90"/>
      <c r="CA21" s="73"/>
      <c r="CB21" s="73"/>
      <c r="CC21" s="73"/>
      <c r="CD21" s="199"/>
      <c r="CE21" s="205" t="e">
        <f>VLOOKUP(E21,'Style List'!A:B,2,FALSE)</f>
        <v>#N/A</v>
      </c>
      <c r="CF21" s="201" t="e">
        <f>VLOOKUP(Y21,'Style List'!C:D,2,FALSE)</f>
        <v>#N/A</v>
      </c>
      <c r="CG21" s="206" t="e">
        <f>VLOOKUP(AQ21,'Style List'!E:F,2,FALSE)</f>
        <v>#N/A</v>
      </c>
      <c r="CH21" s="197" t="str">
        <f t="shared" si="36"/>
        <v>Desc</v>
      </c>
      <c r="CI21" s="197" t="str">
        <f t="shared" si="37"/>
        <v>Desc</v>
      </c>
      <c r="CJ21" s="197" t="str">
        <f t="shared" si="38"/>
        <v>Desc</v>
      </c>
    </row>
    <row r="22" spans="1:88" ht="24.75" customHeight="1">
      <c r="A22" s="35">
        <v>8</v>
      </c>
      <c r="B22" s="30"/>
      <c r="C22" s="30"/>
      <c r="D22" s="30"/>
      <c r="E22" s="30"/>
      <c r="F22" s="30"/>
      <c r="G22" s="59"/>
      <c r="H22" s="33"/>
      <c r="I22" s="16">
        <f t="shared" si="16"/>
        <v>0</v>
      </c>
      <c r="J22" s="9"/>
      <c r="K22" s="11"/>
      <c r="L22" s="10"/>
      <c r="M22" s="10"/>
      <c r="N22" s="22"/>
      <c r="O22" s="15"/>
      <c r="P22" s="6"/>
      <c r="Q22" s="6"/>
      <c r="R22" s="6"/>
      <c r="S22" s="109"/>
      <c r="T22" s="107"/>
      <c r="U22" s="20"/>
      <c r="V22" s="20"/>
      <c r="W22" s="20"/>
      <c r="X22" s="21"/>
      <c r="Y22" s="31"/>
      <c r="Z22" s="30"/>
      <c r="AA22" s="14">
        <f t="shared" si="0"/>
        <v>0</v>
      </c>
      <c r="AB22" s="8">
        <f t="shared" si="17"/>
        <v>0</v>
      </c>
      <c r="AC22" s="13">
        <f t="shared" si="18"/>
        <v>0</v>
      </c>
      <c r="AD22" s="13">
        <f t="shared" si="19"/>
        <v>0</v>
      </c>
      <c r="AE22" s="13">
        <f t="shared" si="20"/>
        <v>0</v>
      </c>
      <c r="AF22" s="23">
        <f t="shared" si="21"/>
        <v>0</v>
      </c>
      <c r="AG22" s="7">
        <f t="shared" si="22"/>
        <v>0</v>
      </c>
      <c r="AH22" s="12">
        <f t="shared" si="23"/>
        <v>0</v>
      </c>
      <c r="AI22" s="12">
        <f t="shared" si="24"/>
        <v>0</v>
      </c>
      <c r="AJ22" s="12">
        <f t="shared" si="25"/>
        <v>0</v>
      </c>
      <c r="AK22" s="112">
        <f t="shared" si="26"/>
        <v>0</v>
      </c>
      <c r="AL22" s="110">
        <f t="shared" si="27"/>
        <v>0</v>
      </c>
      <c r="AM22" s="24">
        <f t="shared" si="28"/>
        <v>0</v>
      </c>
      <c r="AN22" s="24">
        <f t="shared" si="29"/>
        <v>0</v>
      </c>
      <c r="AO22" s="24">
        <f t="shared" si="30"/>
        <v>0</v>
      </c>
      <c r="AP22" s="27">
        <f t="shared" si="31"/>
        <v>0</v>
      </c>
      <c r="AQ22" s="32"/>
      <c r="AR22" s="30"/>
      <c r="AS22" s="29">
        <f t="shared" si="32"/>
        <v>0</v>
      </c>
      <c r="AT22" s="28"/>
      <c r="AU22" s="13"/>
      <c r="AV22" s="36"/>
      <c r="AW22" s="102" t="str">
        <f t="shared" si="33"/>
        <v>Colors</v>
      </c>
      <c r="AX22" s="18" t="str">
        <f t="shared" si="34"/>
        <v>Colors</v>
      </c>
      <c r="AY22" s="103" t="str">
        <f t="shared" si="35"/>
        <v>Colors</v>
      </c>
      <c r="AZ22" s="105"/>
      <c r="BA22" s="75"/>
      <c r="BB22" s="71"/>
      <c r="BC22" s="71"/>
      <c r="BD22" s="71"/>
      <c r="BE22" s="84"/>
      <c r="BF22" s="93"/>
      <c r="BG22" s="72"/>
      <c r="BH22" s="72"/>
      <c r="BI22" s="72"/>
      <c r="BJ22" s="94"/>
      <c r="BK22" s="90"/>
      <c r="BL22" s="73"/>
      <c r="BM22" s="73"/>
      <c r="BN22" s="73"/>
      <c r="BO22" s="74"/>
      <c r="BP22" s="75"/>
      <c r="BQ22" s="71"/>
      <c r="BR22" s="71"/>
      <c r="BS22" s="71"/>
      <c r="BT22" s="84"/>
      <c r="BU22" s="93"/>
      <c r="BV22" s="72"/>
      <c r="BW22" s="72"/>
      <c r="BX22" s="72"/>
      <c r="BY22" s="94"/>
      <c r="BZ22" s="90"/>
      <c r="CA22" s="73"/>
      <c r="CB22" s="73"/>
      <c r="CC22" s="73"/>
      <c r="CD22" s="199"/>
      <c r="CE22" s="205" t="e">
        <f>VLOOKUP(E22,'Style List'!A:B,2,FALSE)</f>
        <v>#N/A</v>
      </c>
      <c r="CF22" s="201" t="e">
        <f>VLOOKUP(Y22,'Style List'!C:D,2,FALSE)</f>
        <v>#N/A</v>
      </c>
      <c r="CG22" s="206" t="e">
        <f>VLOOKUP(AQ22,'Style List'!E:F,2,FALSE)</f>
        <v>#N/A</v>
      </c>
      <c r="CH22" s="197" t="str">
        <f t="shared" si="36"/>
        <v>Desc</v>
      </c>
      <c r="CI22" s="197" t="str">
        <f t="shared" si="37"/>
        <v>Desc</v>
      </c>
      <c r="CJ22" s="197" t="str">
        <f t="shared" si="38"/>
        <v>Desc</v>
      </c>
    </row>
    <row r="23" spans="1:88" ht="24.75" customHeight="1">
      <c r="A23" s="35">
        <v>9</v>
      </c>
      <c r="B23" s="30"/>
      <c r="C23" s="30"/>
      <c r="D23" s="30"/>
      <c r="E23" s="30"/>
      <c r="F23" s="30"/>
      <c r="G23" s="59"/>
      <c r="H23" s="33"/>
      <c r="I23" s="16">
        <f t="shared" si="16"/>
        <v>0</v>
      </c>
      <c r="J23" s="9"/>
      <c r="K23" s="11"/>
      <c r="L23" s="10"/>
      <c r="M23" s="10"/>
      <c r="N23" s="22"/>
      <c r="O23" s="15"/>
      <c r="P23" s="6"/>
      <c r="Q23" s="6"/>
      <c r="R23" s="6"/>
      <c r="S23" s="109"/>
      <c r="T23" s="107"/>
      <c r="U23" s="20"/>
      <c r="V23" s="20"/>
      <c r="W23" s="20"/>
      <c r="X23" s="21"/>
      <c r="Y23" s="31"/>
      <c r="Z23" s="30"/>
      <c r="AA23" s="14">
        <f t="shared" si="0"/>
        <v>0</v>
      </c>
      <c r="AB23" s="8">
        <f t="shared" si="17"/>
        <v>0</v>
      </c>
      <c r="AC23" s="13">
        <f t="shared" si="18"/>
        <v>0</v>
      </c>
      <c r="AD23" s="13">
        <f t="shared" si="19"/>
        <v>0</v>
      </c>
      <c r="AE23" s="13">
        <f t="shared" si="20"/>
        <v>0</v>
      </c>
      <c r="AF23" s="23">
        <f t="shared" si="21"/>
        <v>0</v>
      </c>
      <c r="AG23" s="7">
        <f t="shared" si="22"/>
        <v>0</v>
      </c>
      <c r="AH23" s="12">
        <f t="shared" si="23"/>
        <v>0</v>
      </c>
      <c r="AI23" s="12">
        <f t="shared" si="24"/>
        <v>0</v>
      </c>
      <c r="AJ23" s="12">
        <f t="shared" si="25"/>
        <v>0</v>
      </c>
      <c r="AK23" s="112">
        <f t="shared" si="26"/>
        <v>0</v>
      </c>
      <c r="AL23" s="110">
        <f t="shared" si="27"/>
        <v>0</v>
      </c>
      <c r="AM23" s="24">
        <f t="shared" si="28"/>
        <v>0</v>
      </c>
      <c r="AN23" s="24">
        <f t="shared" si="29"/>
        <v>0</v>
      </c>
      <c r="AO23" s="24">
        <f t="shared" si="30"/>
        <v>0</v>
      </c>
      <c r="AP23" s="27">
        <f t="shared" si="31"/>
        <v>0</v>
      </c>
      <c r="AQ23" s="32"/>
      <c r="AR23" s="30"/>
      <c r="AS23" s="29">
        <f t="shared" si="32"/>
        <v>0</v>
      </c>
      <c r="AT23" s="28"/>
      <c r="AU23" s="13"/>
      <c r="AV23" s="36"/>
      <c r="AW23" s="102" t="str">
        <f t="shared" si="33"/>
        <v>Colors</v>
      </c>
      <c r="AX23" s="18" t="str">
        <f t="shared" si="34"/>
        <v>Colors</v>
      </c>
      <c r="AY23" s="103" t="str">
        <f t="shared" si="35"/>
        <v>Colors</v>
      </c>
      <c r="AZ23" s="105"/>
      <c r="BA23" s="75"/>
      <c r="BB23" s="71"/>
      <c r="BC23" s="71"/>
      <c r="BD23" s="71"/>
      <c r="BE23" s="84"/>
      <c r="BF23" s="93"/>
      <c r="BG23" s="72"/>
      <c r="BH23" s="72"/>
      <c r="BI23" s="72"/>
      <c r="BJ23" s="94"/>
      <c r="BK23" s="90"/>
      <c r="BL23" s="73"/>
      <c r="BM23" s="73"/>
      <c r="BN23" s="73"/>
      <c r="BO23" s="74"/>
      <c r="BP23" s="75"/>
      <c r="BQ23" s="71"/>
      <c r="BR23" s="71"/>
      <c r="BS23" s="71"/>
      <c r="BT23" s="84"/>
      <c r="BU23" s="93"/>
      <c r="BV23" s="72"/>
      <c r="BW23" s="72"/>
      <c r="BX23" s="72"/>
      <c r="BY23" s="94"/>
      <c r="BZ23" s="90"/>
      <c r="CA23" s="73"/>
      <c r="CB23" s="73"/>
      <c r="CC23" s="73"/>
      <c r="CD23" s="199"/>
      <c r="CE23" s="205" t="e">
        <f>VLOOKUP(E23,'Style List'!A:B,2,FALSE)</f>
        <v>#N/A</v>
      </c>
      <c r="CF23" s="201" t="e">
        <f>VLOOKUP(Y23,'Style List'!C:D,2,FALSE)</f>
        <v>#N/A</v>
      </c>
      <c r="CG23" s="206" t="e">
        <f>VLOOKUP(AQ23,'Style List'!E:F,2,FALSE)</f>
        <v>#N/A</v>
      </c>
      <c r="CH23" s="197" t="str">
        <f t="shared" si="36"/>
        <v>Desc</v>
      </c>
      <c r="CI23" s="197" t="str">
        <f t="shared" si="37"/>
        <v>Desc</v>
      </c>
      <c r="CJ23" s="197" t="str">
        <f t="shared" si="38"/>
        <v>Desc</v>
      </c>
    </row>
    <row r="24" spans="1:88" ht="24.75" customHeight="1">
      <c r="A24" s="35">
        <v>10</v>
      </c>
      <c r="B24" s="30"/>
      <c r="C24" s="30"/>
      <c r="D24" s="30"/>
      <c r="E24" s="30"/>
      <c r="F24" s="30"/>
      <c r="G24" s="59"/>
      <c r="H24" s="33"/>
      <c r="I24" s="16">
        <f t="shared" si="16"/>
        <v>0</v>
      </c>
      <c r="J24" s="9"/>
      <c r="K24" s="11"/>
      <c r="L24" s="10"/>
      <c r="M24" s="10"/>
      <c r="N24" s="22"/>
      <c r="O24" s="15"/>
      <c r="P24" s="6"/>
      <c r="Q24" s="6"/>
      <c r="R24" s="6"/>
      <c r="S24" s="109"/>
      <c r="T24" s="107"/>
      <c r="U24" s="20"/>
      <c r="V24" s="20"/>
      <c r="W24" s="20"/>
      <c r="X24" s="21"/>
      <c r="Y24" s="31"/>
      <c r="Z24" s="30"/>
      <c r="AA24" s="14">
        <f t="shared" si="0"/>
        <v>0</v>
      </c>
      <c r="AB24" s="8">
        <f t="shared" si="17"/>
        <v>0</v>
      </c>
      <c r="AC24" s="13">
        <f t="shared" si="18"/>
        <v>0</v>
      </c>
      <c r="AD24" s="13">
        <f t="shared" si="19"/>
        <v>0</v>
      </c>
      <c r="AE24" s="13">
        <f t="shared" si="20"/>
        <v>0</v>
      </c>
      <c r="AF24" s="23">
        <f t="shared" si="21"/>
        <v>0</v>
      </c>
      <c r="AG24" s="7">
        <f t="shared" si="22"/>
        <v>0</v>
      </c>
      <c r="AH24" s="12">
        <f t="shared" si="23"/>
        <v>0</v>
      </c>
      <c r="AI24" s="12">
        <f t="shared" si="24"/>
        <v>0</v>
      </c>
      <c r="AJ24" s="12">
        <f t="shared" si="25"/>
        <v>0</v>
      </c>
      <c r="AK24" s="112">
        <f t="shared" si="26"/>
        <v>0</v>
      </c>
      <c r="AL24" s="110">
        <f t="shared" si="27"/>
        <v>0</v>
      </c>
      <c r="AM24" s="24">
        <f t="shared" si="28"/>
        <v>0</v>
      </c>
      <c r="AN24" s="24">
        <f t="shared" si="29"/>
        <v>0</v>
      </c>
      <c r="AO24" s="24">
        <f t="shared" si="30"/>
        <v>0</v>
      </c>
      <c r="AP24" s="27">
        <f t="shared" si="31"/>
        <v>0</v>
      </c>
      <c r="AQ24" s="32"/>
      <c r="AR24" s="30"/>
      <c r="AS24" s="29">
        <f t="shared" si="32"/>
        <v>0</v>
      </c>
      <c r="AT24" s="28"/>
      <c r="AU24" s="13"/>
      <c r="AV24" s="36"/>
      <c r="AW24" s="102" t="str">
        <f t="shared" si="33"/>
        <v>Colors</v>
      </c>
      <c r="AX24" s="18" t="str">
        <f t="shared" si="34"/>
        <v>Colors</v>
      </c>
      <c r="AY24" s="103" t="str">
        <f t="shared" si="35"/>
        <v>Colors</v>
      </c>
      <c r="AZ24" s="105"/>
      <c r="BA24" s="75"/>
      <c r="BB24" s="71"/>
      <c r="BC24" s="71"/>
      <c r="BD24" s="71"/>
      <c r="BE24" s="84"/>
      <c r="BF24" s="93"/>
      <c r="BG24" s="72"/>
      <c r="BH24" s="72"/>
      <c r="BI24" s="72"/>
      <c r="BJ24" s="94"/>
      <c r="BK24" s="90"/>
      <c r="BL24" s="73"/>
      <c r="BM24" s="73"/>
      <c r="BN24" s="73"/>
      <c r="BO24" s="74"/>
      <c r="BP24" s="75"/>
      <c r="BQ24" s="71"/>
      <c r="BR24" s="71"/>
      <c r="BS24" s="71"/>
      <c r="BT24" s="84"/>
      <c r="BU24" s="93"/>
      <c r="BV24" s="72"/>
      <c r="BW24" s="72"/>
      <c r="BX24" s="72"/>
      <c r="BY24" s="94"/>
      <c r="BZ24" s="90"/>
      <c r="CA24" s="73"/>
      <c r="CB24" s="73"/>
      <c r="CC24" s="73"/>
      <c r="CD24" s="199"/>
      <c r="CE24" s="205" t="e">
        <f>VLOOKUP(E24,'Style List'!A:B,2,FALSE)</f>
        <v>#N/A</v>
      </c>
      <c r="CF24" s="201" t="e">
        <f>VLOOKUP(Y24,'Style List'!C:D,2,FALSE)</f>
        <v>#N/A</v>
      </c>
      <c r="CG24" s="206" t="e">
        <f>VLOOKUP(AQ24,'Style List'!E:F,2,FALSE)</f>
        <v>#N/A</v>
      </c>
      <c r="CH24" s="197" t="str">
        <f t="shared" si="36"/>
        <v>Desc</v>
      </c>
      <c r="CI24" s="197" t="str">
        <f t="shared" si="37"/>
        <v>Desc</v>
      </c>
      <c r="CJ24" s="197" t="str">
        <f t="shared" si="38"/>
        <v>Desc</v>
      </c>
    </row>
    <row r="25" spans="1:88" ht="24.75" customHeight="1">
      <c r="A25" s="35">
        <v>11</v>
      </c>
      <c r="B25" s="30"/>
      <c r="C25" s="30"/>
      <c r="D25" s="30"/>
      <c r="E25" s="30"/>
      <c r="F25" s="30"/>
      <c r="G25" s="59"/>
      <c r="H25" s="33"/>
      <c r="I25" s="16">
        <f t="shared" si="16"/>
        <v>0</v>
      </c>
      <c r="J25" s="9"/>
      <c r="K25" s="11"/>
      <c r="L25" s="10"/>
      <c r="M25" s="10"/>
      <c r="N25" s="22"/>
      <c r="O25" s="15"/>
      <c r="P25" s="6"/>
      <c r="Q25" s="6"/>
      <c r="R25" s="6"/>
      <c r="S25" s="109"/>
      <c r="T25" s="107"/>
      <c r="U25" s="20"/>
      <c r="V25" s="20"/>
      <c r="W25" s="20"/>
      <c r="X25" s="21"/>
      <c r="Y25" s="31"/>
      <c r="Z25" s="30"/>
      <c r="AA25" s="14">
        <f t="shared" si="0"/>
        <v>0</v>
      </c>
      <c r="AB25" s="8">
        <f t="shared" si="17"/>
        <v>0</v>
      </c>
      <c r="AC25" s="13">
        <f t="shared" si="18"/>
        <v>0</v>
      </c>
      <c r="AD25" s="13">
        <f t="shared" si="19"/>
        <v>0</v>
      </c>
      <c r="AE25" s="13">
        <f t="shared" si="20"/>
        <v>0</v>
      </c>
      <c r="AF25" s="23">
        <f t="shared" si="21"/>
        <v>0</v>
      </c>
      <c r="AG25" s="7">
        <f t="shared" si="22"/>
        <v>0</v>
      </c>
      <c r="AH25" s="12">
        <f t="shared" si="23"/>
        <v>0</v>
      </c>
      <c r="AI25" s="12">
        <f t="shared" si="24"/>
        <v>0</v>
      </c>
      <c r="AJ25" s="12">
        <f t="shared" si="25"/>
        <v>0</v>
      </c>
      <c r="AK25" s="112">
        <f t="shared" si="26"/>
        <v>0</v>
      </c>
      <c r="AL25" s="110">
        <f t="shared" si="27"/>
        <v>0</v>
      </c>
      <c r="AM25" s="24">
        <f t="shared" si="28"/>
        <v>0</v>
      </c>
      <c r="AN25" s="24">
        <f t="shared" si="29"/>
        <v>0</v>
      </c>
      <c r="AO25" s="24">
        <f t="shared" si="30"/>
        <v>0</v>
      </c>
      <c r="AP25" s="27">
        <f t="shared" si="31"/>
        <v>0</v>
      </c>
      <c r="AQ25" s="32"/>
      <c r="AR25" s="30"/>
      <c r="AS25" s="29">
        <f t="shared" si="32"/>
        <v>0</v>
      </c>
      <c r="AT25" s="28"/>
      <c r="AU25" s="13"/>
      <c r="AV25" s="36"/>
      <c r="AW25" s="102" t="str">
        <f t="shared" si="33"/>
        <v>Colors</v>
      </c>
      <c r="AX25" s="18" t="str">
        <f t="shared" si="34"/>
        <v>Colors</v>
      </c>
      <c r="AY25" s="103" t="str">
        <f t="shared" si="35"/>
        <v>Colors</v>
      </c>
      <c r="AZ25" s="105"/>
      <c r="BA25" s="75"/>
      <c r="BB25" s="71"/>
      <c r="BC25" s="71"/>
      <c r="BD25" s="71"/>
      <c r="BE25" s="84"/>
      <c r="BF25" s="93"/>
      <c r="BG25" s="72"/>
      <c r="BH25" s="72"/>
      <c r="BI25" s="72"/>
      <c r="BJ25" s="94"/>
      <c r="BK25" s="90"/>
      <c r="BL25" s="73"/>
      <c r="BM25" s="73"/>
      <c r="BN25" s="73"/>
      <c r="BO25" s="74"/>
      <c r="BP25" s="75"/>
      <c r="BQ25" s="71"/>
      <c r="BR25" s="71"/>
      <c r="BS25" s="71"/>
      <c r="BT25" s="84"/>
      <c r="BU25" s="93"/>
      <c r="BV25" s="72"/>
      <c r="BW25" s="72"/>
      <c r="BX25" s="72"/>
      <c r="BY25" s="94"/>
      <c r="BZ25" s="90"/>
      <c r="CA25" s="73"/>
      <c r="CB25" s="73"/>
      <c r="CC25" s="73"/>
      <c r="CD25" s="199"/>
      <c r="CE25" s="205" t="e">
        <f>VLOOKUP(E25,'Style List'!A:B,2,FALSE)</f>
        <v>#N/A</v>
      </c>
      <c r="CF25" s="201" t="e">
        <f>VLOOKUP(Y25,'Style List'!C:D,2,FALSE)</f>
        <v>#N/A</v>
      </c>
      <c r="CG25" s="206" t="e">
        <f>VLOOKUP(AQ25,'Style List'!E:F,2,FALSE)</f>
        <v>#N/A</v>
      </c>
      <c r="CH25" s="197" t="str">
        <f t="shared" si="36"/>
        <v>Desc</v>
      </c>
      <c r="CI25" s="197" t="str">
        <f t="shared" si="37"/>
        <v>Desc</v>
      </c>
      <c r="CJ25" s="197" t="str">
        <f t="shared" si="38"/>
        <v>Desc</v>
      </c>
    </row>
    <row r="26" spans="1:88" ht="24.75" customHeight="1">
      <c r="A26" s="35">
        <v>12</v>
      </c>
      <c r="B26" s="30"/>
      <c r="C26" s="30"/>
      <c r="D26" s="30"/>
      <c r="E26" s="30"/>
      <c r="F26" s="30"/>
      <c r="G26" s="59"/>
      <c r="H26" s="33"/>
      <c r="I26" s="16">
        <f t="shared" si="16"/>
        <v>0</v>
      </c>
      <c r="J26" s="9"/>
      <c r="K26" s="11"/>
      <c r="L26" s="10"/>
      <c r="M26" s="10"/>
      <c r="N26" s="22"/>
      <c r="O26" s="15"/>
      <c r="P26" s="6"/>
      <c r="Q26" s="6"/>
      <c r="R26" s="6"/>
      <c r="S26" s="109"/>
      <c r="T26" s="107"/>
      <c r="U26" s="20"/>
      <c r="V26" s="20"/>
      <c r="W26" s="20"/>
      <c r="X26" s="21"/>
      <c r="Y26" s="31"/>
      <c r="Z26" s="30"/>
      <c r="AA26" s="14">
        <f t="shared" si="0"/>
        <v>0</v>
      </c>
      <c r="AB26" s="8">
        <f t="shared" si="17"/>
        <v>0</v>
      </c>
      <c r="AC26" s="13">
        <f t="shared" si="18"/>
        <v>0</v>
      </c>
      <c r="AD26" s="13">
        <f t="shared" si="19"/>
        <v>0</v>
      </c>
      <c r="AE26" s="13">
        <f t="shared" si="20"/>
        <v>0</v>
      </c>
      <c r="AF26" s="23">
        <f t="shared" si="21"/>
        <v>0</v>
      </c>
      <c r="AG26" s="7">
        <f t="shared" si="22"/>
        <v>0</v>
      </c>
      <c r="AH26" s="12">
        <f t="shared" si="23"/>
        <v>0</v>
      </c>
      <c r="AI26" s="12">
        <f t="shared" si="24"/>
        <v>0</v>
      </c>
      <c r="AJ26" s="12">
        <f t="shared" si="25"/>
        <v>0</v>
      </c>
      <c r="AK26" s="112">
        <f t="shared" si="26"/>
        <v>0</v>
      </c>
      <c r="AL26" s="110">
        <f t="shared" si="27"/>
        <v>0</v>
      </c>
      <c r="AM26" s="24">
        <f t="shared" si="28"/>
        <v>0</v>
      </c>
      <c r="AN26" s="24">
        <f t="shared" si="29"/>
        <v>0</v>
      </c>
      <c r="AO26" s="24">
        <f t="shared" si="30"/>
        <v>0</v>
      </c>
      <c r="AP26" s="27">
        <f t="shared" si="31"/>
        <v>0</v>
      </c>
      <c r="AQ26" s="32"/>
      <c r="AR26" s="30"/>
      <c r="AS26" s="29">
        <f t="shared" si="32"/>
        <v>0</v>
      </c>
      <c r="AT26" s="28"/>
      <c r="AU26" s="13"/>
      <c r="AV26" s="36"/>
      <c r="AW26" s="102" t="str">
        <f t="shared" si="33"/>
        <v>Colors</v>
      </c>
      <c r="AX26" s="18" t="str">
        <f t="shared" si="34"/>
        <v>Colors</v>
      </c>
      <c r="AY26" s="103" t="str">
        <f t="shared" si="35"/>
        <v>Colors</v>
      </c>
      <c r="AZ26" s="105"/>
      <c r="BA26" s="75"/>
      <c r="BB26" s="71"/>
      <c r="BC26" s="71"/>
      <c r="BD26" s="71"/>
      <c r="BE26" s="84"/>
      <c r="BF26" s="93"/>
      <c r="BG26" s="72"/>
      <c r="BH26" s="72"/>
      <c r="BI26" s="72"/>
      <c r="BJ26" s="94"/>
      <c r="BK26" s="90"/>
      <c r="BL26" s="73"/>
      <c r="BM26" s="73"/>
      <c r="BN26" s="73"/>
      <c r="BO26" s="74"/>
      <c r="BP26" s="75"/>
      <c r="BQ26" s="71"/>
      <c r="BR26" s="71"/>
      <c r="BS26" s="71"/>
      <c r="BT26" s="84"/>
      <c r="BU26" s="93"/>
      <c r="BV26" s="72"/>
      <c r="BW26" s="72"/>
      <c r="BX26" s="72"/>
      <c r="BY26" s="94"/>
      <c r="BZ26" s="90"/>
      <c r="CA26" s="73"/>
      <c r="CB26" s="73"/>
      <c r="CC26" s="73"/>
      <c r="CD26" s="199"/>
      <c r="CE26" s="205" t="e">
        <f>VLOOKUP(E26,'Style List'!A:B,2,FALSE)</f>
        <v>#N/A</v>
      </c>
      <c r="CF26" s="201" t="e">
        <f>VLOOKUP(Y26,'Style List'!C:D,2,FALSE)</f>
        <v>#N/A</v>
      </c>
      <c r="CG26" s="206" t="e">
        <f>VLOOKUP(AQ26,'Style List'!E:F,2,FALSE)</f>
        <v>#N/A</v>
      </c>
      <c r="CH26" s="197" t="str">
        <f t="shared" si="36"/>
        <v>Desc</v>
      </c>
      <c r="CI26" s="197" t="str">
        <f t="shared" si="37"/>
        <v>Desc</v>
      </c>
      <c r="CJ26" s="197" t="str">
        <f t="shared" si="38"/>
        <v>Desc</v>
      </c>
    </row>
    <row r="27" spans="1:88" ht="24.75" customHeight="1">
      <c r="A27" s="35">
        <v>13</v>
      </c>
      <c r="B27" s="30"/>
      <c r="C27" s="30"/>
      <c r="D27" s="30"/>
      <c r="E27" s="30"/>
      <c r="F27" s="30"/>
      <c r="G27" s="59"/>
      <c r="H27" s="33"/>
      <c r="I27" s="16">
        <f t="shared" si="16"/>
        <v>0</v>
      </c>
      <c r="J27" s="9"/>
      <c r="K27" s="11"/>
      <c r="L27" s="10"/>
      <c r="M27" s="10"/>
      <c r="N27" s="22"/>
      <c r="O27" s="15"/>
      <c r="P27" s="6"/>
      <c r="Q27" s="6"/>
      <c r="R27" s="6"/>
      <c r="S27" s="109"/>
      <c r="T27" s="107"/>
      <c r="U27" s="20"/>
      <c r="V27" s="20"/>
      <c r="W27" s="20"/>
      <c r="X27" s="21"/>
      <c r="Y27" s="31"/>
      <c r="Z27" s="30"/>
      <c r="AA27" s="14">
        <f t="shared" si="0"/>
        <v>0</v>
      </c>
      <c r="AB27" s="8">
        <f t="shared" ref="AB27:AB28" si="39">J27</f>
        <v>0</v>
      </c>
      <c r="AC27" s="13">
        <f t="shared" ref="AC27:AC28" si="40">K27</f>
        <v>0</v>
      </c>
      <c r="AD27" s="13">
        <f t="shared" ref="AD27:AD28" si="41">L27</f>
        <v>0</v>
      </c>
      <c r="AE27" s="13">
        <f t="shared" ref="AE27:AE28" si="42">M27</f>
        <v>0</v>
      </c>
      <c r="AF27" s="23">
        <f t="shared" ref="AF27:AF28" si="43">N27</f>
        <v>0</v>
      </c>
      <c r="AG27" s="7">
        <f t="shared" ref="AG27:AG28" si="44">O27</f>
        <v>0</v>
      </c>
      <c r="AH27" s="12">
        <f t="shared" ref="AH27:AH28" si="45">P27</f>
        <v>0</v>
      </c>
      <c r="AI27" s="12">
        <f t="shared" ref="AI27:AI28" si="46">Q27</f>
        <v>0</v>
      </c>
      <c r="AJ27" s="12">
        <f t="shared" ref="AJ27:AJ28" si="47">R27</f>
        <v>0</v>
      </c>
      <c r="AK27" s="112">
        <f t="shared" ref="AK27:AK28" si="48">S27</f>
        <v>0</v>
      </c>
      <c r="AL27" s="110">
        <f t="shared" ref="AL27:AL28" si="49">T27</f>
        <v>0</v>
      </c>
      <c r="AM27" s="24">
        <f t="shared" ref="AM27:AM28" si="50">U27</f>
        <v>0</v>
      </c>
      <c r="AN27" s="24">
        <f t="shared" ref="AN27:AN28" si="51">V27</f>
        <v>0</v>
      </c>
      <c r="AO27" s="24">
        <f t="shared" ref="AO27:AO28" si="52">W27</f>
        <v>0</v>
      </c>
      <c r="AP27" s="27">
        <f t="shared" ref="AP27:AP28" si="53">X27</f>
        <v>0</v>
      </c>
      <c r="AQ27" s="32"/>
      <c r="AR27" s="30"/>
      <c r="AS27" s="29">
        <f t="shared" si="32"/>
        <v>0</v>
      </c>
      <c r="AT27" s="28"/>
      <c r="AU27" s="13"/>
      <c r="AV27" s="36"/>
      <c r="AW27" s="102" t="str">
        <f t="shared" si="33"/>
        <v>Colors</v>
      </c>
      <c r="AX27" s="18" t="str">
        <f t="shared" si="34"/>
        <v>Colors</v>
      </c>
      <c r="AY27" s="103" t="str">
        <f t="shared" si="35"/>
        <v>Colors</v>
      </c>
      <c r="AZ27" s="105"/>
      <c r="BA27" s="75"/>
      <c r="BB27" s="71"/>
      <c r="BC27" s="71"/>
      <c r="BD27" s="71"/>
      <c r="BE27" s="84"/>
      <c r="BF27" s="93"/>
      <c r="BG27" s="72"/>
      <c r="BH27" s="72"/>
      <c r="BI27" s="72"/>
      <c r="BJ27" s="94"/>
      <c r="BK27" s="90"/>
      <c r="BL27" s="73"/>
      <c r="BM27" s="73"/>
      <c r="BN27" s="73"/>
      <c r="BO27" s="74"/>
      <c r="BP27" s="75"/>
      <c r="BQ27" s="71"/>
      <c r="BR27" s="71"/>
      <c r="BS27" s="71"/>
      <c r="BT27" s="84"/>
      <c r="BU27" s="93"/>
      <c r="BV27" s="72"/>
      <c r="BW27" s="72"/>
      <c r="BX27" s="72"/>
      <c r="BY27" s="94"/>
      <c r="BZ27" s="90"/>
      <c r="CA27" s="73"/>
      <c r="CB27" s="73"/>
      <c r="CC27" s="73"/>
      <c r="CD27" s="199"/>
      <c r="CE27" s="205" t="e">
        <f>VLOOKUP(E27,'Style List'!A:B,2,FALSE)</f>
        <v>#N/A</v>
      </c>
      <c r="CF27" s="201" t="e">
        <f>VLOOKUP(Y27,'Style List'!C:D,2,FALSE)</f>
        <v>#N/A</v>
      </c>
      <c r="CG27" s="206" t="e">
        <f>VLOOKUP(AQ27,'Style List'!E:F,2,FALSE)</f>
        <v>#N/A</v>
      </c>
      <c r="CH27" s="197" t="str">
        <f t="shared" si="36"/>
        <v>Desc</v>
      </c>
      <c r="CI27" s="197" t="str">
        <f t="shared" si="37"/>
        <v>Desc</v>
      </c>
      <c r="CJ27" s="197" t="str">
        <f t="shared" si="38"/>
        <v>Desc</v>
      </c>
    </row>
    <row r="28" spans="1:88" ht="24.75" customHeight="1">
      <c r="A28" s="35">
        <v>14</v>
      </c>
      <c r="B28" s="30"/>
      <c r="C28" s="30"/>
      <c r="D28" s="30"/>
      <c r="E28" s="30"/>
      <c r="F28" s="30"/>
      <c r="G28" s="59"/>
      <c r="H28" s="33"/>
      <c r="I28" s="16">
        <f t="shared" si="16"/>
        <v>0</v>
      </c>
      <c r="J28" s="9"/>
      <c r="K28" s="11"/>
      <c r="L28" s="10"/>
      <c r="M28" s="10"/>
      <c r="N28" s="22"/>
      <c r="O28" s="15"/>
      <c r="P28" s="6"/>
      <c r="Q28" s="6"/>
      <c r="R28" s="6"/>
      <c r="S28" s="109"/>
      <c r="T28" s="107"/>
      <c r="U28" s="20"/>
      <c r="V28" s="20"/>
      <c r="W28" s="20"/>
      <c r="X28" s="21"/>
      <c r="Y28" s="31"/>
      <c r="Z28" s="30"/>
      <c r="AA28" s="14">
        <f t="shared" si="0"/>
        <v>0</v>
      </c>
      <c r="AB28" s="8">
        <f t="shared" si="39"/>
        <v>0</v>
      </c>
      <c r="AC28" s="13">
        <f t="shared" si="40"/>
        <v>0</v>
      </c>
      <c r="AD28" s="13">
        <f t="shared" si="41"/>
        <v>0</v>
      </c>
      <c r="AE28" s="13">
        <f t="shared" si="42"/>
        <v>0</v>
      </c>
      <c r="AF28" s="23">
        <f t="shared" si="43"/>
        <v>0</v>
      </c>
      <c r="AG28" s="7">
        <f t="shared" si="44"/>
        <v>0</v>
      </c>
      <c r="AH28" s="12">
        <f t="shared" si="45"/>
        <v>0</v>
      </c>
      <c r="AI28" s="12">
        <f t="shared" si="46"/>
        <v>0</v>
      </c>
      <c r="AJ28" s="12">
        <f t="shared" si="47"/>
        <v>0</v>
      </c>
      <c r="AK28" s="112">
        <f t="shared" si="48"/>
        <v>0</v>
      </c>
      <c r="AL28" s="110">
        <f t="shared" si="49"/>
        <v>0</v>
      </c>
      <c r="AM28" s="24">
        <f t="shared" si="50"/>
        <v>0</v>
      </c>
      <c r="AN28" s="24">
        <f t="shared" si="51"/>
        <v>0</v>
      </c>
      <c r="AO28" s="24">
        <f t="shared" si="52"/>
        <v>0</v>
      </c>
      <c r="AP28" s="27">
        <f t="shared" si="53"/>
        <v>0</v>
      </c>
      <c r="AQ28" s="32"/>
      <c r="AR28" s="30"/>
      <c r="AS28" s="29">
        <f t="shared" si="32"/>
        <v>0</v>
      </c>
      <c r="AT28" s="28"/>
      <c r="AU28" s="13"/>
      <c r="AV28" s="36"/>
      <c r="AW28" s="102" t="str">
        <f t="shared" si="33"/>
        <v>Colors</v>
      </c>
      <c r="AX28" s="18" t="str">
        <f t="shared" si="34"/>
        <v>Colors</v>
      </c>
      <c r="AY28" s="103" t="str">
        <f t="shared" si="35"/>
        <v>Colors</v>
      </c>
      <c r="AZ28" s="105"/>
      <c r="BA28" s="75"/>
      <c r="BB28" s="71"/>
      <c r="BC28" s="71"/>
      <c r="BD28" s="71"/>
      <c r="BE28" s="84"/>
      <c r="BF28" s="93"/>
      <c r="BG28" s="72"/>
      <c r="BH28" s="72"/>
      <c r="BI28" s="72"/>
      <c r="BJ28" s="94"/>
      <c r="BK28" s="90"/>
      <c r="BL28" s="73"/>
      <c r="BM28" s="73"/>
      <c r="BN28" s="73"/>
      <c r="BO28" s="74"/>
      <c r="BP28" s="75"/>
      <c r="BQ28" s="71"/>
      <c r="BR28" s="71"/>
      <c r="BS28" s="71"/>
      <c r="BT28" s="84"/>
      <c r="BU28" s="93"/>
      <c r="BV28" s="72"/>
      <c r="BW28" s="72"/>
      <c r="BX28" s="72"/>
      <c r="BY28" s="94"/>
      <c r="BZ28" s="90"/>
      <c r="CA28" s="73"/>
      <c r="CB28" s="73"/>
      <c r="CC28" s="73"/>
      <c r="CD28" s="199"/>
      <c r="CE28" s="205" t="e">
        <f>VLOOKUP(E28,'Style List'!A:B,2,FALSE)</f>
        <v>#N/A</v>
      </c>
      <c r="CF28" s="201" t="e">
        <f>VLOOKUP(Y28,'Style List'!C:D,2,FALSE)</f>
        <v>#N/A</v>
      </c>
      <c r="CG28" s="206" t="e">
        <f>VLOOKUP(AQ28,'Style List'!E:F,2,FALSE)</f>
        <v>#N/A</v>
      </c>
      <c r="CH28" s="197" t="str">
        <f t="shared" si="36"/>
        <v>Desc</v>
      </c>
      <c r="CI28" s="197" t="str">
        <f t="shared" si="37"/>
        <v>Desc</v>
      </c>
      <c r="CJ28" s="197" t="str">
        <f t="shared" si="38"/>
        <v>Desc</v>
      </c>
    </row>
    <row r="29" spans="1:88" ht="24.75" customHeight="1">
      <c r="A29" s="35">
        <v>15</v>
      </c>
      <c r="B29" s="30"/>
      <c r="C29" s="30"/>
      <c r="D29" s="30"/>
      <c r="E29" s="30"/>
      <c r="F29" s="30"/>
      <c r="G29" s="59"/>
      <c r="H29" s="33"/>
      <c r="I29" s="16">
        <f t="shared" si="16"/>
        <v>0</v>
      </c>
      <c r="J29" s="9"/>
      <c r="K29" s="11"/>
      <c r="L29" s="10"/>
      <c r="M29" s="10"/>
      <c r="N29" s="22"/>
      <c r="O29" s="15"/>
      <c r="P29" s="6"/>
      <c r="Q29" s="6"/>
      <c r="R29" s="6"/>
      <c r="S29" s="109"/>
      <c r="T29" s="107"/>
      <c r="U29" s="20"/>
      <c r="V29" s="20"/>
      <c r="W29" s="20"/>
      <c r="X29" s="21"/>
      <c r="Y29" s="31"/>
      <c r="Z29" s="30"/>
      <c r="AA29" s="14">
        <f t="shared" si="0"/>
        <v>0</v>
      </c>
      <c r="AB29" s="8">
        <f t="shared" ref="AB29:AB45" si="54">J29</f>
        <v>0</v>
      </c>
      <c r="AC29" s="13">
        <f t="shared" ref="AC29:AC45" si="55">K29</f>
        <v>0</v>
      </c>
      <c r="AD29" s="13">
        <f t="shared" ref="AD29:AD45" si="56">L29</f>
        <v>0</v>
      </c>
      <c r="AE29" s="13">
        <f t="shared" ref="AE29:AE45" si="57">M29</f>
        <v>0</v>
      </c>
      <c r="AF29" s="23">
        <f t="shared" ref="AF29:AF45" si="58">N29</f>
        <v>0</v>
      </c>
      <c r="AG29" s="7">
        <f t="shared" ref="AG29:AG45" si="59">O29</f>
        <v>0</v>
      </c>
      <c r="AH29" s="12">
        <f t="shared" ref="AH29:AH45" si="60">P29</f>
        <v>0</v>
      </c>
      <c r="AI29" s="12">
        <f t="shared" ref="AI29:AI45" si="61">Q29</f>
        <v>0</v>
      </c>
      <c r="AJ29" s="12">
        <f t="shared" ref="AJ29:AJ45" si="62">R29</f>
        <v>0</v>
      </c>
      <c r="AK29" s="112">
        <f t="shared" ref="AK29:AK45" si="63">S29</f>
        <v>0</v>
      </c>
      <c r="AL29" s="110">
        <f t="shared" ref="AL29:AL45" si="64">T29</f>
        <v>0</v>
      </c>
      <c r="AM29" s="24">
        <f t="shared" ref="AM29:AM45" si="65">U29</f>
        <v>0</v>
      </c>
      <c r="AN29" s="24">
        <f t="shared" ref="AN29:AN45" si="66">V29</f>
        <v>0</v>
      </c>
      <c r="AO29" s="24">
        <f t="shared" ref="AO29:AO45" si="67">W29</f>
        <v>0</v>
      </c>
      <c r="AP29" s="27">
        <f t="shared" ref="AP29:AP45" si="68">X29</f>
        <v>0</v>
      </c>
      <c r="AQ29" s="32"/>
      <c r="AR29" s="30"/>
      <c r="AS29" s="29">
        <f t="shared" si="32"/>
        <v>0</v>
      </c>
      <c r="AT29" s="28"/>
      <c r="AU29" s="13"/>
      <c r="AV29" s="36"/>
      <c r="AW29" s="102" t="str">
        <f t="shared" si="33"/>
        <v>Colors</v>
      </c>
      <c r="AX29" s="18" t="str">
        <f t="shared" si="34"/>
        <v>Colors</v>
      </c>
      <c r="AY29" s="103" t="str">
        <f t="shared" si="35"/>
        <v>Colors</v>
      </c>
      <c r="AZ29" s="105"/>
      <c r="BA29" s="75"/>
      <c r="BB29" s="71"/>
      <c r="BC29" s="71"/>
      <c r="BD29" s="71"/>
      <c r="BE29" s="84"/>
      <c r="BF29" s="93"/>
      <c r="BG29" s="72"/>
      <c r="BH29" s="72"/>
      <c r="BI29" s="72"/>
      <c r="BJ29" s="94"/>
      <c r="BK29" s="90"/>
      <c r="BL29" s="73"/>
      <c r="BM29" s="73"/>
      <c r="BN29" s="73"/>
      <c r="BO29" s="74"/>
      <c r="BP29" s="75"/>
      <c r="BQ29" s="71"/>
      <c r="BR29" s="71"/>
      <c r="BS29" s="71"/>
      <c r="BT29" s="84"/>
      <c r="BU29" s="93"/>
      <c r="BV29" s="72"/>
      <c r="BW29" s="72"/>
      <c r="BX29" s="72"/>
      <c r="BY29" s="94"/>
      <c r="BZ29" s="90"/>
      <c r="CA29" s="73"/>
      <c r="CB29" s="73"/>
      <c r="CC29" s="73"/>
      <c r="CD29" s="199"/>
      <c r="CE29" s="205" t="e">
        <f>VLOOKUP(E29,'Style List'!A:B,2,FALSE)</f>
        <v>#N/A</v>
      </c>
      <c r="CF29" s="201" t="e">
        <f>VLOOKUP(Y29,'Style List'!C:D,2,FALSE)</f>
        <v>#N/A</v>
      </c>
      <c r="CG29" s="206" t="e">
        <f>VLOOKUP(AQ29,'Style List'!E:F,2,FALSE)</f>
        <v>#N/A</v>
      </c>
      <c r="CH29" s="197" t="str">
        <f t="shared" si="36"/>
        <v>Desc</v>
      </c>
      <c r="CI29" s="197" t="str">
        <f t="shared" si="37"/>
        <v>Desc</v>
      </c>
      <c r="CJ29" s="197" t="str">
        <f t="shared" si="38"/>
        <v>Desc</v>
      </c>
    </row>
    <row r="30" spans="1:88" ht="24.75" customHeight="1">
      <c r="A30" s="35">
        <v>16</v>
      </c>
      <c r="B30" s="30"/>
      <c r="C30" s="30"/>
      <c r="D30" s="30"/>
      <c r="E30" s="30"/>
      <c r="F30" s="30"/>
      <c r="G30" s="59"/>
      <c r="H30" s="33"/>
      <c r="I30" s="16">
        <f t="shared" si="16"/>
        <v>0</v>
      </c>
      <c r="J30" s="9"/>
      <c r="K30" s="11"/>
      <c r="L30" s="10"/>
      <c r="M30" s="10"/>
      <c r="N30" s="22"/>
      <c r="O30" s="15"/>
      <c r="P30" s="6"/>
      <c r="Q30" s="6"/>
      <c r="R30" s="6"/>
      <c r="S30" s="109"/>
      <c r="T30" s="107"/>
      <c r="U30" s="20"/>
      <c r="V30" s="20"/>
      <c r="W30" s="20"/>
      <c r="X30" s="21"/>
      <c r="Y30" s="31"/>
      <c r="Z30" s="30"/>
      <c r="AA30" s="14">
        <f t="shared" si="0"/>
        <v>0</v>
      </c>
      <c r="AB30" s="8">
        <f t="shared" si="54"/>
        <v>0</v>
      </c>
      <c r="AC30" s="13">
        <f t="shared" si="55"/>
        <v>0</v>
      </c>
      <c r="AD30" s="13">
        <f t="shared" si="56"/>
        <v>0</v>
      </c>
      <c r="AE30" s="13">
        <f t="shared" si="57"/>
        <v>0</v>
      </c>
      <c r="AF30" s="23">
        <f t="shared" si="58"/>
        <v>0</v>
      </c>
      <c r="AG30" s="7">
        <f t="shared" si="59"/>
        <v>0</v>
      </c>
      <c r="AH30" s="12">
        <f t="shared" si="60"/>
        <v>0</v>
      </c>
      <c r="AI30" s="12">
        <f t="shared" si="61"/>
        <v>0</v>
      </c>
      <c r="AJ30" s="12">
        <f t="shared" si="62"/>
        <v>0</v>
      </c>
      <c r="AK30" s="112">
        <f t="shared" si="63"/>
        <v>0</v>
      </c>
      <c r="AL30" s="110">
        <f t="shared" si="64"/>
        <v>0</v>
      </c>
      <c r="AM30" s="24">
        <f t="shared" si="65"/>
        <v>0</v>
      </c>
      <c r="AN30" s="24">
        <f t="shared" si="66"/>
        <v>0</v>
      </c>
      <c r="AO30" s="24">
        <f t="shared" si="67"/>
        <v>0</v>
      </c>
      <c r="AP30" s="27">
        <f t="shared" si="68"/>
        <v>0</v>
      </c>
      <c r="AQ30" s="32"/>
      <c r="AR30" s="30"/>
      <c r="AS30" s="29">
        <f t="shared" si="32"/>
        <v>0</v>
      </c>
      <c r="AT30" s="28"/>
      <c r="AU30" s="13"/>
      <c r="AV30" s="36"/>
      <c r="AW30" s="102" t="str">
        <f t="shared" si="33"/>
        <v>Colors</v>
      </c>
      <c r="AX30" s="18" t="str">
        <f t="shared" si="34"/>
        <v>Colors</v>
      </c>
      <c r="AY30" s="103" t="str">
        <f t="shared" si="35"/>
        <v>Colors</v>
      </c>
      <c r="AZ30" s="105"/>
      <c r="BA30" s="75"/>
      <c r="BB30" s="71"/>
      <c r="BC30" s="71"/>
      <c r="BD30" s="71"/>
      <c r="BE30" s="84"/>
      <c r="BF30" s="93"/>
      <c r="BG30" s="72"/>
      <c r="BH30" s="72"/>
      <c r="BI30" s="72"/>
      <c r="BJ30" s="94"/>
      <c r="BK30" s="90"/>
      <c r="BL30" s="73"/>
      <c r="BM30" s="73"/>
      <c r="BN30" s="73"/>
      <c r="BO30" s="74"/>
      <c r="BP30" s="75"/>
      <c r="BQ30" s="71"/>
      <c r="BR30" s="71"/>
      <c r="BS30" s="71"/>
      <c r="BT30" s="84"/>
      <c r="BU30" s="93"/>
      <c r="BV30" s="72"/>
      <c r="BW30" s="72"/>
      <c r="BX30" s="72"/>
      <c r="BY30" s="94"/>
      <c r="BZ30" s="90"/>
      <c r="CA30" s="73"/>
      <c r="CB30" s="73"/>
      <c r="CC30" s="73"/>
      <c r="CD30" s="199"/>
      <c r="CE30" s="205" t="e">
        <f>VLOOKUP(E30,'Style List'!A:B,2,FALSE)</f>
        <v>#N/A</v>
      </c>
      <c r="CF30" s="201" t="e">
        <f>VLOOKUP(Y30,'Style List'!C:D,2,FALSE)</f>
        <v>#N/A</v>
      </c>
      <c r="CG30" s="206" t="e">
        <f>VLOOKUP(AQ30,'Style List'!E:F,2,FALSE)</f>
        <v>#N/A</v>
      </c>
      <c r="CH30" s="197" t="str">
        <f t="shared" si="36"/>
        <v>Desc</v>
      </c>
      <c r="CI30" s="197" t="str">
        <f t="shared" si="37"/>
        <v>Desc</v>
      </c>
      <c r="CJ30" s="197" t="str">
        <f t="shared" si="38"/>
        <v>Desc</v>
      </c>
    </row>
    <row r="31" spans="1:88" ht="24.75" customHeight="1">
      <c r="A31" s="35">
        <v>17</v>
      </c>
      <c r="B31" s="30"/>
      <c r="C31" s="30"/>
      <c r="D31" s="30"/>
      <c r="E31" s="30"/>
      <c r="F31" s="30"/>
      <c r="G31" s="59"/>
      <c r="H31" s="33"/>
      <c r="I31" s="16">
        <f t="shared" si="16"/>
        <v>0</v>
      </c>
      <c r="J31" s="9"/>
      <c r="K31" s="11"/>
      <c r="L31" s="10"/>
      <c r="M31" s="10"/>
      <c r="N31" s="22"/>
      <c r="O31" s="15"/>
      <c r="P31" s="6"/>
      <c r="Q31" s="6"/>
      <c r="R31" s="6"/>
      <c r="S31" s="109"/>
      <c r="T31" s="107"/>
      <c r="U31" s="20"/>
      <c r="V31" s="20"/>
      <c r="W31" s="20"/>
      <c r="X31" s="21"/>
      <c r="Y31" s="31"/>
      <c r="Z31" s="30"/>
      <c r="AA31" s="14">
        <f t="shared" si="0"/>
        <v>0</v>
      </c>
      <c r="AB31" s="8">
        <f t="shared" si="54"/>
        <v>0</v>
      </c>
      <c r="AC31" s="13">
        <f t="shared" si="55"/>
        <v>0</v>
      </c>
      <c r="AD31" s="13">
        <f t="shared" si="56"/>
        <v>0</v>
      </c>
      <c r="AE31" s="13">
        <f t="shared" si="57"/>
        <v>0</v>
      </c>
      <c r="AF31" s="23">
        <f t="shared" si="58"/>
        <v>0</v>
      </c>
      <c r="AG31" s="7">
        <f t="shared" si="59"/>
        <v>0</v>
      </c>
      <c r="AH31" s="12">
        <f t="shared" si="60"/>
        <v>0</v>
      </c>
      <c r="AI31" s="12">
        <f t="shared" si="61"/>
        <v>0</v>
      </c>
      <c r="AJ31" s="12">
        <f t="shared" si="62"/>
        <v>0</v>
      </c>
      <c r="AK31" s="112">
        <f t="shared" si="63"/>
        <v>0</v>
      </c>
      <c r="AL31" s="110">
        <f t="shared" si="64"/>
        <v>0</v>
      </c>
      <c r="AM31" s="24">
        <f t="shared" si="65"/>
        <v>0</v>
      </c>
      <c r="AN31" s="24">
        <f t="shared" si="66"/>
        <v>0</v>
      </c>
      <c r="AO31" s="24">
        <f t="shared" si="67"/>
        <v>0</v>
      </c>
      <c r="AP31" s="27">
        <f t="shared" si="68"/>
        <v>0</v>
      </c>
      <c r="AQ31" s="32"/>
      <c r="AR31" s="30"/>
      <c r="AS31" s="29">
        <f t="shared" si="32"/>
        <v>0</v>
      </c>
      <c r="AT31" s="28"/>
      <c r="AU31" s="13"/>
      <c r="AV31" s="36"/>
      <c r="AW31" s="102" t="str">
        <f t="shared" si="33"/>
        <v>Colors</v>
      </c>
      <c r="AX31" s="18" t="str">
        <f t="shared" si="34"/>
        <v>Colors</v>
      </c>
      <c r="AY31" s="103" t="str">
        <f t="shared" si="35"/>
        <v>Colors</v>
      </c>
      <c r="AZ31" s="105"/>
      <c r="BA31" s="75"/>
      <c r="BB31" s="71"/>
      <c r="BC31" s="71"/>
      <c r="BD31" s="71"/>
      <c r="BE31" s="84"/>
      <c r="BF31" s="93"/>
      <c r="BG31" s="72"/>
      <c r="BH31" s="72"/>
      <c r="BI31" s="72"/>
      <c r="BJ31" s="94"/>
      <c r="BK31" s="90"/>
      <c r="BL31" s="73"/>
      <c r="BM31" s="73"/>
      <c r="BN31" s="73"/>
      <c r="BO31" s="74"/>
      <c r="BP31" s="75"/>
      <c r="BQ31" s="71"/>
      <c r="BR31" s="71"/>
      <c r="BS31" s="71"/>
      <c r="BT31" s="84"/>
      <c r="BU31" s="93"/>
      <c r="BV31" s="72"/>
      <c r="BW31" s="72"/>
      <c r="BX31" s="72"/>
      <c r="BY31" s="94"/>
      <c r="BZ31" s="90"/>
      <c r="CA31" s="73"/>
      <c r="CB31" s="73"/>
      <c r="CC31" s="73"/>
      <c r="CD31" s="199"/>
      <c r="CE31" s="205" t="e">
        <f>VLOOKUP(E31,'Style List'!A:B,2,FALSE)</f>
        <v>#N/A</v>
      </c>
      <c r="CF31" s="201" t="e">
        <f>VLOOKUP(Y31,'Style List'!C:D,2,FALSE)</f>
        <v>#N/A</v>
      </c>
      <c r="CG31" s="206" t="e">
        <f>VLOOKUP(AQ31,'Style List'!E:F,2,FALSE)</f>
        <v>#N/A</v>
      </c>
      <c r="CH31" s="197" t="str">
        <f t="shared" si="36"/>
        <v>Desc</v>
      </c>
      <c r="CI31" s="197" t="str">
        <f t="shared" si="37"/>
        <v>Desc</v>
      </c>
      <c r="CJ31" s="197" t="str">
        <f t="shared" si="38"/>
        <v>Desc</v>
      </c>
    </row>
    <row r="32" spans="1:88" ht="24.75" customHeight="1">
      <c r="A32" s="35">
        <v>18</v>
      </c>
      <c r="B32" s="30"/>
      <c r="C32" s="30"/>
      <c r="D32" s="30"/>
      <c r="E32" s="30"/>
      <c r="F32" s="30"/>
      <c r="G32" s="59"/>
      <c r="H32" s="33"/>
      <c r="I32" s="16">
        <f t="shared" si="16"/>
        <v>0</v>
      </c>
      <c r="J32" s="9"/>
      <c r="K32" s="11"/>
      <c r="L32" s="10"/>
      <c r="M32" s="10"/>
      <c r="N32" s="22"/>
      <c r="O32" s="15"/>
      <c r="P32" s="6"/>
      <c r="Q32" s="6"/>
      <c r="R32" s="6"/>
      <c r="S32" s="109"/>
      <c r="T32" s="107"/>
      <c r="U32" s="20"/>
      <c r="V32" s="20"/>
      <c r="W32" s="20"/>
      <c r="X32" s="21"/>
      <c r="Y32" s="31"/>
      <c r="Z32" s="30"/>
      <c r="AA32" s="14">
        <f t="shared" si="0"/>
        <v>0</v>
      </c>
      <c r="AB32" s="8">
        <f t="shared" si="54"/>
        <v>0</v>
      </c>
      <c r="AC32" s="13">
        <f t="shared" si="55"/>
        <v>0</v>
      </c>
      <c r="AD32" s="13">
        <f t="shared" si="56"/>
        <v>0</v>
      </c>
      <c r="AE32" s="13">
        <f t="shared" si="57"/>
        <v>0</v>
      </c>
      <c r="AF32" s="23">
        <f t="shared" si="58"/>
        <v>0</v>
      </c>
      <c r="AG32" s="7">
        <f t="shared" si="59"/>
        <v>0</v>
      </c>
      <c r="AH32" s="12">
        <f t="shared" si="60"/>
        <v>0</v>
      </c>
      <c r="AI32" s="12">
        <f t="shared" si="61"/>
        <v>0</v>
      </c>
      <c r="AJ32" s="12">
        <f t="shared" si="62"/>
        <v>0</v>
      </c>
      <c r="AK32" s="112">
        <f t="shared" si="63"/>
        <v>0</v>
      </c>
      <c r="AL32" s="110">
        <f t="shared" si="64"/>
        <v>0</v>
      </c>
      <c r="AM32" s="24">
        <f t="shared" si="65"/>
        <v>0</v>
      </c>
      <c r="AN32" s="24">
        <f t="shared" si="66"/>
        <v>0</v>
      </c>
      <c r="AO32" s="24">
        <f t="shared" si="67"/>
        <v>0</v>
      </c>
      <c r="AP32" s="27">
        <f t="shared" si="68"/>
        <v>0</v>
      </c>
      <c r="AQ32" s="32"/>
      <c r="AR32" s="30"/>
      <c r="AS32" s="29">
        <f t="shared" si="32"/>
        <v>0</v>
      </c>
      <c r="AT32" s="28"/>
      <c r="AU32" s="13"/>
      <c r="AV32" s="36"/>
      <c r="AW32" s="102" t="str">
        <f t="shared" si="33"/>
        <v>Colors</v>
      </c>
      <c r="AX32" s="18" t="str">
        <f t="shared" si="34"/>
        <v>Colors</v>
      </c>
      <c r="AY32" s="103" t="str">
        <f t="shared" si="35"/>
        <v>Colors</v>
      </c>
      <c r="AZ32" s="105"/>
      <c r="BA32" s="75"/>
      <c r="BB32" s="71"/>
      <c r="BC32" s="71"/>
      <c r="BD32" s="71"/>
      <c r="BE32" s="84"/>
      <c r="BF32" s="93"/>
      <c r="BG32" s="72"/>
      <c r="BH32" s="72"/>
      <c r="BI32" s="72"/>
      <c r="BJ32" s="94"/>
      <c r="BK32" s="90"/>
      <c r="BL32" s="73"/>
      <c r="BM32" s="73"/>
      <c r="BN32" s="73"/>
      <c r="BO32" s="74"/>
      <c r="BP32" s="75"/>
      <c r="BQ32" s="71"/>
      <c r="BR32" s="71"/>
      <c r="BS32" s="71"/>
      <c r="BT32" s="84"/>
      <c r="BU32" s="93"/>
      <c r="BV32" s="72"/>
      <c r="BW32" s="72"/>
      <c r="BX32" s="72"/>
      <c r="BY32" s="94"/>
      <c r="BZ32" s="90"/>
      <c r="CA32" s="73"/>
      <c r="CB32" s="73"/>
      <c r="CC32" s="73"/>
      <c r="CD32" s="199"/>
      <c r="CE32" s="205" t="e">
        <f>VLOOKUP(E32,'Style List'!A:B,2,FALSE)</f>
        <v>#N/A</v>
      </c>
      <c r="CF32" s="201" t="e">
        <f>VLOOKUP(Y32,'Style List'!C:D,2,FALSE)</f>
        <v>#N/A</v>
      </c>
      <c r="CG32" s="206" t="e">
        <f>VLOOKUP(AQ32,'Style List'!E:F,2,FALSE)</f>
        <v>#N/A</v>
      </c>
      <c r="CH32" s="197" t="str">
        <f t="shared" si="36"/>
        <v>Desc</v>
      </c>
      <c r="CI32" s="197" t="str">
        <f t="shared" si="37"/>
        <v>Desc</v>
      </c>
      <c r="CJ32" s="197" t="str">
        <f t="shared" si="38"/>
        <v>Desc</v>
      </c>
    </row>
    <row r="33" spans="1:88" ht="24.75" customHeight="1">
      <c r="A33" s="35">
        <v>19</v>
      </c>
      <c r="B33" s="30"/>
      <c r="C33" s="30"/>
      <c r="D33" s="30"/>
      <c r="E33" s="30"/>
      <c r="F33" s="30"/>
      <c r="G33" s="59"/>
      <c r="H33" s="33"/>
      <c r="I33" s="16">
        <f t="shared" si="16"/>
        <v>0</v>
      </c>
      <c r="J33" s="9"/>
      <c r="K33" s="11"/>
      <c r="L33" s="10"/>
      <c r="M33" s="10"/>
      <c r="N33" s="22"/>
      <c r="O33" s="15"/>
      <c r="P33" s="6"/>
      <c r="Q33" s="6"/>
      <c r="R33" s="6"/>
      <c r="S33" s="109"/>
      <c r="T33" s="107"/>
      <c r="U33" s="20"/>
      <c r="V33" s="20"/>
      <c r="W33" s="20"/>
      <c r="X33" s="21"/>
      <c r="Y33" s="31"/>
      <c r="Z33" s="30"/>
      <c r="AA33" s="14">
        <f t="shared" si="0"/>
        <v>0</v>
      </c>
      <c r="AB33" s="8">
        <f t="shared" si="54"/>
        <v>0</v>
      </c>
      <c r="AC33" s="13">
        <f t="shared" si="55"/>
        <v>0</v>
      </c>
      <c r="AD33" s="13">
        <f t="shared" si="56"/>
        <v>0</v>
      </c>
      <c r="AE33" s="13">
        <f t="shared" si="57"/>
        <v>0</v>
      </c>
      <c r="AF33" s="23">
        <f t="shared" si="58"/>
        <v>0</v>
      </c>
      <c r="AG33" s="7">
        <f t="shared" si="59"/>
        <v>0</v>
      </c>
      <c r="AH33" s="12">
        <f t="shared" si="60"/>
        <v>0</v>
      </c>
      <c r="AI33" s="12">
        <f t="shared" si="61"/>
        <v>0</v>
      </c>
      <c r="AJ33" s="12">
        <f t="shared" si="62"/>
        <v>0</v>
      </c>
      <c r="AK33" s="112">
        <f t="shared" si="63"/>
        <v>0</v>
      </c>
      <c r="AL33" s="110">
        <f t="shared" si="64"/>
        <v>0</v>
      </c>
      <c r="AM33" s="24">
        <f t="shared" si="65"/>
        <v>0</v>
      </c>
      <c r="AN33" s="24">
        <f t="shared" si="66"/>
        <v>0</v>
      </c>
      <c r="AO33" s="24">
        <f t="shared" si="67"/>
        <v>0</v>
      </c>
      <c r="AP33" s="27">
        <f t="shared" si="68"/>
        <v>0</v>
      </c>
      <c r="AQ33" s="32"/>
      <c r="AR33" s="30"/>
      <c r="AS33" s="29">
        <f t="shared" si="32"/>
        <v>0</v>
      </c>
      <c r="AT33" s="28"/>
      <c r="AU33" s="13"/>
      <c r="AV33" s="36"/>
      <c r="AW33" s="102" t="str">
        <f t="shared" si="33"/>
        <v>Colors</v>
      </c>
      <c r="AX33" s="18" t="str">
        <f t="shared" si="34"/>
        <v>Colors</v>
      </c>
      <c r="AY33" s="103" t="str">
        <f t="shared" si="35"/>
        <v>Colors</v>
      </c>
      <c r="AZ33" s="105"/>
      <c r="BA33" s="75"/>
      <c r="BB33" s="71"/>
      <c r="BC33" s="71"/>
      <c r="BD33" s="71"/>
      <c r="BE33" s="84"/>
      <c r="BF33" s="93"/>
      <c r="BG33" s="72"/>
      <c r="BH33" s="72"/>
      <c r="BI33" s="72"/>
      <c r="BJ33" s="94"/>
      <c r="BK33" s="90"/>
      <c r="BL33" s="73"/>
      <c r="BM33" s="73"/>
      <c r="BN33" s="73"/>
      <c r="BO33" s="74"/>
      <c r="BP33" s="75"/>
      <c r="BQ33" s="71"/>
      <c r="BR33" s="71"/>
      <c r="BS33" s="71"/>
      <c r="BT33" s="84"/>
      <c r="BU33" s="93"/>
      <c r="BV33" s="72"/>
      <c r="BW33" s="72"/>
      <c r="BX33" s="72"/>
      <c r="BY33" s="94"/>
      <c r="BZ33" s="90"/>
      <c r="CA33" s="73"/>
      <c r="CB33" s="73"/>
      <c r="CC33" s="73"/>
      <c r="CD33" s="199"/>
      <c r="CE33" s="205" t="e">
        <f>VLOOKUP(E33,'Style List'!A:B,2,FALSE)</f>
        <v>#N/A</v>
      </c>
      <c r="CF33" s="201" t="e">
        <f>VLOOKUP(Y33,'Style List'!C:D,2,FALSE)</f>
        <v>#N/A</v>
      </c>
      <c r="CG33" s="206" t="e">
        <f>VLOOKUP(AQ33,'Style List'!E:F,2,FALSE)</f>
        <v>#N/A</v>
      </c>
      <c r="CH33" s="197" t="str">
        <f t="shared" si="36"/>
        <v>Desc</v>
      </c>
      <c r="CI33" s="197" t="str">
        <f t="shared" si="37"/>
        <v>Desc</v>
      </c>
      <c r="CJ33" s="197" t="str">
        <f t="shared" si="38"/>
        <v>Desc</v>
      </c>
    </row>
    <row r="34" spans="1:88" ht="24.75" customHeight="1">
      <c r="A34" s="35">
        <v>20</v>
      </c>
      <c r="B34" s="30"/>
      <c r="C34" s="30"/>
      <c r="D34" s="30"/>
      <c r="E34" s="30"/>
      <c r="F34" s="30"/>
      <c r="G34" s="59"/>
      <c r="H34" s="33"/>
      <c r="I34" s="16">
        <f t="shared" si="16"/>
        <v>0</v>
      </c>
      <c r="J34" s="9"/>
      <c r="K34" s="11"/>
      <c r="L34" s="10"/>
      <c r="M34" s="10"/>
      <c r="N34" s="22"/>
      <c r="O34" s="15"/>
      <c r="P34" s="6"/>
      <c r="Q34" s="6"/>
      <c r="R34" s="6"/>
      <c r="S34" s="109"/>
      <c r="T34" s="107"/>
      <c r="U34" s="20"/>
      <c r="V34" s="20"/>
      <c r="W34" s="20"/>
      <c r="X34" s="21"/>
      <c r="Y34" s="31"/>
      <c r="Z34" s="30"/>
      <c r="AA34" s="14">
        <f t="shared" si="0"/>
        <v>0</v>
      </c>
      <c r="AB34" s="8">
        <f t="shared" si="54"/>
        <v>0</v>
      </c>
      <c r="AC34" s="13">
        <f t="shared" si="55"/>
        <v>0</v>
      </c>
      <c r="AD34" s="13">
        <f t="shared" si="56"/>
        <v>0</v>
      </c>
      <c r="AE34" s="13">
        <f t="shared" si="57"/>
        <v>0</v>
      </c>
      <c r="AF34" s="23">
        <f t="shared" si="58"/>
        <v>0</v>
      </c>
      <c r="AG34" s="7">
        <f t="shared" si="59"/>
        <v>0</v>
      </c>
      <c r="AH34" s="12">
        <f t="shared" si="60"/>
        <v>0</v>
      </c>
      <c r="AI34" s="12">
        <f t="shared" si="61"/>
        <v>0</v>
      </c>
      <c r="AJ34" s="12">
        <f t="shared" si="62"/>
        <v>0</v>
      </c>
      <c r="AK34" s="112">
        <f t="shared" si="63"/>
        <v>0</v>
      </c>
      <c r="AL34" s="110">
        <f t="shared" si="64"/>
        <v>0</v>
      </c>
      <c r="AM34" s="24">
        <f t="shared" si="65"/>
        <v>0</v>
      </c>
      <c r="AN34" s="24">
        <f t="shared" si="66"/>
        <v>0</v>
      </c>
      <c r="AO34" s="24">
        <f t="shared" si="67"/>
        <v>0</v>
      </c>
      <c r="AP34" s="27">
        <f t="shared" si="68"/>
        <v>0</v>
      </c>
      <c r="AQ34" s="32"/>
      <c r="AR34" s="30"/>
      <c r="AS34" s="29">
        <f t="shared" si="32"/>
        <v>0</v>
      </c>
      <c r="AT34" s="28"/>
      <c r="AU34" s="13"/>
      <c r="AV34" s="36"/>
      <c r="AW34" s="102" t="str">
        <f t="shared" si="33"/>
        <v>Colors</v>
      </c>
      <c r="AX34" s="18" t="str">
        <f t="shared" si="34"/>
        <v>Colors</v>
      </c>
      <c r="AY34" s="103" t="str">
        <f t="shared" si="35"/>
        <v>Colors</v>
      </c>
      <c r="AZ34" s="105"/>
      <c r="BA34" s="75"/>
      <c r="BB34" s="71"/>
      <c r="BC34" s="71"/>
      <c r="BD34" s="71"/>
      <c r="BE34" s="84"/>
      <c r="BF34" s="93"/>
      <c r="BG34" s="72"/>
      <c r="BH34" s="72"/>
      <c r="BI34" s="72"/>
      <c r="BJ34" s="94"/>
      <c r="BK34" s="90"/>
      <c r="BL34" s="73"/>
      <c r="BM34" s="73"/>
      <c r="BN34" s="73"/>
      <c r="BO34" s="74"/>
      <c r="BP34" s="75"/>
      <c r="BQ34" s="71"/>
      <c r="BR34" s="71"/>
      <c r="BS34" s="71"/>
      <c r="BT34" s="84"/>
      <c r="BU34" s="93"/>
      <c r="BV34" s="72"/>
      <c r="BW34" s="72"/>
      <c r="BX34" s="72"/>
      <c r="BY34" s="94"/>
      <c r="BZ34" s="90"/>
      <c r="CA34" s="73"/>
      <c r="CB34" s="73"/>
      <c r="CC34" s="73"/>
      <c r="CD34" s="199"/>
      <c r="CE34" s="205" t="e">
        <f>VLOOKUP(E34,'Style List'!A:B,2,FALSE)</f>
        <v>#N/A</v>
      </c>
      <c r="CF34" s="201" t="e">
        <f>VLOOKUP(Y34,'Style List'!C:D,2,FALSE)</f>
        <v>#N/A</v>
      </c>
      <c r="CG34" s="206" t="e">
        <f>VLOOKUP(AQ34,'Style List'!E:F,2,FALSE)</f>
        <v>#N/A</v>
      </c>
      <c r="CH34" s="197" t="str">
        <f t="shared" si="36"/>
        <v>Desc</v>
      </c>
      <c r="CI34" s="197" t="str">
        <f t="shared" si="37"/>
        <v>Desc</v>
      </c>
      <c r="CJ34" s="197" t="str">
        <f t="shared" si="38"/>
        <v>Desc</v>
      </c>
    </row>
    <row r="35" spans="1:88" ht="24.75" customHeight="1">
      <c r="A35" s="35">
        <v>21</v>
      </c>
      <c r="B35" s="30"/>
      <c r="C35" s="30"/>
      <c r="D35" s="30"/>
      <c r="E35" s="30"/>
      <c r="F35" s="30"/>
      <c r="G35" s="59"/>
      <c r="H35" s="33"/>
      <c r="I35" s="16">
        <f t="shared" si="16"/>
        <v>0</v>
      </c>
      <c r="J35" s="9"/>
      <c r="K35" s="11"/>
      <c r="L35" s="10"/>
      <c r="M35" s="10"/>
      <c r="N35" s="22"/>
      <c r="O35" s="15"/>
      <c r="P35" s="6"/>
      <c r="Q35" s="6"/>
      <c r="R35" s="6"/>
      <c r="S35" s="109"/>
      <c r="T35" s="107"/>
      <c r="U35" s="20"/>
      <c r="V35" s="20"/>
      <c r="W35" s="20"/>
      <c r="X35" s="21"/>
      <c r="Y35" s="31"/>
      <c r="Z35" s="30"/>
      <c r="AA35" s="14">
        <f t="shared" si="0"/>
        <v>0</v>
      </c>
      <c r="AB35" s="8">
        <f t="shared" si="54"/>
        <v>0</v>
      </c>
      <c r="AC35" s="13">
        <f t="shared" si="55"/>
        <v>0</v>
      </c>
      <c r="AD35" s="13">
        <f t="shared" si="56"/>
        <v>0</v>
      </c>
      <c r="AE35" s="13">
        <f t="shared" si="57"/>
        <v>0</v>
      </c>
      <c r="AF35" s="23">
        <f t="shared" si="58"/>
        <v>0</v>
      </c>
      <c r="AG35" s="7">
        <f t="shared" si="59"/>
        <v>0</v>
      </c>
      <c r="AH35" s="12">
        <f t="shared" si="60"/>
        <v>0</v>
      </c>
      <c r="AI35" s="12">
        <f t="shared" si="61"/>
        <v>0</v>
      </c>
      <c r="AJ35" s="12">
        <f t="shared" si="62"/>
        <v>0</v>
      </c>
      <c r="AK35" s="112">
        <f t="shared" si="63"/>
        <v>0</v>
      </c>
      <c r="AL35" s="110">
        <f t="shared" si="64"/>
        <v>0</v>
      </c>
      <c r="AM35" s="24">
        <f t="shared" si="65"/>
        <v>0</v>
      </c>
      <c r="AN35" s="24">
        <f t="shared" si="66"/>
        <v>0</v>
      </c>
      <c r="AO35" s="24">
        <f t="shared" si="67"/>
        <v>0</v>
      </c>
      <c r="AP35" s="27">
        <f t="shared" si="68"/>
        <v>0</v>
      </c>
      <c r="AQ35" s="32"/>
      <c r="AR35" s="30"/>
      <c r="AS35" s="29">
        <f t="shared" si="32"/>
        <v>0</v>
      </c>
      <c r="AT35" s="28"/>
      <c r="AU35" s="13"/>
      <c r="AV35" s="36"/>
      <c r="AW35" s="102" t="str">
        <f t="shared" si="33"/>
        <v>Colors</v>
      </c>
      <c r="AX35" s="18" t="str">
        <f t="shared" si="34"/>
        <v>Colors</v>
      </c>
      <c r="AY35" s="103" t="str">
        <f t="shared" si="35"/>
        <v>Colors</v>
      </c>
      <c r="AZ35" s="105"/>
      <c r="BA35" s="75"/>
      <c r="BB35" s="71"/>
      <c r="BC35" s="71"/>
      <c r="BD35" s="71"/>
      <c r="BE35" s="84"/>
      <c r="BF35" s="93"/>
      <c r="BG35" s="72"/>
      <c r="BH35" s="72"/>
      <c r="BI35" s="72"/>
      <c r="BJ35" s="94"/>
      <c r="BK35" s="90"/>
      <c r="BL35" s="73"/>
      <c r="BM35" s="73"/>
      <c r="BN35" s="73"/>
      <c r="BO35" s="74"/>
      <c r="BP35" s="75"/>
      <c r="BQ35" s="71"/>
      <c r="BR35" s="71"/>
      <c r="BS35" s="71"/>
      <c r="BT35" s="84"/>
      <c r="BU35" s="93"/>
      <c r="BV35" s="72"/>
      <c r="BW35" s="72"/>
      <c r="BX35" s="72"/>
      <c r="BY35" s="94"/>
      <c r="BZ35" s="90"/>
      <c r="CA35" s="73"/>
      <c r="CB35" s="73"/>
      <c r="CC35" s="73"/>
      <c r="CD35" s="199"/>
      <c r="CE35" s="205" t="e">
        <f>VLOOKUP(E35,'Style List'!A:B,2,FALSE)</f>
        <v>#N/A</v>
      </c>
      <c r="CF35" s="201" t="e">
        <f>VLOOKUP(Y35,'Style List'!C:D,2,FALSE)</f>
        <v>#N/A</v>
      </c>
      <c r="CG35" s="206" t="e">
        <f>VLOOKUP(AQ35,'Style List'!E:F,2,FALSE)</f>
        <v>#N/A</v>
      </c>
      <c r="CH35" s="197" t="str">
        <f t="shared" si="36"/>
        <v>Desc</v>
      </c>
      <c r="CI35" s="197" t="str">
        <f t="shared" si="37"/>
        <v>Desc</v>
      </c>
      <c r="CJ35" s="197" t="str">
        <f t="shared" si="38"/>
        <v>Desc</v>
      </c>
    </row>
    <row r="36" spans="1:88" ht="24.75" customHeight="1">
      <c r="A36" s="35">
        <v>22</v>
      </c>
      <c r="B36" s="30"/>
      <c r="C36" s="30"/>
      <c r="D36" s="30"/>
      <c r="E36" s="30"/>
      <c r="F36" s="30"/>
      <c r="G36" s="59"/>
      <c r="H36" s="33"/>
      <c r="I36" s="16">
        <f t="shared" si="16"/>
        <v>0</v>
      </c>
      <c r="J36" s="9"/>
      <c r="K36" s="11"/>
      <c r="L36" s="10"/>
      <c r="M36" s="10"/>
      <c r="N36" s="22"/>
      <c r="O36" s="15"/>
      <c r="P36" s="6"/>
      <c r="Q36" s="6"/>
      <c r="R36" s="6"/>
      <c r="S36" s="109"/>
      <c r="T36" s="107"/>
      <c r="U36" s="20"/>
      <c r="V36" s="20"/>
      <c r="W36" s="20"/>
      <c r="X36" s="21"/>
      <c r="Y36" s="31"/>
      <c r="Z36" s="30"/>
      <c r="AA36" s="14">
        <f t="shared" si="0"/>
        <v>0</v>
      </c>
      <c r="AB36" s="8">
        <f t="shared" si="54"/>
        <v>0</v>
      </c>
      <c r="AC36" s="13">
        <f t="shared" si="55"/>
        <v>0</v>
      </c>
      <c r="AD36" s="13">
        <f t="shared" si="56"/>
        <v>0</v>
      </c>
      <c r="AE36" s="13">
        <f t="shared" si="57"/>
        <v>0</v>
      </c>
      <c r="AF36" s="23">
        <f t="shared" si="58"/>
        <v>0</v>
      </c>
      <c r="AG36" s="7">
        <f t="shared" si="59"/>
        <v>0</v>
      </c>
      <c r="AH36" s="12">
        <f t="shared" si="60"/>
        <v>0</v>
      </c>
      <c r="AI36" s="12">
        <f t="shared" si="61"/>
        <v>0</v>
      </c>
      <c r="AJ36" s="12">
        <f t="shared" si="62"/>
        <v>0</v>
      </c>
      <c r="AK36" s="112">
        <f t="shared" si="63"/>
        <v>0</v>
      </c>
      <c r="AL36" s="110">
        <f t="shared" si="64"/>
        <v>0</v>
      </c>
      <c r="AM36" s="24">
        <f t="shared" si="65"/>
        <v>0</v>
      </c>
      <c r="AN36" s="24">
        <f t="shared" si="66"/>
        <v>0</v>
      </c>
      <c r="AO36" s="24">
        <f t="shared" si="67"/>
        <v>0</v>
      </c>
      <c r="AP36" s="27">
        <f t="shared" si="68"/>
        <v>0</v>
      </c>
      <c r="AQ36" s="32"/>
      <c r="AR36" s="30"/>
      <c r="AS36" s="29">
        <f t="shared" si="32"/>
        <v>0</v>
      </c>
      <c r="AT36" s="28"/>
      <c r="AU36" s="13"/>
      <c r="AV36" s="36"/>
      <c r="AW36" s="102" t="str">
        <f t="shared" si="33"/>
        <v>Colors</v>
      </c>
      <c r="AX36" s="18" t="str">
        <f t="shared" si="34"/>
        <v>Colors</v>
      </c>
      <c r="AY36" s="103" t="str">
        <f t="shared" si="35"/>
        <v>Colors</v>
      </c>
      <c r="AZ36" s="105"/>
      <c r="BA36" s="75"/>
      <c r="BB36" s="71"/>
      <c r="BC36" s="71"/>
      <c r="BD36" s="71"/>
      <c r="BE36" s="84"/>
      <c r="BF36" s="93"/>
      <c r="BG36" s="72"/>
      <c r="BH36" s="72"/>
      <c r="BI36" s="72"/>
      <c r="BJ36" s="94"/>
      <c r="BK36" s="90"/>
      <c r="BL36" s="73"/>
      <c r="BM36" s="73"/>
      <c r="BN36" s="73"/>
      <c r="BO36" s="74"/>
      <c r="BP36" s="75"/>
      <c r="BQ36" s="71"/>
      <c r="BR36" s="71"/>
      <c r="BS36" s="71"/>
      <c r="BT36" s="84"/>
      <c r="BU36" s="93"/>
      <c r="BV36" s="72"/>
      <c r="BW36" s="72"/>
      <c r="BX36" s="72"/>
      <c r="BY36" s="94"/>
      <c r="BZ36" s="90"/>
      <c r="CA36" s="73"/>
      <c r="CB36" s="73"/>
      <c r="CC36" s="73"/>
      <c r="CD36" s="199"/>
      <c r="CE36" s="205" t="e">
        <f>VLOOKUP(E36,'Style List'!A:B,2,FALSE)</f>
        <v>#N/A</v>
      </c>
      <c r="CF36" s="201" t="e">
        <f>VLOOKUP(Y36,'Style List'!C:D,2,FALSE)</f>
        <v>#N/A</v>
      </c>
      <c r="CG36" s="206" t="e">
        <f>VLOOKUP(AQ36,'Style List'!E:F,2,FALSE)</f>
        <v>#N/A</v>
      </c>
      <c r="CH36" s="197" t="str">
        <f t="shared" si="36"/>
        <v>Desc</v>
      </c>
      <c r="CI36" s="197" t="str">
        <f t="shared" si="37"/>
        <v>Desc</v>
      </c>
      <c r="CJ36" s="197" t="str">
        <f t="shared" si="38"/>
        <v>Desc</v>
      </c>
    </row>
    <row r="37" spans="1:88" ht="24.75" customHeight="1">
      <c r="A37" s="35">
        <v>23</v>
      </c>
      <c r="B37" s="30"/>
      <c r="C37" s="30"/>
      <c r="D37" s="30"/>
      <c r="E37" s="30"/>
      <c r="F37" s="30"/>
      <c r="G37" s="59"/>
      <c r="H37" s="33"/>
      <c r="I37" s="16">
        <f t="shared" si="16"/>
        <v>0</v>
      </c>
      <c r="J37" s="9"/>
      <c r="K37" s="11"/>
      <c r="L37" s="10"/>
      <c r="M37" s="10"/>
      <c r="N37" s="22"/>
      <c r="O37" s="15"/>
      <c r="P37" s="6"/>
      <c r="Q37" s="6"/>
      <c r="R37" s="6"/>
      <c r="S37" s="109"/>
      <c r="T37" s="107"/>
      <c r="U37" s="20"/>
      <c r="V37" s="20"/>
      <c r="W37" s="20"/>
      <c r="X37" s="21"/>
      <c r="Y37" s="31"/>
      <c r="Z37" s="30"/>
      <c r="AA37" s="14">
        <f t="shared" si="0"/>
        <v>0</v>
      </c>
      <c r="AB37" s="8">
        <f t="shared" si="54"/>
        <v>0</v>
      </c>
      <c r="AC37" s="13">
        <f t="shared" si="55"/>
        <v>0</v>
      </c>
      <c r="AD37" s="13">
        <f t="shared" si="56"/>
        <v>0</v>
      </c>
      <c r="AE37" s="13">
        <f t="shared" si="57"/>
        <v>0</v>
      </c>
      <c r="AF37" s="23">
        <f t="shared" si="58"/>
        <v>0</v>
      </c>
      <c r="AG37" s="7">
        <f t="shared" si="59"/>
        <v>0</v>
      </c>
      <c r="AH37" s="12">
        <f t="shared" si="60"/>
        <v>0</v>
      </c>
      <c r="AI37" s="12">
        <f t="shared" si="61"/>
        <v>0</v>
      </c>
      <c r="AJ37" s="12">
        <f t="shared" si="62"/>
        <v>0</v>
      </c>
      <c r="AK37" s="112">
        <f t="shared" si="63"/>
        <v>0</v>
      </c>
      <c r="AL37" s="110">
        <f t="shared" si="64"/>
        <v>0</v>
      </c>
      <c r="AM37" s="24">
        <f t="shared" si="65"/>
        <v>0</v>
      </c>
      <c r="AN37" s="24">
        <f t="shared" si="66"/>
        <v>0</v>
      </c>
      <c r="AO37" s="24">
        <f t="shared" si="67"/>
        <v>0</v>
      </c>
      <c r="AP37" s="27">
        <f t="shared" si="68"/>
        <v>0</v>
      </c>
      <c r="AQ37" s="32"/>
      <c r="AR37" s="30"/>
      <c r="AS37" s="29">
        <f t="shared" si="32"/>
        <v>0</v>
      </c>
      <c r="AT37" s="28"/>
      <c r="AU37" s="13"/>
      <c r="AV37" s="36"/>
      <c r="AW37" s="102" t="str">
        <f t="shared" si="33"/>
        <v>Colors</v>
      </c>
      <c r="AX37" s="18" t="str">
        <f t="shared" si="34"/>
        <v>Colors</v>
      </c>
      <c r="AY37" s="103" t="str">
        <f t="shared" si="35"/>
        <v>Colors</v>
      </c>
      <c r="AZ37" s="105"/>
      <c r="BA37" s="75"/>
      <c r="BB37" s="71"/>
      <c r="BC37" s="71"/>
      <c r="BD37" s="71"/>
      <c r="BE37" s="84"/>
      <c r="BF37" s="93"/>
      <c r="BG37" s="72"/>
      <c r="BH37" s="72"/>
      <c r="BI37" s="72"/>
      <c r="BJ37" s="94"/>
      <c r="BK37" s="90"/>
      <c r="BL37" s="73"/>
      <c r="BM37" s="73"/>
      <c r="BN37" s="73"/>
      <c r="BO37" s="74"/>
      <c r="BP37" s="75"/>
      <c r="BQ37" s="71"/>
      <c r="BR37" s="71"/>
      <c r="BS37" s="71"/>
      <c r="BT37" s="84"/>
      <c r="BU37" s="93"/>
      <c r="BV37" s="72"/>
      <c r="BW37" s="72"/>
      <c r="BX37" s="72"/>
      <c r="BY37" s="94"/>
      <c r="BZ37" s="90"/>
      <c r="CA37" s="73"/>
      <c r="CB37" s="73"/>
      <c r="CC37" s="73"/>
      <c r="CD37" s="199"/>
      <c r="CE37" s="205" t="e">
        <f>VLOOKUP(E37,'Style List'!A:B,2,FALSE)</f>
        <v>#N/A</v>
      </c>
      <c r="CF37" s="201" t="e">
        <f>VLOOKUP(Y37,'Style List'!C:D,2,FALSE)</f>
        <v>#N/A</v>
      </c>
      <c r="CG37" s="206" t="e">
        <f>VLOOKUP(AQ37,'Style List'!E:F,2,FALSE)</f>
        <v>#N/A</v>
      </c>
      <c r="CH37" s="197" t="str">
        <f t="shared" si="36"/>
        <v>Desc</v>
      </c>
      <c r="CI37" s="197" t="str">
        <f t="shared" si="37"/>
        <v>Desc</v>
      </c>
      <c r="CJ37" s="197" t="str">
        <f t="shared" si="38"/>
        <v>Desc</v>
      </c>
    </row>
    <row r="38" spans="1:88" ht="24.75" customHeight="1">
      <c r="A38" s="35">
        <v>24</v>
      </c>
      <c r="B38" s="30"/>
      <c r="C38" s="30"/>
      <c r="D38" s="30"/>
      <c r="E38" s="30"/>
      <c r="F38" s="30"/>
      <c r="G38" s="59"/>
      <c r="H38" s="33"/>
      <c r="I38" s="16">
        <f t="shared" si="16"/>
        <v>0</v>
      </c>
      <c r="J38" s="9"/>
      <c r="K38" s="11"/>
      <c r="L38" s="10"/>
      <c r="M38" s="10"/>
      <c r="N38" s="22"/>
      <c r="O38" s="15"/>
      <c r="P38" s="6"/>
      <c r="Q38" s="6"/>
      <c r="R38" s="6"/>
      <c r="S38" s="109"/>
      <c r="T38" s="107"/>
      <c r="U38" s="20"/>
      <c r="V38" s="20"/>
      <c r="W38" s="20"/>
      <c r="X38" s="21"/>
      <c r="Y38" s="31"/>
      <c r="Z38" s="30"/>
      <c r="AA38" s="14">
        <f t="shared" si="0"/>
        <v>0</v>
      </c>
      <c r="AB38" s="8">
        <f t="shared" si="54"/>
        <v>0</v>
      </c>
      <c r="AC38" s="13">
        <f t="shared" si="55"/>
        <v>0</v>
      </c>
      <c r="AD38" s="13">
        <f t="shared" si="56"/>
        <v>0</v>
      </c>
      <c r="AE38" s="13">
        <f t="shared" si="57"/>
        <v>0</v>
      </c>
      <c r="AF38" s="23">
        <f t="shared" si="58"/>
        <v>0</v>
      </c>
      <c r="AG38" s="7">
        <f t="shared" si="59"/>
        <v>0</v>
      </c>
      <c r="AH38" s="12">
        <f t="shared" si="60"/>
        <v>0</v>
      </c>
      <c r="AI38" s="12">
        <f t="shared" si="61"/>
        <v>0</v>
      </c>
      <c r="AJ38" s="12">
        <f t="shared" si="62"/>
        <v>0</v>
      </c>
      <c r="AK38" s="112">
        <f t="shared" si="63"/>
        <v>0</v>
      </c>
      <c r="AL38" s="110">
        <f t="shared" si="64"/>
        <v>0</v>
      </c>
      <c r="AM38" s="24">
        <f t="shared" si="65"/>
        <v>0</v>
      </c>
      <c r="AN38" s="24">
        <f t="shared" si="66"/>
        <v>0</v>
      </c>
      <c r="AO38" s="24">
        <f t="shared" si="67"/>
        <v>0</v>
      </c>
      <c r="AP38" s="27">
        <f t="shared" si="68"/>
        <v>0</v>
      </c>
      <c r="AQ38" s="32"/>
      <c r="AR38" s="30"/>
      <c r="AS38" s="29">
        <f t="shared" si="32"/>
        <v>0</v>
      </c>
      <c r="AT38" s="28"/>
      <c r="AU38" s="13"/>
      <c r="AV38" s="36"/>
      <c r="AW38" s="102" t="str">
        <f t="shared" si="33"/>
        <v>Colors</v>
      </c>
      <c r="AX38" s="18" t="str">
        <f t="shared" si="34"/>
        <v>Colors</v>
      </c>
      <c r="AY38" s="103" t="str">
        <f t="shared" si="35"/>
        <v>Colors</v>
      </c>
      <c r="AZ38" s="105"/>
      <c r="BA38" s="75"/>
      <c r="BB38" s="71"/>
      <c r="BC38" s="71"/>
      <c r="BD38" s="71"/>
      <c r="BE38" s="84"/>
      <c r="BF38" s="93"/>
      <c r="BG38" s="72"/>
      <c r="BH38" s="72"/>
      <c r="BI38" s="72"/>
      <c r="BJ38" s="94"/>
      <c r="BK38" s="90"/>
      <c r="BL38" s="73"/>
      <c r="BM38" s="73"/>
      <c r="BN38" s="73"/>
      <c r="BO38" s="74"/>
      <c r="BP38" s="75"/>
      <c r="BQ38" s="71"/>
      <c r="BR38" s="71"/>
      <c r="BS38" s="71"/>
      <c r="BT38" s="84"/>
      <c r="BU38" s="93"/>
      <c r="BV38" s="72"/>
      <c r="BW38" s="72"/>
      <c r="BX38" s="72"/>
      <c r="BY38" s="94"/>
      <c r="BZ38" s="90"/>
      <c r="CA38" s="73"/>
      <c r="CB38" s="73"/>
      <c r="CC38" s="73"/>
      <c r="CD38" s="199"/>
      <c r="CE38" s="205" t="e">
        <f>VLOOKUP(E38,'Style List'!A:B,2,FALSE)</f>
        <v>#N/A</v>
      </c>
      <c r="CF38" s="201" t="e">
        <f>VLOOKUP(Y38,'Style List'!C:D,2,FALSE)</f>
        <v>#N/A</v>
      </c>
      <c r="CG38" s="206" t="e">
        <f>VLOOKUP(AQ38,'Style List'!E:F,2,FALSE)</f>
        <v>#N/A</v>
      </c>
      <c r="CH38" s="197" t="str">
        <f t="shared" si="36"/>
        <v>Desc</v>
      </c>
      <c r="CI38" s="197" t="str">
        <f t="shared" si="37"/>
        <v>Desc</v>
      </c>
      <c r="CJ38" s="197" t="str">
        <f t="shared" si="38"/>
        <v>Desc</v>
      </c>
    </row>
    <row r="39" spans="1:88" ht="24.75" customHeight="1">
      <c r="A39" s="35">
        <v>25</v>
      </c>
      <c r="B39" s="30"/>
      <c r="C39" s="30"/>
      <c r="D39" s="30"/>
      <c r="E39" s="30"/>
      <c r="F39" s="30"/>
      <c r="G39" s="59"/>
      <c r="H39" s="33"/>
      <c r="I39" s="16">
        <f t="shared" si="16"/>
        <v>0</v>
      </c>
      <c r="J39" s="9"/>
      <c r="K39" s="11"/>
      <c r="L39" s="10"/>
      <c r="M39" s="10"/>
      <c r="N39" s="22"/>
      <c r="O39" s="15"/>
      <c r="P39" s="6"/>
      <c r="Q39" s="6"/>
      <c r="R39" s="6"/>
      <c r="S39" s="109"/>
      <c r="T39" s="107"/>
      <c r="U39" s="20"/>
      <c r="V39" s="20"/>
      <c r="W39" s="20"/>
      <c r="X39" s="21"/>
      <c r="Y39" s="31"/>
      <c r="Z39" s="30"/>
      <c r="AA39" s="14">
        <f t="shared" si="0"/>
        <v>0</v>
      </c>
      <c r="AB39" s="8">
        <f t="shared" si="54"/>
        <v>0</v>
      </c>
      <c r="AC39" s="13">
        <f t="shared" si="55"/>
        <v>0</v>
      </c>
      <c r="AD39" s="13">
        <f t="shared" si="56"/>
        <v>0</v>
      </c>
      <c r="AE39" s="13">
        <f t="shared" si="57"/>
        <v>0</v>
      </c>
      <c r="AF39" s="23">
        <f t="shared" si="58"/>
        <v>0</v>
      </c>
      <c r="AG39" s="7">
        <f t="shared" si="59"/>
        <v>0</v>
      </c>
      <c r="AH39" s="12">
        <f t="shared" si="60"/>
        <v>0</v>
      </c>
      <c r="AI39" s="12">
        <f t="shared" si="61"/>
        <v>0</v>
      </c>
      <c r="AJ39" s="12">
        <f t="shared" si="62"/>
        <v>0</v>
      </c>
      <c r="AK39" s="112">
        <f t="shared" si="63"/>
        <v>0</v>
      </c>
      <c r="AL39" s="110">
        <f t="shared" si="64"/>
        <v>0</v>
      </c>
      <c r="AM39" s="24">
        <f t="shared" si="65"/>
        <v>0</v>
      </c>
      <c r="AN39" s="24">
        <f t="shared" si="66"/>
        <v>0</v>
      </c>
      <c r="AO39" s="24">
        <f t="shared" si="67"/>
        <v>0</v>
      </c>
      <c r="AP39" s="27">
        <f t="shared" si="68"/>
        <v>0</v>
      </c>
      <c r="AQ39" s="32"/>
      <c r="AR39" s="30"/>
      <c r="AS39" s="29">
        <f t="shared" si="32"/>
        <v>0</v>
      </c>
      <c r="AT39" s="28"/>
      <c r="AU39" s="13"/>
      <c r="AV39" s="36"/>
      <c r="AW39" s="102" t="str">
        <f t="shared" si="33"/>
        <v>Colors</v>
      </c>
      <c r="AX39" s="18" t="str">
        <f t="shared" si="34"/>
        <v>Colors</v>
      </c>
      <c r="AY39" s="103" t="str">
        <f t="shared" si="35"/>
        <v>Colors</v>
      </c>
      <c r="AZ39" s="105"/>
      <c r="BA39" s="75"/>
      <c r="BB39" s="71"/>
      <c r="BC39" s="71"/>
      <c r="BD39" s="71"/>
      <c r="BE39" s="84"/>
      <c r="BF39" s="93"/>
      <c r="BG39" s="72"/>
      <c r="BH39" s="72"/>
      <c r="BI39" s="72"/>
      <c r="BJ39" s="94"/>
      <c r="BK39" s="90"/>
      <c r="BL39" s="73"/>
      <c r="BM39" s="73"/>
      <c r="BN39" s="73"/>
      <c r="BO39" s="74"/>
      <c r="BP39" s="75"/>
      <c r="BQ39" s="71"/>
      <c r="BR39" s="71"/>
      <c r="BS39" s="71"/>
      <c r="BT39" s="84"/>
      <c r="BU39" s="93"/>
      <c r="BV39" s="72"/>
      <c r="BW39" s="72"/>
      <c r="BX39" s="72"/>
      <c r="BY39" s="94"/>
      <c r="BZ39" s="90"/>
      <c r="CA39" s="73"/>
      <c r="CB39" s="73"/>
      <c r="CC39" s="73"/>
      <c r="CD39" s="199"/>
      <c r="CE39" s="205" t="e">
        <f>VLOOKUP(E39,'Style List'!A:B,2,FALSE)</f>
        <v>#N/A</v>
      </c>
      <c r="CF39" s="201" t="e">
        <f>VLOOKUP(Y39,'Style List'!C:D,2,FALSE)</f>
        <v>#N/A</v>
      </c>
      <c r="CG39" s="206" t="e">
        <f>VLOOKUP(AQ39,'Style List'!E:F,2,FALSE)</f>
        <v>#N/A</v>
      </c>
      <c r="CH39" s="197" t="str">
        <f t="shared" si="36"/>
        <v>Desc</v>
      </c>
      <c r="CI39" s="197" t="str">
        <f t="shared" si="37"/>
        <v>Desc</v>
      </c>
      <c r="CJ39" s="197" t="str">
        <f t="shared" si="38"/>
        <v>Desc</v>
      </c>
    </row>
    <row r="40" spans="1:88" ht="24.75" customHeight="1">
      <c r="A40" s="35">
        <v>26</v>
      </c>
      <c r="B40" s="30"/>
      <c r="C40" s="30"/>
      <c r="D40" s="30"/>
      <c r="E40" s="30"/>
      <c r="F40" s="30"/>
      <c r="G40" s="59"/>
      <c r="H40" s="33"/>
      <c r="I40" s="16">
        <f t="shared" si="16"/>
        <v>0</v>
      </c>
      <c r="J40" s="9"/>
      <c r="K40" s="11"/>
      <c r="L40" s="10"/>
      <c r="M40" s="10"/>
      <c r="N40" s="22"/>
      <c r="O40" s="15"/>
      <c r="P40" s="6"/>
      <c r="Q40" s="6"/>
      <c r="R40" s="6"/>
      <c r="S40" s="109"/>
      <c r="T40" s="107"/>
      <c r="U40" s="20"/>
      <c r="V40" s="20"/>
      <c r="W40" s="20"/>
      <c r="X40" s="21"/>
      <c r="Y40" s="31"/>
      <c r="Z40" s="30"/>
      <c r="AA40" s="14">
        <f t="shared" si="0"/>
        <v>0</v>
      </c>
      <c r="AB40" s="8">
        <f t="shared" si="54"/>
        <v>0</v>
      </c>
      <c r="AC40" s="13">
        <f t="shared" si="55"/>
        <v>0</v>
      </c>
      <c r="AD40" s="13">
        <f t="shared" si="56"/>
        <v>0</v>
      </c>
      <c r="AE40" s="13">
        <f t="shared" si="57"/>
        <v>0</v>
      </c>
      <c r="AF40" s="23">
        <f t="shared" si="58"/>
        <v>0</v>
      </c>
      <c r="AG40" s="7">
        <f t="shared" si="59"/>
        <v>0</v>
      </c>
      <c r="AH40" s="12">
        <f t="shared" si="60"/>
        <v>0</v>
      </c>
      <c r="AI40" s="12">
        <f t="shared" si="61"/>
        <v>0</v>
      </c>
      <c r="AJ40" s="12">
        <f t="shared" si="62"/>
        <v>0</v>
      </c>
      <c r="AK40" s="112">
        <f t="shared" si="63"/>
        <v>0</v>
      </c>
      <c r="AL40" s="110">
        <f t="shared" si="64"/>
        <v>0</v>
      </c>
      <c r="AM40" s="24">
        <f t="shared" si="65"/>
        <v>0</v>
      </c>
      <c r="AN40" s="24">
        <f t="shared" si="66"/>
        <v>0</v>
      </c>
      <c r="AO40" s="24">
        <f t="shared" si="67"/>
        <v>0</v>
      </c>
      <c r="AP40" s="27">
        <f t="shared" si="68"/>
        <v>0</v>
      </c>
      <c r="AQ40" s="32"/>
      <c r="AR40" s="30"/>
      <c r="AS40" s="29">
        <f t="shared" si="32"/>
        <v>0</v>
      </c>
      <c r="AT40" s="28"/>
      <c r="AU40" s="13"/>
      <c r="AV40" s="36"/>
      <c r="AW40" s="102" t="str">
        <f t="shared" si="33"/>
        <v>Colors</v>
      </c>
      <c r="AX40" s="18" t="str">
        <f t="shared" si="34"/>
        <v>Colors</v>
      </c>
      <c r="AY40" s="103" t="str">
        <f t="shared" si="35"/>
        <v>Colors</v>
      </c>
      <c r="AZ40" s="105"/>
      <c r="BA40" s="75"/>
      <c r="BB40" s="71"/>
      <c r="BC40" s="71"/>
      <c r="BD40" s="71"/>
      <c r="BE40" s="84"/>
      <c r="BF40" s="93"/>
      <c r="BG40" s="72"/>
      <c r="BH40" s="72"/>
      <c r="BI40" s="72"/>
      <c r="BJ40" s="94"/>
      <c r="BK40" s="90"/>
      <c r="BL40" s="73"/>
      <c r="BM40" s="73"/>
      <c r="BN40" s="73"/>
      <c r="BO40" s="74"/>
      <c r="BP40" s="75"/>
      <c r="BQ40" s="71"/>
      <c r="BR40" s="71"/>
      <c r="BS40" s="71"/>
      <c r="BT40" s="84"/>
      <c r="BU40" s="93"/>
      <c r="BV40" s="72"/>
      <c r="BW40" s="72"/>
      <c r="BX40" s="72"/>
      <c r="BY40" s="94"/>
      <c r="BZ40" s="90"/>
      <c r="CA40" s="73"/>
      <c r="CB40" s="73"/>
      <c r="CC40" s="73"/>
      <c r="CD40" s="199"/>
      <c r="CE40" s="205" t="e">
        <f>VLOOKUP(E40,'Style List'!A:B,2,FALSE)</f>
        <v>#N/A</v>
      </c>
      <c r="CF40" s="201" t="e">
        <f>VLOOKUP(Y40,'Style List'!C:D,2,FALSE)</f>
        <v>#N/A</v>
      </c>
      <c r="CG40" s="206" t="e">
        <f>VLOOKUP(AQ40,'Style List'!E:F,2,FALSE)</f>
        <v>#N/A</v>
      </c>
      <c r="CH40" s="197" t="str">
        <f t="shared" si="36"/>
        <v>Desc</v>
      </c>
      <c r="CI40" s="197" t="str">
        <f t="shared" si="37"/>
        <v>Desc</v>
      </c>
      <c r="CJ40" s="197" t="str">
        <f t="shared" si="38"/>
        <v>Desc</v>
      </c>
    </row>
    <row r="41" spans="1:88" ht="24.75" customHeight="1">
      <c r="A41" s="35">
        <v>27</v>
      </c>
      <c r="B41" s="30"/>
      <c r="C41" s="30"/>
      <c r="D41" s="30"/>
      <c r="E41" s="30"/>
      <c r="F41" s="30"/>
      <c r="G41" s="59"/>
      <c r="H41" s="33"/>
      <c r="I41" s="16">
        <f t="shared" si="16"/>
        <v>0</v>
      </c>
      <c r="J41" s="9"/>
      <c r="K41" s="11"/>
      <c r="L41" s="10"/>
      <c r="M41" s="10"/>
      <c r="N41" s="22"/>
      <c r="O41" s="15"/>
      <c r="P41" s="6"/>
      <c r="Q41" s="6"/>
      <c r="R41" s="6"/>
      <c r="S41" s="109"/>
      <c r="T41" s="107"/>
      <c r="U41" s="20"/>
      <c r="V41" s="20"/>
      <c r="W41" s="20"/>
      <c r="X41" s="21"/>
      <c r="Y41" s="31"/>
      <c r="Z41" s="30"/>
      <c r="AA41" s="14">
        <f t="shared" si="0"/>
        <v>0</v>
      </c>
      <c r="AB41" s="8">
        <f t="shared" si="54"/>
        <v>0</v>
      </c>
      <c r="AC41" s="13">
        <f t="shared" si="55"/>
        <v>0</v>
      </c>
      <c r="AD41" s="13">
        <f t="shared" si="56"/>
        <v>0</v>
      </c>
      <c r="AE41" s="13">
        <f t="shared" si="57"/>
        <v>0</v>
      </c>
      <c r="AF41" s="23">
        <f t="shared" si="58"/>
        <v>0</v>
      </c>
      <c r="AG41" s="7">
        <f t="shared" si="59"/>
        <v>0</v>
      </c>
      <c r="AH41" s="12">
        <f t="shared" si="60"/>
        <v>0</v>
      </c>
      <c r="AI41" s="12">
        <f t="shared" si="61"/>
        <v>0</v>
      </c>
      <c r="AJ41" s="12">
        <f t="shared" si="62"/>
        <v>0</v>
      </c>
      <c r="AK41" s="112">
        <f t="shared" si="63"/>
        <v>0</v>
      </c>
      <c r="AL41" s="110">
        <f t="shared" si="64"/>
        <v>0</v>
      </c>
      <c r="AM41" s="24">
        <f t="shared" si="65"/>
        <v>0</v>
      </c>
      <c r="AN41" s="24">
        <f t="shared" si="66"/>
        <v>0</v>
      </c>
      <c r="AO41" s="24">
        <f t="shared" si="67"/>
        <v>0</v>
      </c>
      <c r="AP41" s="27">
        <f t="shared" si="68"/>
        <v>0</v>
      </c>
      <c r="AQ41" s="32"/>
      <c r="AR41" s="30"/>
      <c r="AS41" s="29">
        <f t="shared" si="32"/>
        <v>0</v>
      </c>
      <c r="AT41" s="28"/>
      <c r="AU41" s="13"/>
      <c r="AV41" s="36"/>
      <c r="AW41" s="102" t="str">
        <f t="shared" si="33"/>
        <v>Colors</v>
      </c>
      <c r="AX41" s="18" t="str">
        <f t="shared" si="34"/>
        <v>Colors</v>
      </c>
      <c r="AY41" s="103" t="str">
        <f t="shared" si="35"/>
        <v>Colors</v>
      </c>
      <c r="AZ41" s="105"/>
      <c r="BA41" s="75"/>
      <c r="BB41" s="71"/>
      <c r="BC41" s="71"/>
      <c r="BD41" s="71"/>
      <c r="BE41" s="84"/>
      <c r="BF41" s="93"/>
      <c r="BG41" s="72"/>
      <c r="BH41" s="72"/>
      <c r="BI41" s="72"/>
      <c r="BJ41" s="94"/>
      <c r="BK41" s="90"/>
      <c r="BL41" s="73"/>
      <c r="BM41" s="73"/>
      <c r="BN41" s="73"/>
      <c r="BO41" s="74"/>
      <c r="BP41" s="75"/>
      <c r="BQ41" s="71"/>
      <c r="BR41" s="71"/>
      <c r="BS41" s="71"/>
      <c r="BT41" s="84"/>
      <c r="BU41" s="93"/>
      <c r="BV41" s="72"/>
      <c r="BW41" s="72"/>
      <c r="BX41" s="72"/>
      <c r="BY41" s="94"/>
      <c r="BZ41" s="90"/>
      <c r="CA41" s="73"/>
      <c r="CB41" s="73"/>
      <c r="CC41" s="73"/>
      <c r="CD41" s="199"/>
      <c r="CE41" s="205" t="e">
        <f>VLOOKUP(E41,'Style List'!A:B,2,FALSE)</f>
        <v>#N/A</v>
      </c>
      <c r="CF41" s="201" t="e">
        <f>VLOOKUP(Y41,'Style List'!C:D,2,FALSE)</f>
        <v>#N/A</v>
      </c>
      <c r="CG41" s="206" t="e">
        <f>VLOOKUP(AQ41,'Style List'!E:F,2,FALSE)</f>
        <v>#N/A</v>
      </c>
      <c r="CH41" s="197" t="str">
        <f t="shared" si="36"/>
        <v>Desc</v>
      </c>
      <c r="CI41" s="197" t="str">
        <f t="shared" si="37"/>
        <v>Desc</v>
      </c>
      <c r="CJ41" s="197" t="str">
        <f t="shared" si="38"/>
        <v>Desc</v>
      </c>
    </row>
    <row r="42" spans="1:88" ht="24.75" customHeight="1">
      <c r="A42" s="35">
        <v>28</v>
      </c>
      <c r="B42" s="30"/>
      <c r="C42" s="30"/>
      <c r="D42" s="30"/>
      <c r="E42" s="30"/>
      <c r="F42" s="30"/>
      <c r="G42" s="59"/>
      <c r="H42" s="33"/>
      <c r="I42" s="16">
        <f t="shared" si="16"/>
        <v>0</v>
      </c>
      <c r="J42" s="9"/>
      <c r="K42" s="11"/>
      <c r="L42" s="10"/>
      <c r="M42" s="10"/>
      <c r="N42" s="22"/>
      <c r="O42" s="15"/>
      <c r="P42" s="6"/>
      <c r="Q42" s="6"/>
      <c r="R42" s="6"/>
      <c r="S42" s="109"/>
      <c r="T42" s="107"/>
      <c r="U42" s="20"/>
      <c r="V42" s="20"/>
      <c r="W42" s="20"/>
      <c r="X42" s="21"/>
      <c r="Y42" s="31"/>
      <c r="Z42" s="30"/>
      <c r="AA42" s="14">
        <f t="shared" si="0"/>
        <v>0</v>
      </c>
      <c r="AB42" s="8">
        <f t="shared" si="54"/>
        <v>0</v>
      </c>
      <c r="AC42" s="13">
        <f t="shared" si="55"/>
        <v>0</v>
      </c>
      <c r="AD42" s="13">
        <f t="shared" si="56"/>
        <v>0</v>
      </c>
      <c r="AE42" s="13">
        <f t="shared" si="57"/>
        <v>0</v>
      </c>
      <c r="AF42" s="23">
        <f t="shared" si="58"/>
        <v>0</v>
      </c>
      <c r="AG42" s="7">
        <f t="shared" si="59"/>
        <v>0</v>
      </c>
      <c r="AH42" s="12">
        <f t="shared" si="60"/>
        <v>0</v>
      </c>
      <c r="AI42" s="12">
        <f t="shared" si="61"/>
        <v>0</v>
      </c>
      <c r="AJ42" s="12">
        <f t="shared" si="62"/>
        <v>0</v>
      </c>
      <c r="AK42" s="112">
        <f t="shared" si="63"/>
        <v>0</v>
      </c>
      <c r="AL42" s="110">
        <f t="shared" si="64"/>
        <v>0</v>
      </c>
      <c r="AM42" s="24">
        <f t="shared" si="65"/>
        <v>0</v>
      </c>
      <c r="AN42" s="24">
        <f t="shared" si="66"/>
        <v>0</v>
      </c>
      <c r="AO42" s="24">
        <f t="shared" si="67"/>
        <v>0</v>
      </c>
      <c r="AP42" s="27">
        <f t="shared" si="68"/>
        <v>0</v>
      </c>
      <c r="AQ42" s="32"/>
      <c r="AR42" s="30"/>
      <c r="AS42" s="29">
        <f t="shared" si="32"/>
        <v>0</v>
      </c>
      <c r="AT42" s="28"/>
      <c r="AU42" s="13"/>
      <c r="AV42" s="36"/>
      <c r="AW42" s="102" t="str">
        <f t="shared" si="33"/>
        <v>Colors</v>
      </c>
      <c r="AX42" s="18" t="str">
        <f t="shared" si="34"/>
        <v>Colors</v>
      </c>
      <c r="AY42" s="103" t="str">
        <f t="shared" si="35"/>
        <v>Colors</v>
      </c>
      <c r="AZ42" s="105"/>
      <c r="BA42" s="75"/>
      <c r="BB42" s="71"/>
      <c r="BC42" s="71"/>
      <c r="BD42" s="71"/>
      <c r="BE42" s="84"/>
      <c r="BF42" s="93"/>
      <c r="BG42" s="72"/>
      <c r="BH42" s="72"/>
      <c r="BI42" s="72"/>
      <c r="BJ42" s="94"/>
      <c r="BK42" s="90"/>
      <c r="BL42" s="73"/>
      <c r="BM42" s="73"/>
      <c r="BN42" s="73"/>
      <c r="BO42" s="74"/>
      <c r="BP42" s="75"/>
      <c r="BQ42" s="71"/>
      <c r="BR42" s="71"/>
      <c r="BS42" s="71"/>
      <c r="BT42" s="84"/>
      <c r="BU42" s="93"/>
      <c r="BV42" s="72"/>
      <c r="BW42" s="72"/>
      <c r="BX42" s="72"/>
      <c r="BY42" s="94"/>
      <c r="BZ42" s="90"/>
      <c r="CA42" s="73"/>
      <c r="CB42" s="73"/>
      <c r="CC42" s="73"/>
      <c r="CD42" s="199"/>
      <c r="CE42" s="205" t="e">
        <f>VLOOKUP(E42,'Style List'!A:B,2,FALSE)</f>
        <v>#N/A</v>
      </c>
      <c r="CF42" s="201" t="e">
        <f>VLOOKUP(Y42,'Style List'!C:D,2,FALSE)</f>
        <v>#N/A</v>
      </c>
      <c r="CG42" s="206" t="e">
        <f>VLOOKUP(AQ42,'Style List'!E:F,2,FALSE)</f>
        <v>#N/A</v>
      </c>
      <c r="CH42" s="197" t="str">
        <f t="shared" si="36"/>
        <v>Desc</v>
      </c>
      <c r="CI42" s="197" t="str">
        <f t="shared" si="37"/>
        <v>Desc</v>
      </c>
      <c r="CJ42" s="197" t="str">
        <f t="shared" si="38"/>
        <v>Desc</v>
      </c>
    </row>
    <row r="43" spans="1:88" ht="24.75" customHeight="1">
      <c r="A43" s="35">
        <v>29</v>
      </c>
      <c r="B43" s="30"/>
      <c r="C43" s="30"/>
      <c r="D43" s="30"/>
      <c r="E43" s="30"/>
      <c r="F43" s="30"/>
      <c r="G43" s="59"/>
      <c r="H43" s="33"/>
      <c r="I43" s="16">
        <f t="shared" si="16"/>
        <v>0</v>
      </c>
      <c r="J43" s="9"/>
      <c r="K43" s="11"/>
      <c r="L43" s="10"/>
      <c r="M43" s="10"/>
      <c r="N43" s="22"/>
      <c r="O43" s="15"/>
      <c r="P43" s="6"/>
      <c r="Q43" s="6"/>
      <c r="R43" s="6"/>
      <c r="S43" s="109"/>
      <c r="T43" s="107"/>
      <c r="U43" s="20"/>
      <c r="V43" s="20"/>
      <c r="W43" s="20"/>
      <c r="X43" s="21"/>
      <c r="Y43" s="31"/>
      <c r="Z43" s="30"/>
      <c r="AA43" s="14">
        <f t="shared" si="0"/>
        <v>0</v>
      </c>
      <c r="AB43" s="8">
        <f t="shared" si="54"/>
        <v>0</v>
      </c>
      <c r="AC43" s="13">
        <f t="shared" si="55"/>
        <v>0</v>
      </c>
      <c r="AD43" s="13">
        <f t="shared" si="56"/>
        <v>0</v>
      </c>
      <c r="AE43" s="13">
        <f t="shared" si="57"/>
        <v>0</v>
      </c>
      <c r="AF43" s="23">
        <f t="shared" si="58"/>
        <v>0</v>
      </c>
      <c r="AG43" s="7">
        <f t="shared" si="59"/>
        <v>0</v>
      </c>
      <c r="AH43" s="12">
        <f t="shared" si="60"/>
        <v>0</v>
      </c>
      <c r="AI43" s="12">
        <f t="shared" si="61"/>
        <v>0</v>
      </c>
      <c r="AJ43" s="12">
        <f t="shared" si="62"/>
        <v>0</v>
      </c>
      <c r="AK43" s="112">
        <f t="shared" si="63"/>
        <v>0</v>
      </c>
      <c r="AL43" s="110">
        <f t="shared" si="64"/>
        <v>0</v>
      </c>
      <c r="AM43" s="24">
        <f t="shared" si="65"/>
        <v>0</v>
      </c>
      <c r="AN43" s="24">
        <f t="shared" si="66"/>
        <v>0</v>
      </c>
      <c r="AO43" s="24">
        <f t="shared" si="67"/>
        <v>0</v>
      </c>
      <c r="AP43" s="27">
        <f t="shared" si="68"/>
        <v>0</v>
      </c>
      <c r="AQ43" s="32"/>
      <c r="AR43" s="30"/>
      <c r="AS43" s="29">
        <f t="shared" si="32"/>
        <v>0</v>
      </c>
      <c r="AT43" s="28"/>
      <c r="AU43" s="13"/>
      <c r="AV43" s="36"/>
      <c r="AW43" s="102" t="str">
        <f t="shared" si="33"/>
        <v>Colors</v>
      </c>
      <c r="AX43" s="18" t="str">
        <f t="shared" si="34"/>
        <v>Colors</v>
      </c>
      <c r="AY43" s="103" t="str">
        <f t="shared" si="35"/>
        <v>Colors</v>
      </c>
      <c r="AZ43" s="105"/>
      <c r="BA43" s="75"/>
      <c r="BB43" s="71"/>
      <c r="BC43" s="71"/>
      <c r="BD43" s="71"/>
      <c r="BE43" s="84"/>
      <c r="BF43" s="93"/>
      <c r="BG43" s="72"/>
      <c r="BH43" s="72"/>
      <c r="BI43" s="72"/>
      <c r="BJ43" s="94"/>
      <c r="BK43" s="90"/>
      <c r="BL43" s="73"/>
      <c r="BM43" s="73"/>
      <c r="BN43" s="73"/>
      <c r="BO43" s="74"/>
      <c r="BP43" s="75"/>
      <c r="BQ43" s="71"/>
      <c r="BR43" s="71"/>
      <c r="BS43" s="71"/>
      <c r="BT43" s="84"/>
      <c r="BU43" s="93"/>
      <c r="BV43" s="72"/>
      <c r="BW43" s="72"/>
      <c r="BX43" s="72"/>
      <c r="BY43" s="94"/>
      <c r="BZ43" s="90"/>
      <c r="CA43" s="73"/>
      <c r="CB43" s="73"/>
      <c r="CC43" s="73"/>
      <c r="CD43" s="199"/>
      <c r="CE43" s="205" t="e">
        <f>VLOOKUP(E43,'Style List'!A:B,2,FALSE)</f>
        <v>#N/A</v>
      </c>
      <c r="CF43" s="201" t="e">
        <f>VLOOKUP(Y43,'Style List'!C:D,2,FALSE)</f>
        <v>#N/A</v>
      </c>
      <c r="CG43" s="206" t="e">
        <f>VLOOKUP(AQ43,'Style List'!E:F,2,FALSE)</f>
        <v>#N/A</v>
      </c>
      <c r="CH43" s="197" t="str">
        <f t="shared" si="36"/>
        <v>Desc</v>
      </c>
      <c r="CI43" s="197" t="str">
        <f t="shared" si="37"/>
        <v>Desc</v>
      </c>
      <c r="CJ43" s="197" t="str">
        <f t="shared" si="38"/>
        <v>Desc</v>
      </c>
    </row>
    <row r="44" spans="1:88" ht="24.75" customHeight="1">
      <c r="A44" s="35">
        <v>30</v>
      </c>
      <c r="B44" s="30"/>
      <c r="C44" s="30"/>
      <c r="D44" s="30"/>
      <c r="E44" s="30"/>
      <c r="F44" s="30"/>
      <c r="G44" s="59"/>
      <c r="H44" s="33"/>
      <c r="I44" s="16">
        <f t="shared" si="16"/>
        <v>0</v>
      </c>
      <c r="J44" s="9"/>
      <c r="K44" s="11"/>
      <c r="L44" s="10"/>
      <c r="M44" s="10"/>
      <c r="N44" s="22"/>
      <c r="O44" s="15"/>
      <c r="P44" s="6"/>
      <c r="Q44" s="6"/>
      <c r="R44" s="6"/>
      <c r="S44" s="109"/>
      <c r="T44" s="107"/>
      <c r="U44" s="20"/>
      <c r="V44" s="20"/>
      <c r="W44" s="20"/>
      <c r="X44" s="21"/>
      <c r="Y44" s="31"/>
      <c r="Z44" s="30"/>
      <c r="AA44" s="14">
        <f t="shared" si="0"/>
        <v>0</v>
      </c>
      <c r="AB44" s="8">
        <f t="shared" si="54"/>
        <v>0</v>
      </c>
      <c r="AC44" s="13">
        <f t="shared" si="55"/>
        <v>0</v>
      </c>
      <c r="AD44" s="13">
        <f t="shared" si="56"/>
        <v>0</v>
      </c>
      <c r="AE44" s="13">
        <f t="shared" si="57"/>
        <v>0</v>
      </c>
      <c r="AF44" s="23">
        <f t="shared" si="58"/>
        <v>0</v>
      </c>
      <c r="AG44" s="7">
        <f t="shared" si="59"/>
        <v>0</v>
      </c>
      <c r="AH44" s="12">
        <f t="shared" si="60"/>
        <v>0</v>
      </c>
      <c r="AI44" s="12">
        <f t="shared" si="61"/>
        <v>0</v>
      </c>
      <c r="AJ44" s="12">
        <f t="shared" si="62"/>
        <v>0</v>
      </c>
      <c r="AK44" s="112">
        <f t="shared" si="63"/>
        <v>0</v>
      </c>
      <c r="AL44" s="110">
        <f t="shared" si="64"/>
        <v>0</v>
      </c>
      <c r="AM44" s="24">
        <f t="shared" si="65"/>
        <v>0</v>
      </c>
      <c r="AN44" s="24">
        <f t="shared" si="66"/>
        <v>0</v>
      </c>
      <c r="AO44" s="24">
        <f t="shared" si="67"/>
        <v>0</v>
      </c>
      <c r="AP44" s="27">
        <f t="shared" si="68"/>
        <v>0</v>
      </c>
      <c r="AQ44" s="32"/>
      <c r="AR44" s="30"/>
      <c r="AS44" s="29">
        <f t="shared" si="32"/>
        <v>0</v>
      </c>
      <c r="AT44" s="28"/>
      <c r="AU44" s="13"/>
      <c r="AV44" s="36"/>
      <c r="AW44" s="102" t="str">
        <f t="shared" si="33"/>
        <v>Colors</v>
      </c>
      <c r="AX44" s="18" t="str">
        <f t="shared" si="34"/>
        <v>Colors</v>
      </c>
      <c r="AY44" s="103" t="str">
        <f t="shared" si="35"/>
        <v>Colors</v>
      </c>
      <c r="AZ44" s="105"/>
      <c r="BA44" s="75"/>
      <c r="BB44" s="71"/>
      <c r="BC44" s="71"/>
      <c r="BD44" s="71"/>
      <c r="BE44" s="84"/>
      <c r="BF44" s="93"/>
      <c r="BG44" s="72"/>
      <c r="BH44" s="72"/>
      <c r="BI44" s="72"/>
      <c r="BJ44" s="94"/>
      <c r="BK44" s="90"/>
      <c r="BL44" s="73"/>
      <c r="BM44" s="73"/>
      <c r="BN44" s="73"/>
      <c r="BO44" s="74"/>
      <c r="BP44" s="75"/>
      <c r="BQ44" s="71"/>
      <c r="BR44" s="71"/>
      <c r="BS44" s="71"/>
      <c r="BT44" s="84"/>
      <c r="BU44" s="93"/>
      <c r="BV44" s="72"/>
      <c r="BW44" s="72"/>
      <c r="BX44" s="72"/>
      <c r="BY44" s="94"/>
      <c r="BZ44" s="90"/>
      <c r="CA44" s="73"/>
      <c r="CB44" s="73"/>
      <c r="CC44" s="73"/>
      <c r="CD44" s="199"/>
      <c r="CE44" s="205" t="e">
        <f>VLOOKUP(E44,'Style List'!A:B,2,FALSE)</f>
        <v>#N/A</v>
      </c>
      <c r="CF44" s="201" t="e">
        <f>VLOOKUP(Y44,'Style List'!C:D,2,FALSE)</f>
        <v>#N/A</v>
      </c>
      <c r="CG44" s="206" t="e">
        <f>VLOOKUP(AQ44,'Style List'!E:F,2,FALSE)</f>
        <v>#N/A</v>
      </c>
      <c r="CH44" s="197" t="str">
        <f t="shared" si="36"/>
        <v>Desc</v>
      </c>
      <c r="CI44" s="197" t="str">
        <f t="shared" si="37"/>
        <v>Desc</v>
      </c>
      <c r="CJ44" s="197" t="str">
        <f t="shared" si="38"/>
        <v>Desc</v>
      </c>
    </row>
    <row r="45" spans="1:88" ht="24.75" customHeight="1">
      <c r="A45" s="35">
        <v>31</v>
      </c>
      <c r="B45" s="30"/>
      <c r="C45" s="30"/>
      <c r="D45" s="30"/>
      <c r="E45" s="30"/>
      <c r="F45" s="30"/>
      <c r="G45" s="59"/>
      <c r="H45" s="33"/>
      <c r="I45" s="16">
        <f t="shared" si="16"/>
        <v>0</v>
      </c>
      <c r="J45" s="9"/>
      <c r="K45" s="11"/>
      <c r="L45" s="10"/>
      <c r="M45" s="10"/>
      <c r="N45" s="22"/>
      <c r="O45" s="15"/>
      <c r="P45" s="6"/>
      <c r="Q45" s="6"/>
      <c r="R45" s="6"/>
      <c r="S45" s="109"/>
      <c r="T45" s="107"/>
      <c r="U45" s="20"/>
      <c r="V45" s="20"/>
      <c r="W45" s="20"/>
      <c r="X45" s="21"/>
      <c r="Y45" s="31"/>
      <c r="Z45" s="30"/>
      <c r="AA45" s="14">
        <f t="shared" si="0"/>
        <v>0</v>
      </c>
      <c r="AB45" s="8">
        <f t="shared" si="54"/>
        <v>0</v>
      </c>
      <c r="AC45" s="13">
        <f t="shared" si="55"/>
        <v>0</v>
      </c>
      <c r="AD45" s="13">
        <f t="shared" si="56"/>
        <v>0</v>
      </c>
      <c r="AE45" s="13">
        <f t="shared" si="57"/>
        <v>0</v>
      </c>
      <c r="AF45" s="23">
        <f t="shared" si="58"/>
        <v>0</v>
      </c>
      <c r="AG45" s="7">
        <f t="shared" si="59"/>
        <v>0</v>
      </c>
      <c r="AH45" s="12">
        <f t="shared" si="60"/>
        <v>0</v>
      </c>
      <c r="AI45" s="12">
        <f t="shared" si="61"/>
        <v>0</v>
      </c>
      <c r="AJ45" s="12">
        <f t="shared" si="62"/>
        <v>0</v>
      </c>
      <c r="AK45" s="112">
        <f t="shared" si="63"/>
        <v>0</v>
      </c>
      <c r="AL45" s="110">
        <f t="shared" si="64"/>
        <v>0</v>
      </c>
      <c r="AM45" s="24">
        <f t="shared" si="65"/>
        <v>0</v>
      </c>
      <c r="AN45" s="24">
        <f t="shared" si="66"/>
        <v>0</v>
      </c>
      <c r="AO45" s="24">
        <f t="shared" si="67"/>
        <v>0</v>
      </c>
      <c r="AP45" s="27">
        <f t="shared" si="68"/>
        <v>0</v>
      </c>
      <c r="AQ45" s="32"/>
      <c r="AR45" s="30"/>
      <c r="AS45" s="29">
        <f t="shared" si="32"/>
        <v>0</v>
      </c>
      <c r="AT45" s="28"/>
      <c r="AU45" s="13"/>
      <c r="AV45" s="36"/>
      <c r="AW45" s="102" t="str">
        <f t="shared" si="33"/>
        <v>Colors</v>
      </c>
      <c r="AX45" s="18" t="str">
        <f t="shared" si="34"/>
        <v>Colors</v>
      </c>
      <c r="AY45" s="103" t="str">
        <f t="shared" si="35"/>
        <v>Colors</v>
      </c>
      <c r="AZ45" s="105"/>
      <c r="BA45" s="75"/>
      <c r="BB45" s="71"/>
      <c r="BC45" s="71"/>
      <c r="BD45" s="71"/>
      <c r="BE45" s="84"/>
      <c r="BF45" s="93"/>
      <c r="BG45" s="72"/>
      <c r="BH45" s="72"/>
      <c r="BI45" s="72"/>
      <c r="BJ45" s="94"/>
      <c r="BK45" s="90"/>
      <c r="BL45" s="73"/>
      <c r="BM45" s="73"/>
      <c r="BN45" s="73"/>
      <c r="BO45" s="74"/>
      <c r="BP45" s="75"/>
      <c r="BQ45" s="71"/>
      <c r="BR45" s="71"/>
      <c r="BS45" s="71"/>
      <c r="BT45" s="84"/>
      <c r="BU45" s="93"/>
      <c r="BV45" s="72"/>
      <c r="BW45" s="72"/>
      <c r="BX45" s="72"/>
      <c r="BY45" s="94"/>
      <c r="BZ45" s="90"/>
      <c r="CA45" s="73"/>
      <c r="CB45" s="73"/>
      <c r="CC45" s="73"/>
      <c r="CD45" s="199"/>
      <c r="CE45" s="205" t="e">
        <f>VLOOKUP(E45,'Style List'!A:B,2,FALSE)</f>
        <v>#N/A</v>
      </c>
      <c r="CF45" s="201" t="e">
        <f>VLOOKUP(Y45,'Style List'!C:D,2,FALSE)</f>
        <v>#N/A</v>
      </c>
      <c r="CG45" s="206" t="e">
        <f>VLOOKUP(AQ45,'Style List'!E:F,2,FALSE)</f>
        <v>#N/A</v>
      </c>
      <c r="CH45" s="197" t="str">
        <f t="shared" si="36"/>
        <v>Desc</v>
      </c>
      <c r="CI45" s="197" t="str">
        <f t="shared" si="37"/>
        <v>Desc</v>
      </c>
      <c r="CJ45" s="197" t="str">
        <f t="shared" si="38"/>
        <v>Desc</v>
      </c>
    </row>
    <row r="46" spans="1:88" ht="24.75" customHeight="1">
      <c r="A46" s="35">
        <v>32</v>
      </c>
      <c r="B46" s="30"/>
      <c r="C46" s="30"/>
      <c r="D46" s="30"/>
      <c r="E46" s="30"/>
      <c r="F46" s="30"/>
      <c r="G46" s="59"/>
      <c r="H46" s="33"/>
      <c r="I46" s="16">
        <f t="shared" si="16"/>
        <v>0</v>
      </c>
      <c r="J46" s="9"/>
      <c r="K46" s="11"/>
      <c r="L46" s="10"/>
      <c r="M46" s="10"/>
      <c r="N46" s="22"/>
      <c r="O46" s="15"/>
      <c r="P46" s="6"/>
      <c r="Q46" s="6"/>
      <c r="R46" s="6"/>
      <c r="S46" s="109"/>
      <c r="T46" s="107"/>
      <c r="U46" s="20"/>
      <c r="V46" s="20"/>
      <c r="W46" s="20"/>
      <c r="X46" s="21"/>
      <c r="Y46" s="31"/>
      <c r="Z46" s="30"/>
      <c r="AA46" s="14">
        <f t="shared" si="0"/>
        <v>0</v>
      </c>
      <c r="AB46" s="8">
        <f t="shared" ref="AB46:AB61" si="69">J46</f>
        <v>0</v>
      </c>
      <c r="AC46" s="13">
        <f t="shared" ref="AC46:AC61" si="70">K46</f>
        <v>0</v>
      </c>
      <c r="AD46" s="13">
        <f t="shared" ref="AD46:AD61" si="71">L46</f>
        <v>0</v>
      </c>
      <c r="AE46" s="13">
        <f t="shared" ref="AE46:AE61" si="72">M46</f>
        <v>0</v>
      </c>
      <c r="AF46" s="23">
        <f t="shared" ref="AF46:AF61" si="73">N46</f>
        <v>0</v>
      </c>
      <c r="AG46" s="7">
        <f t="shared" ref="AG46:AG61" si="74">O46</f>
        <v>0</v>
      </c>
      <c r="AH46" s="12">
        <f t="shared" ref="AH46:AH61" si="75">P46</f>
        <v>0</v>
      </c>
      <c r="AI46" s="12">
        <f t="shared" ref="AI46:AI61" si="76">Q46</f>
        <v>0</v>
      </c>
      <c r="AJ46" s="12">
        <f t="shared" ref="AJ46:AJ61" si="77">R46</f>
        <v>0</v>
      </c>
      <c r="AK46" s="112">
        <f t="shared" ref="AK46:AK61" si="78">S46</f>
        <v>0</v>
      </c>
      <c r="AL46" s="110">
        <f t="shared" ref="AL46:AL61" si="79">T46</f>
        <v>0</v>
      </c>
      <c r="AM46" s="24">
        <f t="shared" ref="AM46:AM61" si="80">U46</f>
        <v>0</v>
      </c>
      <c r="AN46" s="24">
        <f t="shared" ref="AN46:AN61" si="81">V46</f>
        <v>0</v>
      </c>
      <c r="AO46" s="24">
        <f t="shared" ref="AO46:AO61" si="82">W46</f>
        <v>0</v>
      </c>
      <c r="AP46" s="27">
        <f t="shared" ref="AP46:AP61" si="83">X46</f>
        <v>0</v>
      </c>
      <c r="AQ46" s="32"/>
      <c r="AR46" s="30"/>
      <c r="AS46" s="29">
        <f t="shared" si="32"/>
        <v>0</v>
      </c>
      <c r="AT46" s="28"/>
      <c r="AU46" s="13"/>
      <c r="AV46" s="36"/>
      <c r="AW46" s="102" t="str">
        <f t="shared" si="33"/>
        <v>Colors</v>
      </c>
      <c r="AX46" s="18" t="str">
        <f t="shared" si="34"/>
        <v>Colors</v>
      </c>
      <c r="AY46" s="103" t="str">
        <f t="shared" si="35"/>
        <v>Colors</v>
      </c>
      <c r="AZ46" s="105"/>
      <c r="BA46" s="75"/>
      <c r="BB46" s="71"/>
      <c r="BC46" s="71"/>
      <c r="BD46" s="71"/>
      <c r="BE46" s="84"/>
      <c r="BF46" s="93"/>
      <c r="BG46" s="72"/>
      <c r="BH46" s="72"/>
      <c r="BI46" s="72"/>
      <c r="BJ46" s="94"/>
      <c r="BK46" s="90"/>
      <c r="BL46" s="73"/>
      <c r="BM46" s="73"/>
      <c r="BN46" s="73"/>
      <c r="BO46" s="74"/>
      <c r="BP46" s="75"/>
      <c r="BQ46" s="71"/>
      <c r="BR46" s="71"/>
      <c r="BS46" s="71"/>
      <c r="BT46" s="84"/>
      <c r="BU46" s="93"/>
      <c r="BV46" s="72"/>
      <c r="BW46" s="72"/>
      <c r="BX46" s="72"/>
      <c r="BY46" s="94"/>
      <c r="BZ46" s="90"/>
      <c r="CA46" s="73"/>
      <c r="CB46" s="73"/>
      <c r="CC46" s="73"/>
      <c r="CD46" s="199"/>
      <c r="CE46" s="205" t="e">
        <f>VLOOKUP(E46,'Style List'!A:B,2,FALSE)</f>
        <v>#N/A</v>
      </c>
      <c r="CF46" s="201" t="e">
        <f>VLOOKUP(Y46,'Style List'!C:D,2,FALSE)</f>
        <v>#N/A</v>
      </c>
      <c r="CG46" s="206" t="e">
        <f>VLOOKUP(AQ46,'Style List'!E:F,2,FALSE)</f>
        <v>#N/A</v>
      </c>
      <c r="CH46" s="197" t="str">
        <f t="shared" si="36"/>
        <v>Desc</v>
      </c>
      <c r="CI46" s="197" t="str">
        <f t="shared" si="37"/>
        <v>Desc</v>
      </c>
      <c r="CJ46" s="197" t="str">
        <f t="shared" si="38"/>
        <v>Desc</v>
      </c>
    </row>
    <row r="47" spans="1:88" ht="24.75" customHeight="1">
      <c r="A47" s="35">
        <v>33</v>
      </c>
      <c r="B47" s="30"/>
      <c r="C47" s="30"/>
      <c r="D47" s="30"/>
      <c r="E47" s="30"/>
      <c r="F47" s="30"/>
      <c r="G47" s="59"/>
      <c r="H47" s="33"/>
      <c r="I47" s="16">
        <f t="shared" si="16"/>
        <v>0</v>
      </c>
      <c r="J47" s="9"/>
      <c r="K47" s="11"/>
      <c r="L47" s="10"/>
      <c r="M47" s="10"/>
      <c r="N47" s="22"/>
      <c r="O47" s="15"/>
      <c r="P47" s="6"/>
      <c r="Q47" s="6"/>
      <c r="R47" s="6"/>
      <c r="S47" s="109"/>
      <c r="T47" s="107"/>
      <c r="U47" s="20"/>
      <c r="V47" s="20"/>
      <c r="W47" s="20"/>
      <c r="X47" s="21"/>
      <c r="Y47" s="31"/>
      <c r="Z47" s="30"/>
      <c r="AA47" s="14">
        <f t="shared" si="0"/>
        <v>0</v>
      </c>
      <c r="AB47" s="8">
        <f t="shared" si="69"/>
        <v>0</v>
      </c>
      <c r="AC47" s="13">
        <f t="shared" si="70"/>
        <v>0</v>
      </c>
      <c r="AD47" s="13">
        <f t="shared" si="71"/>
        <v>0</v>
      </c>
      <c r="AE47" s="13">
        <f t="shared" si="72"/>
        <v>0</v>
      </c>
      <c r="AF47" s="23">
        <f t="shared" si="73"/>
        <v>0</v>
      </c>
      <c r="AG47" s="7">
        <f t="shared" si="74"/>
        <v>0</v>
      </c>
      <c r="AH47" s="12">
        <f t="shared" si="75"/>
        <v>0</v>
      </c>
      <c r="AI47" s="12">
        <f t="shared" si="76"/>
        <v>0</v>
      </c>
      <c r="AJ47" s="12">
        <f t="shared" si="77"/>
        <v>0</v>
      </c>
      <c r="AK47" s="112">
        <f t="shared" si="78"/>
        <v>0</v>
      </c>
      <c r="AL47" s="110">
        <f t="shared" si="79"/>
        <v>0</v>
      </c>
      <c r="AM47" s="24">
        <f t="shared" si="80"/>
        <v>0</v>
      </c>
      <c r="AN47" s="24">
        <f t="shared" si="81"/>
        <v>0</v>
      </c>
      <c r="AO47" s="24">
        <f t="shared" si="82"/>
        <v>0</v>
      </c>
      <c r="AP47" s="27">
        <f t="shared" si="83"/>
        <v>0</v>
      </c>
      <c r="AQ47" s="32"/>
      <c r="AR47" s="30"/>
      <c r="AS47" s="29">
        <f t="shared" si="32"/>
        <v>0</v>
      </c>
      <c r="AT47" s="28"/>
      <c r="AU47" s="13"/>
      <c r="AV47" s="36"/>
      <c r="AW47" s="102" t="str">
        <f t="shared" si="33"/>
        <v>Colors</v>
      </c>
      <c r="AX47" s="18" t="str">
        <f t="shared" si="34"/>
        <v>Colors</v>
      </c>
      <c r="AY47" s="103" t="str">
        <f t="shared" si="35"/>
        <v>Colors</v>
      </c>
      <c r="AZ47" s="105"/>
      <c r="BA47" s="75"/>
      <c r="BB47" s="71"/>
      <c r="BC47" s="71"/>
      <c r="BD47" s="71"/>
      <c r="BE47" s="84"/>
      <c r="BF47" s="93"/>
      <c r="BG47" s="72"/>
      <c r="BH47" s="72"/>
      <c r="BI47" s="72"/>
      <c r="BJ47" s="94"/>
      <c r="BK47" s="90"/>
      <c r="BL47" s="73"/>
      <c r="BM47" s="73"/>
      <c r="BN47" s="73"/>
      <c r="BO47" s="74"/>
      <c r="BP47" s="75"/>
      <c r="BQ47" s="71"/>
      <c r="BR47" s="71"/>
      <c r="BS47" s="71"/>
      <c r="BT47" s="84"/>
      <c r="BU47" s="93"/>
      <c r="BV47" s="72"/>
      <c r="BW47" s="72"/>
      <c r="BX47" s="72"/>
      <c r="BY47" s="94"/>
      <c r="BZ47" s="90"/>
      <c r="CA47" s="73"/>
      <c r="CB47" s="73"/>
      <c r="CC47" s="73"/>
      <c r="CD47" s="199"/>
      <c r="CE47" s="205" t="e">
        <f>VLOOKUP(E47,'Style List'!A:B,2,FALSE)</f>
        <v>#N/A</v>
      </c>
      <c r="CF47" s="201" t="e">
        <f>VLOOKUP(Y47,'Style List'!C:D,2,FALSE)</f>
        <v>#N/A</v>
      </c>
      <c r="CG47" s="206" t="e">
        <f>VLOOKUP(AQ47,'Style List'!E:F,2,FALSE)</f>
        <v>#N/A</v>
      </c>
      <c r="CH47" s="197" t="str">
        <f t="shared" si="36"/>
        <v>Desc</v>
      </c>
      <c r="CI47" s="197" t="str">
        <f t="shared" si="37"/>
        <v>Desc</v>
      </c>
      <c r="CJ47" s="197" t="str">
        <f t="shared" si="38"/>
        <v>Desc</v>
      </c>
    </row>
    <row r="48" spans="1:88" ht="24.75" customHeight="1">
      <c r="A48" s="35">
        <v>34</v>
      </c>
      <c r="B48" s="30"/>
      <c r="C48" s="30"/>
      <c r="D48" s="30"/>
      <c r="E48" s="30"/>
      <c r="F48" s="30"/>
      <c r="G48" s="59"/>
      <c r="H48" s="33"/>
      <c r="I48" s="16">
        <f t="shared" si="16"/>
        <v>0</v>
      </c>
      <c r="J48" s="9"/>
      <c r="K48" s="11"/>
      <c r="L48" s="10"/>
      <c r="M48" s="10"/>
      <c r="N48" s="22"/>
      <c r="O48" s="15"/>
      <c r="P48" s="6"/>
      <c r="Q48" s="6"/>
      <c r="R48" s="6"/>
      <c r="S48" s="109"/>
      <c r="T48" s="107"/>
      <c r="U48" s="20"/>
      <c r="V48" s="20"/>
      <c r="W48" s="20"/>
      <c r="X48" s="21"/>
      <c r="Y48" s="31"/>
      <c r="Z48" s="30"/>
      <c r="AA48" s="14">
        <f t="shared" si="0"/>
        <v>0</v>
      </c>
      <c r="AB48" s="8">
        <f t="shared" si="69"/>
        <v>0</v>
      </c>
      <c r="AC48" s="13">
        <f t="shared" si="70"/>
        <v>0</v>
      </c>
      <c r="AD48" s="13">
        <f t="shared" si="71"/>
        <v>0</v>
      </c>
      <c r="AE48" s="13">
        <f t="shared" si="72"/>
        <v>0</v>
      </c>
      <c r="AF48" s="23">
        <f t="shared" si="73"/>
        <v>0</v>
      </c>
      <c r="AG48" s="7">
        <f t="shared" si="74"/>
        <v>0</v>
      </c>
      <c r="AH48" s="12">
        <f t="shared" si="75"/>
        <v>0</v>
      </c>
      <c r="AI48" s="12">
        <f t="shared" si="76"/>
        <v>0</v>
      </c>
      <c r="AJ48" s="12">
        <f t="shared" si="77"/>
        <v>0</v>
      </c>
      <c r="AK48" s="112">
        <f t="shared" si="78"/>
        <v>0</v>
      </c>
      <c r="AL48" s="110">
        <f t="shared" si="79"/>
        <v>0</v>
      </c>
      <c r="AM48" s="24">
        <f t="shared" si="80"/>
        <v>0</v>
      </c>
      <c r="AN48" s="24">
        <f t="shared" si="81"/>
        <v>0</v>
      </c>
      <c r="AO48" s="24">
        <f t="shared" si="82"/>
        <v>0</v>
      </c>
      <c r="AP48" s="27">
        <f t="shared" si="83"/>
        <v>0</v>
      </c>
      <c r="AQ48" s="32"/>
      <c r="AR48" s="30"/>
      <c r="AS48" s="29">
        <f t="shared" si="32"/>
        <v>0</v>
      </c>
      <c r="AT48" s="28"/>
      <c r="AU48" s="13"/>
      <c r="AV48" s="36"/>
      <c r="AW48" s="102" t="str">
        <f t="shared" si="33"/>
        <v>Colors</v>
      </c>
      <c r="AX48" s="18" t="str">
        <f t="shared" si="34"/>
        <v>Colors</v>
      </c>
      <c r="AY48" s="103" t="str">
        <f t="shared" si="35"/>
        <v>Colors</v>
      </c>
      <c r="AZ48" s="105"/>
      <c r="BA48" s="75"/>
      <c r="BB48" s="71"/>
      <c r="BC48" s="71"/>
      <c r="BD48" s="71"/>
      <c r="BE48" s="84"/>
      <c r="BF48" s="93"/>
      <c r="BG48" s="72"/>
      <c r="BH48" s="72"/>
      <c r="BI48" s="72"/>
      <c r="BJ48" s="94"/>
      <c r="BK48" s="90"/>
      <c r="BL48" s="73"/>
      <c r="BM48" s="73"/>
      <c r="BN48" s="73"/>
      <c r="BO48" s="74"/>
      <c r="BP48" s="75"/>
      <c r="BQ48" s="71"/>
      <c r="BR48" s="71"/>
      <c r="BS48" s="71"/>
      <c r="BT48" s="84"/>
      <c r="BU48" s="93"/>
      <c r="BV48" s="72"/>
      <c r="BW48" s="72"/>
      <c r="BX48" s="72"/>
      <c r="BY48" s="94"/>
      <c r="BZ48" s="90"/>
      <c r="CA48" s="73"/>
      <c r="CB48" s="73"/>
      <c r="CC48" s="73"/>
      <c r="CD48" s="199"/>
      <c r="CE48" s="205" t="e">
        <f>VLOOKUP(E48,'Style List'!A:B,2,FALSE)</f>
        <v>#N/A</v>
      </c>
      <c r="CF48" s="201" t="e">
        <f>VLOOKUP(Y48,'Style List'!C:D,2,FALSE)</f>
        <v>#N/A</v>
      </c>
      <c r="CG48" s="206" t="e">
        <f>VLOOKUP(AQ48,'Style List'!E:F,2,FALSE)</f>
        <v>#N/A</v>
      </c>
      <c r="CH48" s="197" t="str">
        <f t="shared" si="36"/>
        <v>Desc</v>
      </c>
      <c r="CI48" s="197" t="str">
        <f t="shared" si="37"/>
        <v>Desc</v>
      </c>
      <c r="CJ48" s="197" t="str">
        <f t="shared" si="38"/>
        <v>Desc</v>
      </c>
    </row>
    <row r="49" spans="1:88" ht="24.75" customHeight="1">
      <c r="A49" s="35">
        <v>35</v>
      </c>
      <c r="B49" s="30"/>
      <c r="C49" s="30"/>
      <c r="D49" s="30"/>
      <c r="E49" s="30"/>
      <c r="F49" s="30"/>
      <c r="G49" s="59"/>
      <c r="H49" s="33"/>
      <c r="I49" s="16">
        <f t="shared" si="16"/>
        <v>0</v>
      </c>
      <c r="J49" s="9"/>
      <c r="K49" s="11"/>
      <c r="L49" s="10"/>
      <c r="M49" s="10"/>
      <c r="N49" s="22"/>
      <c r="O49" s="15"/>
      <c r="P49" s="6"/>
      <c r="Q49" s="6"/>
      <c r="R49" s="6"/>
      <c r="S49" s="109"/>
      <c r="T49" s="107"/>
      <c r="U49" s="20"/>
      <c r="V49" s="20"/>
      <c r="W49" s="20"/>
      <c r="X49" s="21"/>
      <c r="Y49" s="31"/>
      <c r="Z49" s="30"/>
      <c r="AA49" s="14">
        <f t="shared" si="0"/>
        <v>0</v>
      </c>
      <c r="AB49" s="8">
        <f t="shared" si="69"/>
        <v>0</v>
      </c>
      <c r="AC49" s="13">
        <f t="shared" si="70"/>
        <v>0</v>
      </c>
      <c r="AD49" s="13">
        <f t="shared" si="71"/>
        <v>0</v>
      </c>
      <c r="AE49" s="13">
        <f t="shared" si="72"/>
        <v>0</v>
      </c>
      <c r="AF49" s="23">
        <f t="shared" si="73"/>
        <v>0</v>
      </c>
      <c r="AG49" s="7">
        <f t="shared" si="74"/>
        <v>0</v>
      </c>
      <c r="AH49" s="12">
        <f t="shared" si="75"/>
        <v>0</v>
      </c>
      <c r="AI49" s="12">
        <f t="shared" si="76"/>
        <v>0</v>
      </c>
      <c r="AJ49" s="12">
        <f t="shared" si="77"/>
        <v>0</v>
      </c>
      <c r="AK49" s="112">
        <f t="shared" si="78"/>
        <v>0</v>
      </c>
      <c r="AL49" s="110">
        <f t="shared" si="79"/>
        <v>0</v>
      </c>
      <c r="AM49" s="24">
        <f t="shared" si="80"/>
        <v>0</v>
      </c>
      <c r="AN49" s="24">
        <f t="shared" si="81"/>
        <v>0</v>
      </c>
      <c r="AO49" s="24">
        <f t="shared" si="82"/>
        <v>0</v>
      </c>
      <c r="AP49" s="27">
        <f t="shared" si="83"/>
        <v>0</v>
      </c>
      <c r="AQ49" s="32"/>
      <c r="AR49" s="30"/>
      <c r="AS49" s="29">
        <f t="shared" si="32"/>
        <v>0</v>
      </c>
      <c r="AT49" s="28"/>
      <c r="AU49" s="13"/>
      <c r="AV49" s="36"/>
      <c r="AW49" s="102" t="str">
        <f t="shared" si="33"/>
        <v>Colors</v>
      </c>
      <c r="AX49" s="18" t="str">
        <f t="shared" si="34"/>
        <v>Colors</v>
      </c>
      <c r="AY49" s="103" t="str">
        <f t="shared" si="35"/>
        <v>Colors</v>
      </c>
      <c r="AZ49" s="105"/>
      <c r="BA49" s="75"/>
      <c r="BB49" s="71"/>
      <c r="BC49" s="71"/>
      <c r="BD49" s="71"/>
      <c r="BE49" s="84"/>
      <c r="BF49" s="93"/>
      <c r="BG49" s="72"/>
      <c r="BH49" s="72"/>
      <c r="BI49" s="72"/>
      <c r="BJ49" s="94"/>
      <c r="BK49" s="90"/>
      <c r="BL49" s="73"/>
      <c r="BM49" s="73"/>
      <c r="BN49" s="73"/>
      <c r="BO49" s="74"/>
      <c r="BP49" s="75"/>
      <c r="BQ49" s="71"/>
      <c r="BR49" s="71"/>
      <c r="BS49" s="71"/>
      <c r="BT49" s="84"/>
      <c r="BU49" s="93"/>
      <c r="BV49" s="72"/>
      <c r="BW49" s="72"/>
      <c r="BX49" s="72"/>
      <c r="BY49" s="94"/>
      <c r="BZ49" s="90"/>
      <c r="CA49" s="73"/>
      <c r="CB49" s="73"/>
      <c r="CC49" s="73"/>
      <c r="CD49" s="199"/>
      <c r="CE49" s="205" t="e">
        <f>VLOOKUP(E49,'Style List'!A:B,2,FALSE)</f>
        <v>#N/A</v>
      </c>
      <c r="CF49" s="201" t="e">
        <f>VLOOKUP(Y49,'Style List'!C:D,2,FALSE)</f>
        <v>#N/A</v>
      </c>
      <c r="CG49" s="206" t="e">
        <f>VLOOKUP(AQ49,'Style List'!E:F,2,FALSE)</f>
        <v>#N/A</v>
      </c>
      <c r="CH49" s="197" t="str">
        <f t="shared" si="36"/>
        <v>Desc</v>
      </c>
      <c r="CI49" s="197" t="str">
        <f t="shared" si="37"/>
        <v>Desc</v>
      </c>
      <c r="CJ49" s="197" t="str">
        <f t="shared" si="38"/>
        <v>Desc</v>
      </c>
    </row>
    <row r="50" spans="1:88" ht="24.75" customHeight="1">
      <c r="A50" s="35">
        <v>36</v>
      </c>
      <c r="B50" s="30"/>
      <c r="C50" s="30"/>
      <c r="D50" s="30"/>
      <c r="E50" s="30"/>
      <c r="F50" s="30"/>
      <c r="G50" s="59"/>
      <c r="H50" s="33"/>
      <c r="I50" s="16">
        <f t="shared" si="16"/>
        <v>0</v>
      </c>
      <c r="J50" s="9"/>
      <c r="K50" s="11"/>
      <c r="L50" s="10"/>
      <c r="M50" s="10"/>
      <c r="N50" s="22"/>
      <c r="O50" s="15"/>
      <c r="P50" s="6"/>
      <c r="Q50" s="6"/>
      <c r="R50" s="6"/>
      <c r="S50" s="109"/>
      <c r="T50" s="107"/>
      <c r="U50" s="20"/>
      <c r="V50" s="20"/>
      <c r="W50" s="20"/>
      <c r="X50" s="21"/>
      <c r="Y50" s="31"/>
      <c r="Z50" s="30"/>
      <c r="AA50" s="14">
        <f t="shared" si="0"/>
        <v>0</v>
      </c>
      <c r="AB50" s="8">
        <f t="shared" si="69"/>
        <v>0</v>
      </c>
      <c r="AC50" s="13">
        <f t="shared" si="70"/>
        <v>0</v>
      </c>
      <c r="AD50" s="13">
        <f t="shared" si="71"/>
        <v>0</v>
      </c>
      <c r="AE50" s="13">
        <f t="shared" si="72"/>
        <v>0</v>
      </c>
      <c r="AF50" s="23">
        <f t="shared" si="73"/>
        <v>0</v>
      </c>
      <c r="AG50" s="7">
        <f t="shared" si="74"/>
        <v>0</v>
      </c>
      <c r="AH50" s="12">
        <f t="shared" si="75"/>
        <v>0</v>
      </c>
      <c r="AI50" s="12">
        <f t="shared" si="76"/>
        <v>0</v>
      </c>
      <c r="AJ50" s="12">
        <f t="shared" si="77"/>
        <v>0</v>
      </c>
      <c r="AK50" s="112">
        <f t="shared" si="78"/>
        <v>0</v>
      </c>
      <c r="AL50" s="110">
        <f t="shared" si="79"/>
        <v>0</v>
      </c>
      <c r="AM50" s="24">
        <f t="shared" si="80"/>
        <v>0</v>
      </c>
      <c r="AN50" s="24">
        <f t="shared" si="81"/>
        <v>0</v>
      </c>
      <c r="AO50" s="24">
        <f t="shared" si="82"/>
        <v>0</v>
      </c>
      <c r="AP50" s="27">
        <f t="shared" si="83"/>
        <v>0</v>
      </c>
      <c r="AQ50" s="32"/>
      <c r="AR50" s="30"/>
      <c r="AS50" s="29">
        <f t="shared" si="32"/>
        <v>0</v>
      </c>
      <c r="AT50" s="28"/>
      <c r="AU50" s="13"/>
      <c r="AV50" s="36"/>
      <c r="AW50" s="102" t="str">
        <f t="shared" si="33"/>
        <v>Colors</v>
      </c>
      <c r="AX50" s="18" t="str">
        <f t="shared" si="34"/>
        <v>Colors</v>
      </c>
      <c r="AY50" s="103" t="str">
        <f t="shared" si="35"/>
        <v>Colors</v>
      </c>
      <c r="AZ50" s="105"/>
      <c r="BA50" s="75"/>
      <c r="BB50" s="71"/>
      <c r="BC50" s="71"/>
      <c r="BD50" s="71"/>
      <c r="BE50" s="84"/>
      <c r="BF50" s="93"/>
      <c r="BG50" s="72"/>
      <c r="BH50" s="72"/>
      <c r="BI50" s="72"/>
      <c r="BJ50" s="94"/>
      <c r="BK50" s="90"/>
      <c r="BL50" s="73"/>
      <c r="BM50" s="73"/>
      <c r="BN50" s="73"/>
      <c r="BO50" s="74"/>
      <c r="BP50" s="75"/>
      <c r="BQ50" s="71"/>
      <c r="BR50" s="71"/>
      <c r="BS50" s="71"/>
      <c r="BT50" s="84"/>
      <c r="BU50" s="93"/>
      <c r="BV50" s="72"/>
      <c r="BW50" s="72"/>
      <c r="BX50" s="72"/>
      <c r="BY50" s="94"/>
      <c r="BZ50" s="90"/>
      <c r="CA50" s="73"/>
      <c r="CB50" s="73"/>
      <c r="CC50" s="73"/>
      <c r="CD50" s="199"/>
      <c r="CE50" s="205" t="e">
        <f>VLOOKUP(E50,'Style List'!A:B,2,FALSE)</f>
        <v>#N/A</v>
      </c>
      <c r="CF50" s="201" t="e">
        <f>VLOOKUP(Y50,'Style List'!C:D,2,FALSE)</f>
        <v>#N/A</v>
      </c>
      <c r="CG50" s="206" t="e">
        <f>VLOOKUP(AQ50,'Style List'!E:F,2,FALSE)</f>
        <v>#N/A</v>
      </c>
      <c r="CH50" s="197" t="str">
        <f t="shared" si="36"/>
        <v>Desc</v>
      </c>
      <c r="CI50" s="197" t="str">
        <f t="shared" si="37"/>
        <v>Desc</v>
      </c>
      <c r="CJ50" s="197" t="str">
        <f t="shared" si="38"/>
        <v>Desc</v>
      </c>
    </row>
    <row r="51" spans="1:88" ht="24.75" customHeight="1">
      <c r="A51" s="35">
        <v>37</v>
      </c>
      <c r="B51" s="30"/>
      <c r="C51" s="30"/>
      <c r="D51" s="30"/>
      <c r="E51" s="30"/>
      <c r="F51" s="30"/>
      <c r="G51" s="59"/>
      <c r="H51" s="33"/>
      <c r="I51" s="16">
        <f t="shared" si="16"/>
        <v>0</v>
      </c>
      <c r="J51" s="9"/>
      <c r="K51" s="11"/>
      <c r="L51" s="10"/>
      <c r="M51" s="10"/>
      <c r="N51" s="22"/>
      <c r="O51" s="15"/>
      <c r="P51" s="6"/>
      <c r="Q51" s="6"/>
      <c r="R51" s="6"/>
      <c r="S51" s="109"/>
      <c r="T51" s="107"/>
      <c r="U51" s="20"/>
      <c r="V51" s="20"/>
      <c r="W51" s="20"/>
      <c r="X51" s="21"/>
      <c r="Y51" s="31"/>
      <c r="Z51" s="30"/>
      <c r="AA51" s="14">
        <f t="shared" si="0"/>
        <v>0</v>
      </c>
      <c r="AB51" s="8">
        <f t="shared" si="69"/>
        <v>0</v>
      </c>
      <c r="AC51" s="13">
        <f t="shared" si="70"/>
        <v>0</v>
      </c>
      <c r="AD51" s="13">
        <f t="shared" si="71"/>
        <v>0</v>
      </c>
      <c r="AE51" s="13">
        <f t="shared" si="72"/>
        <v>0</v>
      </c>
      <c r="AF51" s="23">
        <f t="shared" si="73"/>
        <v>0</v>
      </c>
      <c r="AG51" s="7">
        <f t="shared" si="74"/>
        <v>0</v>
      </c>
      <c r="AH51" s="12">
        <f t="shared" si="75"/>
        <v>0</v>
      </c>
      <c r="AI51" s="12">
        <f t="shared" si="76"/>
        <v>0</v>
      </c>
      <c r="AJ51" s="12">
        <f t="shared" si="77"/>
        <v>0</v>
      </c>
      <c r="AK51" s="112">
        <f t="shared" si="78"/>
        <v>0</v>
      </c>
      <c r="AL51" s="110">
        <f t="shared" si="79"/>
        <v>0</v>
      </c>
      <c r="AM51" s="24">
        <f t="shared" si="80"/>
        <v>0</v>
      </c>
      <c r="AN51" s="24">
        <f t="shared" si="81"/>
        <v>0</v>
      </c>
      <c r="AO51" s="24">
        <f t="shared" si="82"/>
        <v>0</v>
      </c>
      <c r="AP51" s="27">
        <f t="shared" si="83"/>
        <v>0</v>
      </c>
      <c r="AQ51" s="32"/>
      <c r="AR51" s="30"/>
      <c r="AS51" s="29">
        <f t="shared" si="32"/>
        <v>0</v>
      </c>
      <c r="AT51" s="28"/>
      <c r="AU51" s="13"/>
      <c r="AV51" s="36"/>
      <c r="AW51" s="102" t="str">
        <f t="shared" si="33"/>
        <v>Colors</v>
      </c>
      <c r="AX51" s="18" t="str">
        <f t="shared" si="34"/>
        <v>Colors</v>
      </c>
      <c r="AY51" s="103" t="str">
        <f t="shared" si="35"/>
        <v>Colors</v>
      </c>
      <c r="AZ51" s="105"/>
      <c r="BA51" s="75"/>
      <c r="BB51" s="71"/>
      <c r="BC51" s="71"/>
      <c r="BD51" s="71"/>
      <c r="BE51" s="84"/>
      <c r="BF51" s="93"/>
      <c r="BG51" s="72"/>
      <c r="BH51" s="72"/>
      <c r="BI51" s="72"/>
      <c r="BJ51" s="94"/>
      <c r="BK51" s="90"/>
      <c r="BL51" s="73"/>
      <c r="BM51" s="73"/>
      <c r="BN51" s="73"/>
      <c r="BO51" s="74"/>
      <c r="BP51" s="75"/>
      <c r="BQ51" s="71"/>
      <c r="BR51" s="71"/>
      <c r="BS51" s="71"/>
      <c r="BT51" s="84"/>
      <c r="BU51" s="93"/>
      <c r="BV51" s="72"/>
      <c r="BW51" s="72"/>
      <c r="BX51" s="72"/>
      <c r="BY51" s="94"/>
      <c r="BZ51" s="90"/>
      <c r="CA51" s="73"/>
      <c r="CB51" s="73"/>
      <c r="CC51" s="73"/>
      <c r="CD51" s="199"/>
      <c r="CE51" s="205" t="e">
        <f>VLOOKUP(E51,'Style List'!A:B,2,FALSE)</f>
        <v>#N/A</v>
      </c>
      <c r="CF51" s="201" t="e">
        <f>VLOOKUP(Y51,'Style List'!C:D,2,FALSE)</f>
        <v>#N/A</v>
      </c>
      <c r="CG51" s="206" t="e">
        <f>VLOOKUP(AQ51,'Style List'!E:F,2,FALSE)</f>
        <v>#N/A</v>
      </c>
      <c r="CH51" s="197" t="str">
        <f t="shared" si="36"/>
        <v>Desc</v>
      </c>
      <c r="CI51" s="197" t="str">
        <f t="shared" si="37"/>
        <v>Desc</v>
      </c>
      <c r="CJ51" s="197" t="str">
        <f t="shared" si="38"/>
        <v>Desc</v>
      </c>
    </row>
    <row r="52" spans="1:88" ht="24.75" customHeight="1">
      <c r="A52" s="35">
        <v>38</v>
      </c>
      <c r="B52" s="30"/>
      <c r="C52" s="30"/>
      <c r="D52" s="30"/>
      <c r="E52" s="30"/>
      <c r="F52" s="30"/>
      <c r="G52" s="59"/>
      <c r="H52" s="33"/>
      <c r="I52" s="16">
        <f t="shared" si="16"/>
        <v>0</v>
      </c>
      <c r="J52" s="9"/>
      <c r="K52" s="11"/>
      <c r="L52" s="10"/>
      <c r="M52" s="10"/>
      <c r="N52" s="22"/>
      <c r="O52" s="15"/>
      <c r="P52" s="6"/>
      <c r="Q52" s="6"/>
      <c r="R52" s="6"/>
      <c r="S52" s="109"/>
      <c r="T52" s="107"/>
      <c r="U52" s="20"/>
      <c r="V52" s="20"/>
      <c r="W52" s="20"/>
      <c r="X52" s="21"/>
      <c r="Y52" s="31"/>
      <c r="Z52" s="30"/>
      <c r="AA52" s="14">
        <f t="shared" si="0"/>
        <v>0</v>
      </c>
      <c r="AB52" s="8">
        <f t="shared" si="69"/>
        <v>0</v>
      </c>
      <c r="AC52" s="13">
        <f t="shared" si="70"/>
        <v>0</v>
      </c>
      <c r="AD52" s="13">
        <f t="shared" si="71"/>
        <v>0</v>
      </c>
      <c r="AE52" s="13">
        <f t="shared" si="72"/>
        <v>0</v>
      </c>
      <c r="AF52" s="23">
        <f t="shared" si="73"/>
        <v>0</v>
      </c>
      <c r="AG52" s="7">
        <f t="shared" si="74"/>
        <v>0</v>
      </c>
      <c r="AH52" s="12">
        <f t="shared" si="75"/>
        <v>0</v>
      </c>
      <c r="AI52" s="12">
        <f t="shared" si="76"/>
        <v>0</v>
      </c>
      <c r="AJ52" s="12">
        <f t="shared" si="77"/>
        <v>0</v>
      </c>
      <c r="AK52" s="112">
        <f t="shared" si="78"/>
        <v>0</v>
      </c>
      <c r="AL52" s="110">
        <f t="shared" si="79"/>
        <v>0</v>
      </c>
      <c r="AM52" s="24">
        <f t="shared" si="80"/>
        <v>0</v>
      </c>
      <c r="AN52" s="24">
        <f t="shared" si="81"/>
        <v>0</v>
      </c>
      <c r="AO52" s="24">
        <f t="shared" si="82"/>
        <v>0</v>
      </c>
      <c r="AP52" s="27">
        <f t="shared" si="83"/>
        <v>0</v>
      </c>
      <c r="AQ52" s="32"/>
      <c r="AR52" s="30"/>
      <c r="AS52" s="29">
        <f t="shared" si="32"/>
        <v>0</v>
      </c>
      <c r="AT52" s="28"/>
      <c r="AU52" s="13"/>
      <c r="AV52" s="36"/>
      <c r="AW52" s="102" t="str">
        <f t="shared" si="33"/>
        <v>Colors</v>
      </c>
      <c r="AX52" s="18" t="str">
        <f t="shared" si="34"/>
        <v>Colors</v>
      </c>
      <c r="AY52" s="103" t="str">
        <f t="shared" si="35"/>
        <v>Colors</v>
      </c>
      <c r="AZ52" s="105"/>
      <c r="BA52" s="75"/>
      <c r="BB52" s="71"/>
      <c r="BC52" s="71"/>
      <c r="BD52" s="71"/>
      <c r="BE52" s="84"/>
      <c r="BF52" s="93"/>
      <c r="BG52" s="72"/>
      <c r="BH52" s="72"/>
      <c r="BI52" s="72"/>
      <c r="BJ52" s="94"/>
      <c r="BK52" s="90"/>
      <c r="BL52" s="73"/>
      <c r="BM52" s="73"/>
      <c r="BN52" s="73"/>
      <c r="BO52" s="74"/>
      <c r="BP52" s="75"/>
      <c r="BQ52" s="71"/>
      <c r="BR52" s="71"/>
      <c r="BS52" s="71"/>
      <c r="BT52" s="84"/>
      <c r="BU52" s="93"/>
      <c r="BV52" s="72"/>
      <c r="BW52" s="72"/>
      <c r="BX52" s="72"/>
      <c r="BY52" s="94"/>
      <c r="BZ52" s="90"/>
      <c r="CA52" s="73"/>
      <c r="CB52" s="73"/>
      <c r="CC52" s="73"/>
      <c r="CD52" s="199"/>
      <c r="CE52" s="205" t="e">
        <f>VLOOKUP(E52,'Style List'!A:B,2,FALSE)</f>
        <v>#N/A</v>
      </c>
      <c r="CF52" s="201" t="e">
        <f>VLOOKUP(Y52,'Style List'!C:D,2,FALSE)</f>
        <v>#N/A</v>
      </c>
      <c r="CG52" s="206" t="e">
        <f>VLOOKUP(AQ52,'Style List'!E:F,2,FALSE)</f>
        <v>#N/A</v>
      </c>
      <c r="CH52" s="197" t="str">
        <f t="shared" si="36"/>
        <v>Desc</v>
      </c>
      <c r="CI52" s="197" t="str">
        <f t="shared" si="37"/>
        <v>Desc</v>
      </c>
      <c r="CJ52" s="197" t="str">
        <f t="shared" si="38"/>
        <v>Desc</v>
      </c>
    </row>
    <row r="53" spans="1:88" ht="24.75" customHeight="1">
      <c r="A53" s="35">
        <v>39</v>
      </c>
      <c r="B53" s="30"/>
      <c r="C53" s="30"/>
      <c r="D53" s="30"/>
      <c r="E53" s="30"/>
      <c r="F53" s="30"/>
      <c r="G53" s="59"/>
      <c r="H53" s="33"/>
      <c r="I53" s="16">
        <f t="shared" si="16"/>
        <v>0</v>
      </c>
      <c r="J53" s="9"/>
      <c r="K53" s="11"/>
      <c r="L53" s="10"/>
      <c r="M53" s="10"/>
      <c r="N53" s="22"/>
      <c r="O53" s="15"/>
      <c r="P53" s="6"/>
      <c r="Q53" s="6"/>
      <c r="R53" s="6"/>
      <c r="S53" s="109"/>
      <c r="T53" s="107"/>
      <c r="U53" s="20"/>
      <c r="V53" s="20"/>
      <c r="W53" s="20"/>
      <c r="X53" s="21"/>
      <c r="Y53" s="31"/>
      <c r="Z53" s="30"/>
      <c r="AA53" s="14">
        <f t="shared" si="0"/>
        <v>0</v>
      </c>
      <c r="AB53" s="8">
        <f t="shared" si="69"/>
        <v>0</v>
      </c>
      <c r="AC53" s="13">
        <f t="shared" si="70"/>
        <v>0</v>
      </c>
      <c r="AD53" s="13">
        <f t="shared" si="71"/>
        <v>0</v>
      </c>
      <c r="AE53" s="13">
        <f t="shared" si="72"/>
        <v>0</v>
      </c>
      <c r="AF53" s="23">
        <f t="shared" si="73"/>
        <v>0</v>
      </c>
      <c r="AG53" s="7">
        <f t="shared" si="74"/>
        <v>0</v>
      </c>
      <c r="AH53" s="12">
        <f t="shared" si="75"/>
        <v>0</v>
      </c>
      <c r="AI53" s="12">
        <f t="shared" si="76"/>
        <v>0</v>
      </c>
      <c r="AJ53" s="12">
        <f t="shared" si="77"/>
        <v>0</v>
      </c>
      <c r="AK53" s="112">
        <f t="shared" si="78"/>
        <v>0</v>
      </c>
      <c r="AL53" s="110">
        <f t="shared" si="79"/>
        <v>0</v>
      </c>
      <c r="AM53" s="24">
        <f t="shared" si="80"/>
        <v>0</v>
      </c>
      <c r="AN53" s="24">
        <f t="shared" si="81"/>
        <v>0</v>
      </c>
      <c r="AO53" s="24">
        <f t="shared" si="82"/>
        <v>0</v>
      </c>
      <c r="AP53" s="27">
        <f t="shared" si="83"/>
        <v>0</v>
      </c>
      <c r="AQ53" s="32"/>
      <c r="AR53" s="30"/>
      <c r="AS53" s="29">
        <f t="shared" ref="AS53:AS116" si="84">SUM(AT53:AV53)</f>
        <v>0</v>
      </c>
      <c r="AT53" s="28"/>
      <c r="AU53" s="13"/>
      <c r="AV53" s="36"/>
      <c r="AW53" s="102" t="str">
        <f t="shared" si="33"/>
        <v>Colors</v>
      </c>
      <c r="AX53" s="18" t="str">
        <f t="shared" si="34"/>
        <v>Colors</v>
      </c>
      <c r="AY53" s="103" t="str">
        <f t="shared" si="35"/>
        <v>Colors</v>
      </c>
      <c r="AZ53" s="105"/>
      <c r="BA53" s="75"/>
      <c r="BB53" s="71"/>
      <c r="BC53" s="71"/>
      <c r="BD53" s="71"/>
      <c r="BE53" s="84"/>
      <c r="BF53" s="93"/>
      <c r="BG53" s="72"/>
      <c r="BH53" s="72"/>
      <c r="BI53" s="72"/>
      <c r="BJ53" s="94"/>
      <c r="BK53" s="90"/>
      <c r="BL53" s="73"/>
      <c r="BM53" s="73"/>
      <c r="BN53" s="73"/>
      <c r="BO53" s="74"/>
      <c r="BP53" s="75"/>
      <c r="BQ53" s="71"/>
      <c r="BR53" s="71"/>
      <c r="BS53" s="71"/>
      <c r="BT53" s="84"/>
      <c r="BU53" s="93"/>
      <c r="BV53" s="72"/>
      <c r="BW53" s="72"/>
      <c r="BX53" s="72"/>
      <c r="BY53" s="94"/>
      <c r="BZ53" s="90"/>
      <c r="CA53" s="73"/>
      <c r="CB53" s="73"/>
      <c r="CC53" s="73"/>
      <c r="CD53" s="199"/>
      <c r="CE53" s="205" t="e">
        <f>VLOOKUP(E53,'Style List'!A:B,2,FALSE)</f>
        <v>#N/A</v>
      </c>
      <c r="CF53" s="201" t="e">
        <f>VLOOKUP(Y53,'Style List'!C:D,2,FALSE)</f>
        <v>#N/A</v>
      </c>
      <c r="CG53" s="206" t="e">
        <f>VLOOKUP(AQ53,'Style List'!E:F,2,FALSE)</f>
        <v>#N/A</v>
      </c>
      <c r="CH53" s="197" t="str">
        <f t="shared" si="36"/>
        <v>Desc</v>
      </c>
      <c r="CI53" s="197" t="str">
        <f t="shared" si="37"/>
        <v>Desc</v>
      </c>
      <c r="CJ53" s="197" t="str">
        <f t="shared" si="38"/>
        <v>Desc</v>
      </c>
    </row>
    <row r="54" spans="1:88" ht="24.75" customHeight="1">
      <c r="A54" s="35">
        <v>40</v>
      </c>
      <c r="B54" s="30"/>
      <c r="C54" s="30"/>
      <c r="D54" s="30"/>
      <c r="E54" s="30"/>
      <c r="F54" s="30"/>
      <c r="G54" s="59"/>
      <c r="H54" s="33"/>
      <c r="I54" s="16">
        <f t="shared" si="16"/>
        <v>0</v>
      </c>
      <c r="J54" s="9"/>
      <c r="K54" s="11"/>
      <c r="L54" s="10"/>
      <c r="M54" s="10"/>
      <c r="N54" s="22"/>
      <c r="O54" s="15"/>
      <c r="P54" s="6"/>
      <c r="Q54" s="6"/>
      <c r="R54" s="6"/>
      <c r="S54" s="109"/>
      <c r="T54" s="107"/>
      <c r="U54" s="20"/>
      <c r="V54" s="20"/>
      <c r="W54" s="20"/>
      <c r="X54" s="21"/>
      <c r="Y54" s="31"/>
      <c r="Z54" s="30"/>
      <c r="AA54" s="14">
        <f t="shared" si="0"/>
        <v>0</v>
      </c>
      <c r="AB54" s="8">
        <f t="shared" si="69"/>
        <v>0</v>
      </c>
      <c r="AC54" s="13">
        <f t="shared" si="70"/>
        <v>0</v>
      </c>
      <c r="AD54" s="13">
        <f t="shared" si="71"/>
        <v>0</v>
      </c>
      <c r="AE54" s="13">
        <f t="shared" si="72"/>
        <v>0</v>
      </c>
      <c r="AF54" s="23">
        <f t="shared" si="73"/>
        <v>0</v>
      </c>
      <c r="AG54" s="7">
        <f t="shared" si="74"/>
        <v>0</v>
      </c>
      <c r="AH54" s="12">
        <f t="shared" si="75"/>
        <v>0</v>
      </c>
      <c r="AI54" s="12">
        <f t="shared" si="76"/>
        <v>0</v>
      </c>
      <c r="AJ54" s="12">
        <f t="shared" si="77"/>
        <v>0</v>
      </c>
      <c r="AK54" s="112">
        <f t="shared" si="78"/>
        <v>0</v>
      </c>
      <c r="AL54" s="110">
        <f t="shared" si="79"/>
        <v>0</v>
      </c>
      <c r="AM54" s="24">
        <f t="shared" si="80"/>
        <v>0</v>
      </c>
      <c r="AN54" s="24">
        <f t="shared" si="81"/>
        <v>0</v>
      </c>
      <c r="AO54" s="24">
        <f t="shared" si="82"/>
        <v>0</v>
      </c>
      <c r="AP54" s="27">
        <f t="shared" si="83"/>
        <v>0</v>
      </c>
      <c r="AQ54" s="32"/>
      <c r="AR54" s="30"/>
      <c r="AS54" s="29">
        <f t="shared" si="84"/>
        <v>0</v>
      </c>
      <c r="AT54" s="28"/>
      <c r="AU54" s="13"/>
      <c r="AV54" s="36"/>
      <c r="AW54" s="102" t="str">
        <f t="shared" si="33"/>
        <v>Colors</v>
      </c>
      <c r="AX54" s="18" t="str">
        <f t="shared" si="34"/>
        <v>Colors</v>
      </c>
      <c r="AY54" s="103" t="str">
        <f t="shared" si="35"/>
        <v>Colors</v>
      </c>
      <c r="AZ54" s="105"/>
      <c r="BA54" s="75"/>
      <c r="BB54" s="71"/>
      <c r="BC54" s="71"/>
      <c r="BD54" s="71"/>
      <c r="BE54" s="84"/>
      <c r="BF54" s="93"/>
      <c r="BG54" s="72"/>
      <c r="BH54" s="72"/>
      <c r="BI54" s="72"/>
      <c r="BJ54" s="94"/>
      <c r="BK54" s="90"/>
      <c r="BL54" s="73"/>
      <c r="BM54" s="73"/>
      <c r="BN54" s="73"/>
      <c r="BO54" s="74"/>
      <c r="BP54" s="75"/>
      <c r="BQ54" s="71"/>
      <c r="BR54" s="71"/>
      <c r="BS54" s="71"/>
      <c r="BT54" s="84"/>
      <c r="BU54" s="93"/>
      <c r="BV54" s="72"/>
      <c r="BW54" s="72"/>
      <c r="BX54" s="72"/>
      <c r="BY54" s="94"/>
      <c r="BZ54" s="90"/>
      <c r="CA54" s="73"/>
      <c r="CB54" s="73"/>
      <c r="CC54" s="73"/>
      <c r="CD54" s="199"/>
      <c r="CE54" s="205" t="e">
        <f>VLOOKUP(E54,'Style List'!A:B,2,FALSE)</f>
        <v>#N/A</v>
      </c>
      <c r="CF54" s="201" t="e">
        <f>VLOOKUP(Y54,'Style List'!C:D,2,FALSE)</f>
        <v>#N/A</v>
      </c>
      <c r="CG54" s="206" t="e">
        <f>VLOOKUP(AQ54,'Style List'!E:F,2,FALSE)</f>
        <v>#N/A</v>
      </c>
      <c r="CH54" s="197" t="str">
        <f t="shared" si="36"/>
        <v>Desc</v>
      </c>
      <c r="CI54" s="197" t="str">
        <f t="shared" si="37"/>
        <v>Desc</v>
      </c>
      <c r="CJ54" s="197" t="str">
        <f t="shared" si="38"/>
        <v>Desc</v>
      </c>
    </row>
    <row r="55" spans="1:88" ht="24.75" customHeight="1">
      <c r="A55" s="35">
        <v>41</v>
      </c>
      <c r="B55" s="30"/>
      <c r="C55" s="30"/>
      <c r="D55" s="30"/>
      <c r="E55" s="30"/>
      <c r="F55" s="30"/>
      <c r="G55" s="59"/>
      <c r="H55" s="33"/>
      <c r="I55" s="16">
        <f t="shared" si="16"/>
        <v>0</v>
      </c>
      <c r="J55" s="9"/>
      <c r="K55" s="11"/>
      <c r="L55" s="10"/>
      <c r="M55" s="10"/>
      <c r="N55" s="22"/>
      <c r="O55" s="15"/>
      <c r="P55" s="6"/>
      <c r="Q55" s="6"/>
      <c r="R55" s="6"/>
      <c r="S55" s="109"/>
      <c r="T55" s="107"/>
      <c r="U55" s="20"/>
      <c r="V55" s="20"/>
      <c r="W55" s="20"/>
      <c r="X55" s="21"/>
      <c r="Y55" s="31"/>
      <c r="Z55" s="30"/>
      <c r="AA55" s="14">
        <f t="shared" si="0"/>
        <v>0</v>
      </c>
      <c r="AB55" s="8">
        <f t="shared" si="69"/>
        <v>0</v>
      </c>
      <c r="AC55" s="13">
        <f t="shared" si="70"/>
        <v>0</v>
      </c>
      <c r="AD55" s="13">
        <f t="shared" si="71"/>
        <v>0</v>
      </c>
      <c r="AE55" s="13">
        <f t="shared" si="72"/>
        <v>0</v>
      </c>
      <c r="AF55" s="23">
        <f t="shared" si="73"/>
        <v>0</v>
      </c>
      <c r="AG55" s="7">
        <f t="shared" si="74"/>
        <v>0</v>
      </c>
      <c r="AH55" s="12">
        <f t="shared" si="75"/>
        <v>0</v>
      </c>
      <c r="AI55" s="12">
        <f t="shared" si="76"/>
        <v>0</v>
      </c>
      <c r="AJ55" s="12">
        <f t="shared" si="77"/>
        <v>0</v>
      </c>
      <c r="AK55" s="112">
        <f t="shared" si="78"/>
        <v>0</v>
      </c>
      <c r="AL55" s="110">
        <f t="shared" si="79"/>
        <v>0</v>
      </c>
      <c r="AM55" s="24">
        <f t="shared" si="80"/>
        <v>0</v>
      </c>
      <c r="AN55" s="24">
        <f t="shared" si="81"/>
        <v>0</v>
      </c>
      <c r="AO55" s="24">
        <f t="shared" si="82"/>
        <v>0</v>
      </c>
      <c r="AP55" s="27">
        <f t="shared" si="83"/>
        <v>0</v>
      </c>
      <c r="AQ55" s="32"/>
      <c r="AR55" s="30"/>
      <c r="AS55" s="29">
        <f t="shared" si="84"/>
        <v>0</v>
      </c>
      <c r="AT55" s="28"/>
      <c r="AU55" s="13"/>
      <c r="AV55" s="36"/>
      <c r="AW55" s="102" t="str">
        <f t="shared" si="33"/>
        <v>Colors</v>
      </c>
      <c r="AX55" s="18" t="str">
        <f t="shared" si="34"/>
        <v>Colors</v>
      </c>
      <c r="AY55" s="103" t="str">
        <f t="shared" si="35"/>
        <v>Colors</v>
      </c>
      <c r="AZ55" s="105"/>
      <c r="BA55" s="75"/>
      <c r="BB55" s="71"/>
      <c r="BC55" s="71"/>
      <c r="BD55" s="71"/>
      <c r="BE55" s="84"/>
      <c r="BF55" s="93"/>
      <c r="BG55" s="72"/>
      <c r="BH55" s="72"/>
      <c r="BI55" s="72"/>
      <c r="BJ55" s="94"/>
      <c r="BK55" s="90"/>
      <c r="BL55" s="73"/>
      <c r="BM55" s="73"/>
      <c r="BN55" s="73"/>
      <c r="BO55" s="74"/>
      <c r="BP55" s="75"/>
      <c r="BQ55" s="71"/>
      <c r="BR55" s="71"/>
      <c r="BS55" s="71"/>
      <c r="BT55" s="84"/>
      <c r="BU55" s="93"/>
      <c r="BV55" s="72"/>
      <c r="BW55" s="72"/>
      <c r="BX55" s="72"/>
      <c r="BY55" s="94"/>
      <c r="BZ55" s="90"/>
      <c r="CA55" s="73"/>
      <c r="CB55" s="73"/>
      <c r="CC55" s="73"/>
      <c r="CD55" s="199"/>
      <c r="CE55" s="205" t="e">
        <f>VLOOKUP(E55,'Style List'!A:B,2,FALSE)</f>
        <v>#N/A</v>
      </c>
      <c r="CF55" s="201" t="e">
        <f>VLOOKUP(Y55,'Style List'!C:D,2,FALSE)</f>
        <v>#N/A</v>
      </c>
      <c r="CG55" s="206" t="e">
        <f>VLOOKUP(AQ55,'Style List'!E:F,2,FALSE)</f>
        <v>#N/A</v>
      </c>
      <c r="CH55" s="197" t="str">
        <f t="shared" si="36"/>
        <v>Desc</v>
      </c>
      <c r="CI55" s="197" t="str">
        <f t="shared" si="37"/>
        <v>Desc</v>
      </c>
      <c r="CJ55" s="197" t="str">
        <f t="shared" si="38"/>
        <v>Desc</v>
      </c>
    </row>
    <row r="56" spans="1:88" ht="24.75" customHeight="1">
      <c r="A56" s="35">
        <v>42</v>
      </c>
      <c r="B56" s="30"/>
      <c r="C56" s="30"/>
      <c r="D56" s="30"/>
      <c r="E56" s="30"/>
      <c r="F56" s="30"/>
      <c r="G56" s="59"/>
      <c r="H56" s="33"/>
      <c r="I56" s="16">
        <f t="shared" si="16"/>
        <v>0</v>
      </c>
      <c r="J56" s="9"/>
      <c r="K56" s="11"/>
      <c r="L56" s="10"/>
      <c r="M56" s="10"/>
      <c r="N56" s="22"/>
      <c r="O56" s="15"/>
      <c r="P56" s="6"/>
      <c r="Q56" s="6"/>
      <c r="R56" s="6"/>
      <c r="S56" s="109"/>
      <c r="T56" s="107"/>
      <c r="U56" s="20"/>
      <c r="V56" s="20"/>
      <c r="W56" s="20"/>
      <c r="X56" s="21"/>
      <c r="Y56" s="31"/>
      <c r="Z56" s="30"/>
      <c r="AA56" s="14">
        <f t="shared" si="0"/>
        <v>0</v>
      </c>
      <c r="AB56" s="8">
        <f t="shared" si="69"/>
        <v>0</v>
      </c>
      <c r="AC56" s="13">
        <f t="shared" si="70"/>
        <v>0</v>
      </c>
      <c r="AD56" s="13">
        <f t="shared" si="71"/>
        <v>0</v>
      </c>
      <c r="AE56" s="13">
        <f t="shared" si="72"/>
        <v>0</v>
      </c>
      <c r="AF56" s="23">
        <f t="shared" si="73"/>
        <v>0</v>
      </c>
      <c r="AG56" s="7">
        <f t="shared" si="74"/>
        <v>0</v>
      </c>
      <c r="AH56" s="12">
        <f t="shared" si="75"/>
        <v>0</v>
      </c>
      <c r="AI56" s="12">
        <f t="shared" si="76"/>
        <v>0</v>
      </c>
      <c r="AJ56" s="12">
        <f t="shared" si="77"/>
        <v>0</v>
      </c>
      <c r="AK56" s="112">
        <f t="shared" si="78"/>
        <v>0</v>
      </c>
      <c r="AL56" s="110">
        <f t="shared" si="79"/>
        <v>0</v>
      </c>
      <c r="AM56" s="24">
        <f t="shared" si="80"/>
        <v>0</v>
      </c>
      <c r="AN56" s="24">
        <f t="shared" si="81"/>
        <v>0</v>
      </c>
      <c r="AO56" s="24">
        <f t="shared" si="82"/>
        <v>0</v>
      </c>
      <c r="AP56" s="27">
        <f t="shared" si="83"/>
        <v>0</v>
      </c>
      <c r="AQ56" s="32"/>
      <c r="AR56" s="30"/>
      <c r="AS56" s="29">
        <f t="shared" si="84"/>
        <v>0</v>
      </c>
      <c r="AT56" s="28"/>
      <c r="AU56" s="13"/>
      <c r="AV56" s="36"/>
      <c r="AW56" s="102" t="str">
        <f t="shared" si="33"/>
        <v>Colors</v>
      </c>
      <c r="AX56" s="18" t="str">
        <f t="shared" si="34"/>
        <v>Colors</v>
      </c>
      <c r="AY56" s="103" t="str">
        <f t="shared" si="35"/>
        <v>Colors</v>
      </c>
      <c r="AZ56" s="105"/>
      <c r="BA56" s="75"/>
      <c r="BB56" s="71"/>
      <c r="BC56" s="71"/>
      <c r="BD56" s="71"/>
      <c r="BE56" s="84"/>
      <c r="BF56" s="93"/>
      <c r="BG56" s="72"/>
      <c r="BH56" s="72"/>
      <c r="BI56" s="72"/>
      <c r="BJ56" s="94"/>
      <c r="BK56" s="90"/>
      <c r="BL56" s="73"/>
      <c r="BM56" s="73"/>
      <c r="BN56" s="73"/>
      <c r="BO56" s="74"/>
      <c r="BP56" s="75"/>
      <c r="BQ56" s="71"/>
      <c r="BR56" s="71"/>
      <c r="BS56" s="71"/>
      <c r="BT56" s="84"/>
      <c r="BU56" s="93"/>
      <c r="BV56" s="72"/>
      <c r="BW56" s="72"/>
      <c r="BX56" s="72"/>
      <c r="BY56" s="94"/>
      <c r="BZ56" s="90"/>
      <c r="CA56" s="73"/>
      <c r="CB56" s="73"/>
      <c r="CC56" s="73"/>
      <c r="CD56" s="199"/>
      <c r="CE56" s="205" t="e">
        <f>VLOOKUP(E56,'Style List'!A:B,2,FALSE)</f>
        <v>#N/A</v>
      </c>
      <c r="CF56" s="201" t="e">
        <f>VLOOKUP(Y56,'Style List'!C:D,2,FALSE)</f>
        <v>#N/A</v>
      </c>
      <c r="CG56" s="206" t="e">
        <f>VLOOKUP(AQ56,'Style List'!E:F,2,FALSE)</f>
        <v>#N/A</v>
      </c>
      <c r="CH56" s="197" t="str">
        <f t="shared" si="36"/>
        <v>Desc</v>
      </c>
      <c r="CI56" s="197" t="str">
        <f t="shared" si="37"/>
        <v>Desc</v>
      </c>
      <c r="CJ56" s="197" t="str">
        <f t="shared" si="38"/>
        <v>Desc</v>
      </c>
    </row>
    <row r="57" spans="1:88" ht="24.75" customHeight="1">
      <c r="A57" s="35">
        <v>43</v>
      </c>
      <c r="B57" s="30"/>
      <c r="C57" s="30"/>
      <c r="D57" s="30"/>
      <c r="E57" s="30"/>
      <c r="F57" s="30"/>
      <c r="G57" s="59"/>
      <c r="H57" s="33"/>
      <c r="I57" s="16">
        <f t="shared" si="16"/>
        <v>0</v>
      </c>
      <c r="J57" s="9"/>
      <c r="K57" s="11"/>
      <c r="L57" s="10"/>
      <c r="M57" s="10"/>
      <c r="N57" s="22"/>
      <c r="O57" s="15"/>
      <c r="P57" s="6"/>
      <c r="Q57" s="6"/>
      <c r="R57" s="6"/>
      <c r="S57" s="109"/>
      <c r="T57" s="107"/>
      <c r="U57" s="20"/>
      <c r="V57" s="20"/>
      <c r="W57" s="20"/>
      <c r="X57" s="21"/>
      <c r="Y57" s="31"/>
      <c r="Z57" s="30"/>
      <c r="AA57" s="14">
        <f t="shared" si="0"/>
        <v>0</v>
      </c>
      <c r="AB57" s="8">
        <f t="shared" si="69"/>
        <v>0</v>
      </c>
      <c r="AC57" s="13">
        <f t="shared" si="70"/>
        <v>0</v>
      </c>
      <c r="AD57" s="13">
        <f t="shared" si="71"/>
        <v>0</v>
      </c>
      <c r="AE57" s="13">
        <f t="shared" si="72"/>
        <v>0</v>
      </c>
      <c r="AF57" s="23">
        <f t="shared" si="73"/>
        <v>0</v>
      </c>
      <c r="AG57" s="7">
        <f t="shared" si="74"/>
        <v>0</v>
      </c>
      <c r="AH57" s="12">
        <f t="shared" si="75"/>
        <v>0</v>
      </c>
      <c r="AI57" s="12">
        <f t="shared" si="76"/>
        <v>0</v>
      </c>
      <c r="AJ57" s="12">
        <f t="shared" si="77"/>
        <v>0</v>
      </c>
      <c r="AK57" s="112">
        <f t="shared" si="78"/>
        <v>0</v>
      </c>
      <c r="AL57" s="110">
        <f t="shared" si="79"/>
        <v>0</v>
      </c>
      <c r="AM57" s="24">
        <f t="shared" si="80"/>
        <v>0</v>
      </c>
      <c r="AN57" s="24">
        <f t="shared" si="81"/>
        <v>0</v>
      </c>
      <c r="AO57" s="24">
        <f t="shared" si="82"/>
        <v>0</v>
      </c>
      <c r="AP57" s="27">
        <f t="shared" si="83"/>
        <v>0</v>
      </c>
      <c r="AQ57" s="32"/>
      <c r="AR57" s="30"/>
      <c r="AS57" s="29">
        <f t="shared" si="84"/>
        <v>0</v>
      </c>
      <c r="AT57" s="28"/>
      <c r="AU57" s="13"/>
      <c r="AV57" s="36"/>
      <c r="AW57" s="102" t="str">
        <f t="shared" si="33"/>
        <v>Colors</v>
      </c>
      <c r="AX57" s="18" t="str">
        <f t="shared" si="34"/>
        <v>Colors</v>
      </c>
      <c r="AY57" s="103" t="str">
        <f t="shared" si="35"/>
        <v>Colors</v>
      </c>
      <c r="AZ57" s="105"/>
      <c r="BA57" s="75"/>
      <c r="BB57" s="71"/>
      <c r="BC57" s="71"/>
      <c r="BD57" s="71"/>
      <c r="BE57" s="84"/>
      <c r="BF57" s="93"/>
      <c r="BG57" s="72"/>
      <c r="BH57" s="72"/>
      <c r="BI57" s="72"/>
      <c r="BJ57" s="94"/>
      <c r="BK57" s="90"/>
      <c r="BL57" s="73"/>
      <c r="BM57" s="73"/>
      <c r="BN57" s="73"/>
      <c r="BO57" s="74"/>
      <c r="BP57" s="75"/>
      <c r="BQ57" s="71"/>
      <c r="BR57" s="71"/>
      <c r="BS57" s="71"/>
      <c r="BT57" s="84"/>
      <c r="BU57" s="93"/>
      <c r="BV57" s="72"/>
      <c r="BW57" s="72"/>
      <c r="BX57" s="72"/>
      <c r="BY57" s="94"/>
      <c r="BZ57" s="90"/>
      <c r="CA57" s="73"/>
      <c r="CB57" s="73"/>
      <c r="CC57" s="73"/>
      <c r="CD57" s="199"/>
      <c r="CE57" s="205" t="e">
        <f>VLOOKUP(E57,'Style List'!A:B,2,FALSE)</f>
        <v>#N/A</v>
      </c>
      <c r="CF57" s="201" t="e">
        <f>VLOOKUP(Y57,'Style List'!C:D,2,FALSE)</f>
        <v>#N/A</v>
      </c>
      <c r="CG57" s="206" t="e">
        <f>VLOOKUP(AQ57,'Style List'!E:F,2,FALSE)</f>
        <v>#N/A</v>
      </c>
      <c r="CH57" s="197" t="str">
        <f t="shared" si="36"/>
        <v>Desc</v>
      </c>
      <c r="CI57" s="197" t="str">
        <f t="shared" si="37"/>
        <v>Desc</v>
      </c>
      <c r="CJ57" s="197" t="str">
        <f t="shared" si="38"/>
        <v>Desc</v>
      </c>
    </row>
    <row r="58" spans="1:88" ht="24.75" customHeight="1">
      <c r="A58" s="35">
        <v>44</v>
      </c>
      <c r="B58" s="30"/>
      <c r="C58" s="30"/>
      <c r="D58" s="30"/>
      <c r="E58" s="30"/>
      <c r="F58" s="30"/>
      <c r="G58" s="59"/>
      <c r="H58" s="33"/>
      <c r="I58" s="16">
        <f t="shared" si="16"/>
        <v>0</v>
      </c>
      <c r="J58" s="9"/>
      <c r="K58" s="11"/>
      <c r="L58" s="10"/>
      <c r="M58" s="10"/>
      <c r="N58" s="22"/>
      <c r="O58" s="15"/>
      <c r="P58" s="6"/>
      <c r="Q58" s="6"/>
      <c r="R58" s="6"/>
      <c r="S58" s="109"/>
      <c r="T58" s="107"/>
      <c r="U58" s="20"/>
      <c r="V58" s="20"/>
      <c r="W58" s="20"/>
      <c r="X58" s="21"/>
      <c r="Y58" s="31"/>
      <c r="Z58" s="30"/>
      <c r="AA58" s="14">
        <f t="shared" si="0"/>
        <v>0</v>
      </c>
      <c r="AB58" s="8">
        <f t="shared" si="69"/>
        <v>0</v>
      </c>
      <c r="AC58" s="13">
        <f t="shared" si="70"/>
        <v>0</v>
      </c>
      <c r="AD58" s="13">
        <f t="shared" si="71"/>
        <v>0</v>
      </c>
      <c r="AE58" s="13">
        <f t="shared" si="72"/>
        <v>0</v>
      </c>
      <c r="AF58" s="23">
        <f t="shared" si="73"/>
        <v>0</v>
      </c>
      <c r="AG58" s="7">
        <f t="shared" si="74"/>
        <v>0</v>
      </c>
      <c r="AH58" s="12">
        <f t="shared" si="75"/>
        <v>0</v>
      </c>
      <c r="AI58" s="12">
        <f t="shared" si="76"/>
        <v>0</v>
      </c>
      <c r="AJ58" s="12">
        <f t="shared" si="77"/>
        <v>0</v>
      </c>
      <c r="AK58" s="112">
        <f t="shared" si="78"/>
        <v>0</v>
      </c>
      <c r="AL58" s="110">
        <f t="shared" si="79"/>
        <v>0</v>
      </c>
      <c r="AM58" s="24">
        <f t="shared" si="80"/>
        <v>0</v>
      </c>
      <c r="AN58" s="24">
        <f t="shared" si="81"/>
        <v>0</v>
      </c>
      <c r="AO58" s="24">
        <f t="shared" si="82"/>
        <v>0</v>
      </c>
      <c r="AP58" s="27">
        <f t="shared" si="83"/>
        <v>0</v>
      </c>
      <c r="AQ58" s="32"/>
      <c r="AR58" s="30"/>
      <c r="AS58" s="29">
        <f t="shared" si="84"/>
        <v>0</v>
      </c>
      <c r="AT58" s="28"/>
      <c r="AU58" s="13"/>
      <c r="AV58" s="36"/>
      <c r="AW58" s="102" t="str">
        <f t="shared" si="33"/>
        <v>Colors</v>
      </c>
      <c r="AX58" s="18" t="str">
        <f t="shared" si="34"/>
        <v>Colors</v>
      </c>
      <c r="AY58" s="103" t="str">
        <f t="shared" si="35"/>
        <v>Colors</v>
      </c>
      <c r="AZ58" s="105"/>
      <c r="BA58" s="75"/>
      <c r="BB58" s="71"/>
      <c r="BC58" s="71"/>
      <c r="BD58" s="71"/>
      <c r="BE58" s="84"/>
      <c r="BF58" s="93"/>
      <c r="BG58" s="72"/>
      <c r="BH58" s="72"/>
      <c r="BI58" s="72"/>
      <c r="BJ58" s="94"/>
      <c r="BK58" s="90"/>
      <c r="BL58" s="73"/>
      <c r="BM58" s="73"/>
      <c r="BN58" s="73"/>
      <c r="BO58" s="74"/>
      <c r="BP58" s="75"/>
      <c r="BQ58" s="71"/>
      <c r="BR58" s="71"/>
      <c r="BS58" s="71"/>
      <c r="BT58" s="84"/>
      <c r="BU58" s="93"/>
      <c r="BV58" s="72"/>
      <c r="BW58" s="72"/>
      <c r="BX58" s="72"/>
      <c r="BY58" s="94"/>
      <c r="BZ58" s="90"/>
      <c r="CA58" s="73"/>
      <c r="CB58" s="73"/>
      <c r="CC58" s="73"/>
      <c r="CD58" s="199"/>
      <c r="CE58" s="205" t="e">
        <f>VLOOKUP(E58,'Style List'!A:B,2,FALSE)</f>
        <v>#N/A</v>
      </c>
      <c r="CF58" s="201" t="e">
        <f>VLOOKUP(Y58,'Style List'!C:D,2,FALSE)</f>
        <v>#N/A</v>
      </c>
      <c r="CG58" s="206" t="e">
        <f>VLOOKUP(AQ58,'Style List'!E:F,2,FALSE)</f>
        <v>#N/A</v>
      </c>
      <c r="CH58" s="197" t="str">
        <f t="shared" si="36"/>
        <v>Desc</v>
      </c>
      <c r="CI58" s="197" t="str">
        <f t="shared" si="37"/>
        <v>Desc</v>
      </c>
      <c r="CJ58" s="197" t="str">
        <f t="shared" si="38"/>
        <v>Desc</v>
      </c>
    </row>
    <row r="59" spans="1:88" ht="24.75" customHeight="1">
      <c r="A59" s="35">
        <v>45</v>
      </c>
      <c r="B59" s="30"/>
      <c r="C59" s="30"/>
      <c r="D59" s="30"/>
      <c r="E59" s="30"/>
      <c r="F59" s="30"/>
      <c r="G59" s="59"/>
      <c r="H59" s="33"/>
      <c r="I59" s="16">
        <f t="shared" si="16"/>
        <v>0</v>
      </c>
      <c r="J59" s="9"/>
      <c r="K59" s="11"/>
      <c r="L59" s="10"/>
      <c r="M59" s="10"/>
      <c r="N59" s="22"/>
      <c r="O59" s="15"/>
      <c r="P59" s="6"/>
      <c r="Q59" s="6"/>
      <c r="R59" s="6"/>
      <c r="S59" s="109"/>
      <c r="T59" s="107"/>
      <c r="U59" s="20"/>
      <c r="V59" s="20"/>
      <c r="W59" s="20"/>
      <c r="X59" s="21"/>
      <c r="Y59" s="31"/>
      <c r="Z59" s="30"/>
      <c r="AA59" s="14">
        <f t="shared" si="0"/>
        <v>0</v>
      </c>
      <c r="AB59" s="8">
        <f t="shared" si="69"/>
        <v>0</v>
      </c>
      <c r="AC59" s="13">
        <f t="shared" si="70"/>
        <v>0</v>
      </c>
      <c r="AD59" s="13">
        <f t="shared" si="71"/>
        <v>0</v>
      </c>
      <c r="AE59" s="13">
        <f t="shared" si="72"/>
        <v>0</v>
      </c>
      <c r="AF59" s="23">
        <f t="shared" si="73"/>
        <v>0</v>
      </c>
      <c r="AG59" s="7">
        <f t="shared" si="74"/>
        <v>0</v>
      </c>
      <c r="AH59" s="12">
        <f t="shared" si="75"/>
        <v>0</v>
      </c>
      <c r="AI59" s="12">
        <f t="shared" si="76"/>
        <v>0</v>
      </c>
      <c r="AJ59" s="12">
        <f t="shared" si="77"/>
        <v>0</v>
      </c>
      <c r="AK59" s="112">
        <f t="shared" si="78"/>
        <v>0</v>
      </c>
      <c r="AL59" s="110">
        <f t="shared" si="79"/>
        <v>0</v>
      </c>
      <c r="AM59" s="24">
        <f t="shared" si="80"/>
        <v>0</v>
      </c>
      <c r="AN59" s="24">
        <f t="shared" si="81"/>
        <v>0</v>
      </c>
      <c r="AO59" s="24">
        <f t="shared" si="82"/>
        <v>0</v>
      </c>
      <c r="AP59" s="27">
        <f t="shared" si="83"/>
        <v>0</v>
      </c>
      <c r="AQ59" s="32"/>
      <c r="AR59" s="30"/>
      <c r="AS59" s="29">
        <f t="shared" si="84"/>
        <v>0</v>
      </c>
      <c r="AT59" s="28"/>
      <c r="AU59" s="13"/>
      <c r="AV59" s="36"/>
      <c r="AW59" s="102" t="str">
        <f t="shared" si="33"/>
        <v>Colors</v>
      </c>
      <c r="AX59" s="18" t="str">
        <f t="shared" si="34"/>
        <v>Colors</v>
      </c>
      <c r="AY59" s="103" t="str">
        <f t="shared" si="35"/>
        <v>Colors</v>
      </c>
      <c r="AZ59" s="105"/>
      <c r="BA59" s="75"/>
      <c r="BB59" s="71"/>
      <c r="BC59" s="71"/>
      <c r="BD59" s="71"/>
      <c r="BE59" s="84"/>
      <c r="BF59" s="93"/>
      <c r="BG59" s="72"/>
      <c r="BH59" s="72"/>
      <c r="BI59" s="72"/>
      <c r="BJ59" s="94"/>
      <c r="BK59" s="90"/>
      <c r="BL59" s="73"/>
      <c r="BM59" s="73"/>
      <c r="BN59" s="73"/>
      <c r="BO59" s="74"/>
      <c r="BP59" s="75"/>
      <c r="BQ59" s="71"/>
      <c r="BR59" s="71"/>
      <c r="BS59" s="71"/>
      <c r="BT59" s="84"/>
      <c r="BU59" s="93"/>
      <c r="BV59" s="72"/>
      <c r="BW59" s="72"/>
      <c r="BX59" s="72"/>
      <c r="BY59" s="94"/>
      <c r="BZ59" s="90"/>
      <c r="CA59" s="73"/>
      <c r="CB59" s="73"/>
      <c r="CC59" s="73"/>
      <c r="CD59" s="199"/>
      <c r="CE59" s="205" t="e">
        <f>VLOOKUP(E59,'Style List'!A:B,2,FALSE)</f>
        <v>#N/A</v>
      </c>
      <c r="CF59" s="201" t="e">
        <f>VLOOKUP(Y59,'Style List'!C:D,2,FALSE)</f>
        <v>#N/A</v>
      </c>
      <c r="CG59" s="206" t="e">
        <f>VLOOKUP(AQ59,'Style List'!E:F,2,FALSE)</f>
        <v>#N/A</v>
      </c>
      <c r="CH59" s="197" t="str">
        <f t="shared" si="36"/>
        <v>Desc</v>
      </c>
      <c r="CI59" s="197" t="str">
        <f t="shared" si="37"/>
        <v>Desc</v>
      </c>
      <c r="CJ59" s="197" t="str">
        <f t="shared" si="38"/>
        <v>Desc</v>
      </c>
    </row>
    <row r="60" spans="1:88" ht="24.75" customHeight="1">
      <c r="A60" s="35">
        <v>46</v>
      </c>
      <c r="B60" s="30"/>
      <c r="C60" s="30"/>
      <c r="D60" s="30"/>
      <c r="E60" s="30"/>
      <c r="F60" s="30"/>
      <c r="G60" s="59"/>
      <c r="H60" s="33"/>
      <c r="I60" s="16">
        <f t="shared" si="16"/>
        <v>0</v>
      </c>
      <c r="J60" s="9"/>
      <c r="K60" s="11"/>
      <c r="L60" s="10"/>
      <c r="M60" s="10"/>
      <c r="N60" s="22"/>
      <c r="O60" s="15"/>
      <c r="P60" s="6"/>
      <c r="Q60" s="6"/>
      <c r="R60" s="6"/>
      <c r="S60" s="109"/>
      <c r="T60" s="107"/>
      <c r="U60" s="20"/>
      <c r="V60" s="20"/>
      <c r="W60" s="20"/>
      <c r="X60" s="21"/>
      <c r="Y60" s="31"/>
      <c r="Z60" s="30"/>
      <c r="AA60" s="14">
        <f t="shared" si="0"/>
        <v>0</v>
      </c>
      <c r="AB60" s="8">
        <f t="shared" si="69"/>
        <v>0</v>
      </c>
      <c r="AC60" s="13">
        <f t="shared" si="70"/>
        <v>0</v>
      </c>
      <c r="AD60" s="13">
        <f t="shared" si="71"/>
        <v>0</v>
      </c>
      <c r="AE60" s="13">
        <f t="shared" si="72"/>
        <v>0</v>
      </c>
      <c r="AF60" s="23">
        <f t="shared" si="73"/>
        <v>0</v>
      </c>
      <c r="AG60" s="7">
        <f t="shared" si="74"/>
        <v>0</v>
      </c>
      <c r="AH60" s="12">
        <f t="shared" si="75"/>
        <v>0</v>
      </c>
      <c r="AI60" s="12">
        <f t="shared" si="76"/>
        <v>0</v>
      </c>
      <c r="AJ60" s="12">
        <f t="shared" si="77"/>
        <v>0</v>
      </c>
      <c r="AK60" s="112">
        <f t="shared" si="78"/>
        <v>0</v>
      </c>
      <c r="AL60" s="110">
        <f t="shared" si="79"/>
        <v>0</v>
      </c>
      <c r="AM60" s="24">
        <f t="shared" si="80"/>
        <v>0</v>
      </c>
      <c r="AN60" s="24">
        <f t="shared" si="81"/>
        <v>0</v>
      </c>
      <c r="AO60" s="24">
        <f t="shared" si="82"/>
        <v>0</v>
      </c>
      <c r="AP60" s="27">
        <f t="shared" si="83"/>
        <v>0</v>
      </c>
      <c r="AQ60" s="32"/>
      <c r="AR60" s="30"/>
      <c r="AS60" s="29">
        <f t="shared" si="84"/>
        <v>0</v>
      </c>
      <c r="AT60" s="28"/>
      <c r="AU60" s="13"/>
      <c r="AV60" s="36"/>
      <c r="AW60" s="102" t="str">
        <f t="shared" si="33"/>
        <v>Colors</v>
      </c>
      <c r="AX60" s="18" t="str">
        <f t="shared" si="34"/>
        <v>Colors</v>
      </c>
      <c r="AY60" s="103" t="str">
        <f t="shared" si="35"/>
        <v>Colors</v>
      </c>
      <c r="AZ60" s="105"/>
      <c r="BA60" s="75"/>
      <c r="BB60" s="71"/>
      <c r="BC60" s="71"/>
      <c r="BD60" s="71"/>
      <c r="BE60" s="84"/>
      <c r="BF60" s="93"/>
      <c r="BG60" s="72"/>
      <c r="BH60" s="72"/>
      <c r="BI60" s="72"/>
      <c r="BJ60" s="94"/>
      <c r="BK60" s="90"/>
      <c r="BL60" s="73"/>
      <c r="BM60" s="73"/>
      <c r="BN60" s="73"/>
      <c r="BO60" s="74"/>
      <c r="BP60" s="75"/>
      <c r="BQ60" s="71"/>
      <c r="BR60" s="71"/>
      <c r="BS60" s="71"/>
      <c r="BT60" s="84"/>
      <c r="BU60" s="93"/>
      <c r="BV60" s="72"/>
      <c r="BW60" s="72"/>
      <c r="BX60" s="72"/>
      <c r="BY60" s="94"/>
      <c r="BZ60" s="90"/>
      <c r="CA60" s="73"/>
      <c r="CB60" s="73"/>
      <c r="CC60" s="73"/>
      <c r="CD60" s="199"/>
      <c r="CE60" s="205" t="e">
        <f>VLOOKUP(E60,'Style List'!A:B,2,FALSE)</f>
        <v>#N/A</v>
      </c>
      <c r="CF60" s="201" t="e">
        <f>VLOOKUP(Y60,'Style List'!C:D,2,FALSE)</f>
        <v>#N/A</v>
      </c>
      <c r="CG60" s="206" t="e">
        <f>VLOOKUP(AQ60,'Style List'!E:F,2,FALSE)</f>
        <v>#N/A</v>
      </c>
      <c r="CH60" s="197" t="str">
        <f t="shared" si="36"/>
        <v>Desc</v>
      </c>
      <c r="CI60" s="197" t="str">
        <f t="shared" si="37"/>
        <v>Desc</v>
      </c>
      <c r="CJ60" s="197" t="str">
        <f t="shared" si="38"/>
        <v>Desc</v>
      </c>
    </row>
    <row r="61" spans="1:88" ht="24.75" customHeight="1">
      <c r="A61" s="35">
        <v>47</v>
      </c>
      <c r="B61" s="30"/>
      <c r="C61" s="30"/>
      <c r="D61" s="30"/>
      <c r="E61" s="30"/>
      <c r="F61" s="30"/>
      <c r="G61" s="59"/>
      <c r="H61" s="33"/>
      <c r="I61" s="16">
        <f t="shared" si="16"/>
        <v>0</v>
      </c>
      <c r="J61" s="9"/>
      <c r="K61" s="11"/>
      <c r="L61" s="10"/>
      <c r="M61" s="10"/>
      <c r="N61" s="22"/>
      <c r="O61" s="15"/>
      <c r="P61" s="6"/>
      <c r="Q61" s="6"/>
      <c r="R61" s="6"/>
      <c r="S61" s="109"/>
      <c r="T61" s="107"/>
      <c r="U61" s="20"/>
      <c r="V61" s="20"/>
      <c r="W61" s="20"/>
      <c r="X61" s="21"/>
      <c r="Y61" s="31"/>
      <c r="Z61" s="30"/>
      <c r="AA61" s="14">
        <f t="shared" si="0"/>
        <v>0</v>
      </c>
      <c r="AB61" s="8">
        <f t="shared" si="69"/>
        <v>0</v>
      </c>
      <c r="AC61" s="13">
        <f t="shared" si="70"/>
        <v>0</v>
      </c>
      <c r="AD61" s="13">
        <f t="shared" si="71"/>
        <v>0</v>
      </c>
      <c r="AE61" s="13">
        <f t="shared" si="72"/>
        <v>0</v>
      </c>
      <c r="AF61" s="23">
        <f t="shared" si="73"/>
        <v>0</v>
      </c>
      <c r="AG61" s="7">
        <f t="shared" si="74"/>
        <v>0</v>
      </c>
      <c r="AH61" s="12">
        <f t="shared" si="75"/>
        <v>0</v>
      </c>
      <c r="AI61" s="12">
        <f t="shared" si="76"/>
        <v>0</v>
      </c>
      <c r="AJ61" s="12">
        <f t="shared" si="77"/>
        <v>0</v>
      </c>
      <c r="AK61" s="112">
        <f t="shared" si="78"/>
        <v>0</v>
      </c>
      <c r="AL61" s="110">
        <f t="shared" si="79"/>
        <v>0</v>
      </c>
      <c r="AM61" s="24">
        <f t="shared" si="80"/>
        <v>0</v>
      </c>
      <c r="AN61" s="24">
        <f t="shared" si="81"/>
        <v>0</v>
      </c>
      <c r="AO61" s="24">
        <f t="shared" si="82"/>
        <v>0</v>
      </c>
      <c r="AP61" s="27">
        <f t="shared" si="83"/>
        <v>0</v>
      </c>
      <c r="AQ61" s="32"/>
      <c r="AR61" s="30"/>
      <c r="AS61" s="29">
        <f t="shared" si="84"/>
        <v>0</v>
      </c>
      <c r="AT61" s="28"/>
      <c r="AU61" s="13"/>
      <c r="AV61" s="36"/>
      <c r="AW61" s="102" t="str">
        <f t="shared" si="33"/>
        <v>Colors</v>
      </c>
      <c r="AX61" s="18" t="str">
        <f t="shared" si="34"/>
        <v>Colors</v>
      </c>
      <c r="AY61" s="103" t="str">
        <f t="shared" si="35"/>
        <v>Colors</v>
      </c>
      <c r="AZ61" s="105"/>
      <c r="BA61" s="75"/>
      <c r="BB61" s="71"/>
      <c r="BC61" s="71"/>
      <c r="BD61" s="71"/>
      <c r="BE61" s="84"/>
      <c r="BF61" s="93"/>
      <c r="BG61" s="72"/>
      <c r="BH61" s="72"/>
      <c r="BI61" s="72"/>
      <c r="BJ61" s="94"/>
      <c r="BK61" s="90"/>
      <c r="BL61" s="73"/>
      <c r="BM61" s="73"/>
      <c r="BN61" s="73"/>
      <c r="BO61" s="74"/>
      <c r="BP61" s="75"/>
      <c r="BQ61" s="71"/>
      <c r="BR61" s="71"/>
      <c r="BS61" s="71"/>
      <c r="BT61" s="84"/>
      <c r="BU61" s="93"/>
      <c r="BV61" s="72"/>
      <c r="BW61" s="72"/>
      <c r="BX61" s="72"/>
      <c r="BY61" s="94"/>
      <c r="BZ61" s="90"/>
      <c r="CA61" s="73"/>
      <c r="CB61" s="73"/>
      <c r="CC61" s="73"/>
      <c r="CD61" s="199"/>
      <c r="CE61" s="205" t="e">
        <f>VLOOKUP(E61,'Style List'!A:B,2,FALSE)</f>
        <v>#N/A</v>
      </c>
      <c r="CF61" s="201" t="e">
        <f>VLOOKUP(Y61,'Style List'!C:D,2,FALSE)</f>
        <v>#N/A</v>
      </c>
      <c r="CG61" s="206" t="e">
        <f>VLOOKUP(AQ61,'Style List'!E:F,2,FALSE)</f>
        <v>#N/A</v>
      </c>
      <c r="CH61" s="197" t="str">
        <f t="shared" si="36"/>
        <v>Desc</v>
      </c>
      <c r="CI61" s="197" t="str">
        <f t="shared" si="37"/>
        <v>Desc</v>
      </c>
      <c r="CJ61" s="197" t="str">
        <f t="shared" si="38"/>
        <v>Desc</v>
      </c>
    </row>
    <row r="62" spans="1:88" ht="24.75" customHeight="1">
      <c r="A62" s="35">
        <v>48</v>
      </c>
      <c r="B62" s="30"/>
      <c r="C62" s="30"/>
      <c r="D62" s="30"/>
      <c r="E62" s="30"/>
      <c r="F62" s="30"/>
      <c r="G62" s="59"/>
      <c r="H62" s="33"/>
      <c r="I62" s="16">
        <f t="shared" si="16"/>
        <v>0</v>
      </c>
      <c r="J62" s="9"/>
      <c r="K62" s="11"/>
      <c r="L62" s="10"/>
      <c r="M62" s="10"/>
      <c r="N62" s="22"/>
      <c r="O62" s="15"/>
      <c r="P62" s="6"/>
      <c r="Q62" s="6"/>
      <c r="R62" s="6"/>
      <c r="S62" s="109"/>
      <c r="T62" s="107"/>
      <c r="U62" s="20"/>
      <c r="V62" s="20"/>
      <c r="W62" s="20"/>
      <c r="X62" s="21"/>
      <c r="Y62" s="31"/>
      <c r="Z62" s="30"/>
      <c r="AA62" s="14">
        <f t="shared" si="0"/>
        <v>0</v>
      </c>
      <c r="AB62" s="8">
        <f t="shared" ref="AB62:AB116" si="85">J62</f>
        <v>0</v>
      </c>
      <c r="AC62" s="13">
        <f t="shared" ref="AC62:AC116" si="86">K62</f>
        <v>0</v>
      </c>
      <c r="AD62" s="13">
        <f t="shared" ref="AD62:AD116" si="87">L62</f>
        <v>0</v>
      </c>
      <c r="AE62" s="13">
        <f t="shared" ref="AE62:AE116" si="88">M62</f>
        <v>0</v>
      </c>
      <c r="AF62" s="23">
        <f t="shared" ref="AF62:AF116" si="89">N62</f>
        <v>0</v>
      </c>
      <c r="AG62" s="7">
        <f t="shared" ref="AG62:AG116" si="90">O62</f>
        <v>0</v>
      </c>
      <c r="AH62" s="12">
        <f t="shared" ref="AH62:AH116" si="91">P62</f>
        <v>0</v>
      </c>
      <c r="AI62" s="12">
        <f t="shared" ref="AI62:AI116" si="92">Q62</f>
        <v>0</v>
      </c>
      <c r="AJ62" s="12">
        <f t="shared" ref="AJ62:AJ116" si="93">R62</f>
        <v>0</v>
      </c>
      <c r="AK62" s="112">
        <f t="shared" ref="AK62:AK116" si="94">S62</f>
        <v>0</v>
      </c>
      <c r="AL62" s="110">
        <f t="shared" ref="AL62:AL116" si="95">T62</f>
        <v>0</v>
      </c>
      <c r="AM62" s="24">
        <f t="shared" ref="AM62:AM116" si="96">U62</f>
        <v>0</v>
      </c>
      <c r="AN62" s="24">
        <f t="shared" ref="AN62:AN116" si="97">V62</f>
        <v>0</v>
      </c>
      <c r="AO62" s="24">
        <f t="shared" ref="AO62:AO116" si="98">W62</f>
        <v>0</v>
      </c>
      <c r="AP62" s="27">
        <f t="shared" ref="AP62:AP116" si="99">X62</f>
        <v>0</v>
      </c>
      <c r="AQ62" s="32"/>
      <c r="AR62" s="30"/>
      <c r="AS62" s="29">
        <f t="shared" si="84"/>
        <v>0</v>
      </c>
      <c r="AT62" s="28"/>
      <c r="AU62" s="13"/>
      <c r="AV62" s="36"/>
      <c r="AW62" s="102" t="str">
        <f t="shared" si="33"/>
        <v>Colors</v>
      </c>
      <c r="AX62" s="18" t="str">
        <f t="shared" si="34"/>
        <v>Colors</v>
      </c>
      <c r="AY62" s="103" t="str">
        <f t="shared" si="35"/>
        <v>Colors</v>
      </c>
      <c r="AZ62" s="105"/>
      <c r="BA62" s="75"/>
      <c r="BB62" s="71"/>
      <c r="BC62" s="71"/>
      <c r="BD62" s="71"/>
      <c r="BE62" s="84"/>
      <c r="BF62" s="93"/>
      <c r="BG62" s="72"/>
      <c r="BH62" s="72"/>
      <c r="BI62" s="72"/>
      <c r="BJ62" s="94"/>
      <c r="BK62" s="90"/>
      <c r="BL62" s="73"/>
      <c r="BM62" s="73"/>
      <c r="BN62" s="73"/>
      <c r="BO62" s="74"/>
      <c r="BP62" s="75"/>
      <c r="BQ62" s="71"/>
      <c r="BR62" s="71"/>
      <c r="BS62" s="71"/>
      <c r="BT62" s="84"/>
      <c r="BU62" s="93"/>
      <c r="BV62" s="72"/>
      <c r="BW62" s="72"/>
      <c r="BX62" s="72"/>
      <c r="BY62" s="94"/>
      <c r="BZ62" s="90"/>
      <c r="CA62" s="73"/>
      <c r="CB62" s="73"/>
      <c r="CC62" s="73"/>
      <c r="CD62" s="199"/>
      <c r="CE62" s="205" t="e">
        <f>VLOOKUP(E62,'Style List'!A:B,2,FALSE)</f>
        <v>#N/A</v>
      </c>
      <c r="CF62" s="201" t="e">
        <f>VLOOKUP(Y62,'Style List'!C:D,2,FALSE)</f>
        <v>#N/A</v>
      </c>
      <c r="CG62" s="206" t="e">
        <f>VLOOKUP(AQ62,'Style List'!E:F,2,FALSE)</f>
        <v>#N/A</v>
      </c>
      <c r="CH62" s="197" t="str">
        <f t="shared" si="36"/>
        <v>Desc</v>
      </c>
      <c r="CI62" s="197" t="str">
        <f t="shared" si="37"/>
        <v>Desc</v>
      </c>
      <c r="CJ62" s="197" t="str">
        <f t="shared" si="38"/>
        <v>Desc</v>
      </c>
    </row>
    <row r="63" spans="1:88" ht="24.75" customHeight="1">
      <c r="A63" s="35">
        <v>49</v>
      </c>
      <c r="B63" s="30"/>
      <c r="C63" s="30"/>
      <c r="D63" s="30"/>
      <c r="E63" s="30"/>
      <c r="F63" s="30"/>
      <c r="G63" s="59"/>
      <c r="H63" s="33"/>
      <c r="I63" s="16">
        <f t="shared" si="16"/>
        <v>0</v>
      </c>
      <c r="J63" s="9"/>
      <c r="K63" s="11"/>
      <c r="L63" s="10"/>
      <c r="M63" s="10"/>
      <c r="N63" s="22"/>
      <c r="O63" s="15"/>
      <c r="P63" s="6"/>
      <c r="Q63" s="6"/>
      <c r="R63" s="6"/>
      <c r="S63" s="109"/>
      <c r="T63" s="107"/>
      <c r="U63" s="20"/>
      <c r="V63" s="20"/>
      <c r="W63" s="20"/>
      <c r="X63" s="21"/>
      <c r="Y63" s="31"/>
      <c r="Z63" s="30"/>
      <c r="AA63" s="14">
        <f t="shared" si="0"/>
        <v>0</v>
      </c>
      <c r="AB63" s="8">
        <f t="shared" si="85"/>
        <v>0</v>
      </c>
      <c r="AC63" s="13">
        <f t="shared" si="86"/>
        <v>0</v>
      </c>
      <c r="AD63" s="13">
        <f t="shared" si="87"/>
        <v>0</v>
      </c>
      <c r="AE63" s="13">
        <f t="shared" si="88"/>
        <v>0</v>
      </c>
      <c r="AF63" s="23">
        <f t="shared" si="89"/>
        <v>0</v>
      </c>
      <c r="AG63" s="7">
        <f t="shared" si="90"/>
        <v>0</v>
      </c>
      <c r="AH63" s="12">
        <f t="shared" si="91"/>
        <v>0</v>
      </c>
      <c r="AI63" s="12">
        <f t="shared" si="92"/>
        <v>0</v>
      </c>
      <c r="AJ63" s="12">
        <f t="shared" si="93"/>
        <v>0</v>
      </c>
      <c r="AK63" s="112">
        <f t="shared" si="94"/>
        <v>0</v>
      </c>
      <c r="AL63" s="110">
        <f t="shared" si="95"/>
        <v>0</v>
      </c>
      <c r="AM63" s="24">
        <f t="shared" si="96"/>
        <v>0</v>
      </c>
      <c r="AN63" s="24">
        <f t="shared" si="97"/>
        <v>0</v>
      </c>
      <c r="AO63" s="24">
        <f t="shared" si="98"/>
        <v>0</v>
      </c>
      <c r="AP63" s="27">
        <f t="shared" si="99"/>
        <v>0</v>
      </c>
      <c r="AQ63" s="32"/>
      <c r="AR63" s="30"/>
      <c r="AS63" s="29">
        <f t="shared" si="84"/>
        <v>0</v>
      </c>
      <c r="AT63" s="28"/>
      <c r="AU63" s="13"/>
      <c r="AV63" s="36"/>
      <c r="AW63" s="102" t="str">
        <f t="shared" si="33"/>
        <v>Colors</v>
      </c>
      <c r="AX63" s="18" t="str">
        <f t="shared" si="34"/>
        <v>Colors</v>
      </c>
      <c r="AY63" s="103" t="str">
        <f t="shared" si="35"/>
        <v>Colors</v>
      </c>
      <c r="AZ63" s="105"/>
      <c r="BA63" s="75"/>
      <c r="BB63" s="71"/>
      <c r="BC63" s="71"/>
      <c r="BD63" s="71"/>
      <c r="BE63" s="84"/>
      <c r="BF63" s="93"/>
      <c r="BG63" s="72"/>
      <c r="BH63" s="72"/>
      <c r="BI63" s="72"/>
      <c r="BJ63" s="94"/>
      <c r="BK63" s="90"/>
      <c r="BL63" s="73"/>
      <c r="BM63" s="73"/>
      <c r="BN63" s="73"/>
      <c r="BO63" s="74"/>
      <c r="BP63" s="75"/>
      <c r="BQ63" s="71"/>
      <c r="BR63" s="71"/>
      <c r="BS63" s="71"/>
      <c r="BT63" s="84"/>
      <c r="BU63" s="93"/>
      <c r="BV63" s="72"/>
      <c r="BW63" s="72"/>
      <c r="BX63" s="72"/>
      <c r="BY63" s="94"/>
      <c r="BZ63" s="90"/>
      <c r="CA63" s="73"/>
      <c r="CB63" s="73"/>
      <c r="CC63" s="73"/>
      <c r="CD63" s="199"/>
      <c r="CE63" s="205" t="e">
        <f>VLOOKUP(E63,'Style List'!A:B,2,FALSE)</f>
        <v>#N/A</v>
      </c>
      <c r="CF63" s="201" t="e">
        <f>VLOOKUP(Y63,'Style List'!C:D,2,FALSE)</f>
        <v>#N/A</v>
      </c>
      <c r="CG63" s="206" t="e">
        <f>VLOOKUP(AQ63,'Style List'!E:F,2,FALSE)</f>
        <v>#N/A</v>
      </c>
      <c r="CH63" s="197" t="str">
        <f t="shared" si="36"/>
        <v>Desc</v>
      </c>
      <c r="CI63" s="197" t="str">
        <f t="shared" si="37"/>
        <v>Desc</v>
      </c>
      <c r="CJ63" s="197" t="str">
        <f t="shared" si="38"/>
        <v>Desc</v>
      </c>
    </row>
    <row r="64" spans="1:88" ht="24.75" customHeight="1">
      <c r="A64" s="35">
        <v>50</v>
      </c>
      <c r="B64" s="30"/>
      <c r="C64" s="30"/>
      <c r="D64" s="30"/>
      <c r="E64" s="30"/>
      <c r="F64" s="30"/>
      <c r="G64" s="59"/>
      <c r="H64" s="33"/>
      <c r="I64" s="16">
        <f t="shared" si="16"/>
        <v>0</v>
      </c>
      <c r="J64" s="9"/>
      <c r="K64" s="11"/>
      <c r="L64" s="10"/>
      <c r="M64" s="10"/>
      <c r="N64" s="22"/>
      <c r="O64" s="15"/>
      <c r="P64" s="6"/>
      <c r="Q64" s="6"/>
      <c r="R64" s="6"/>
      <c r="S64" s="109"/>
      <c r="T64" s="107"/>
      <c r="U64" s="20"/>
      <c r="V64" s="20"/>
      <c r="W64" s="20"/>
      <c r="X64" s="21"/>
      <c r="Y64" s="31"/>
      <c r="Z64" s="30"/>
      <c r="AA64" s="14">
        <f t="shared" si="0"/>
        <v>0</v>
      </c>
      <c r="AB64" s="8">
        <f t="shared" si="85"/>
        <v>0</v>
      </c>
      <c r="AC64" s="13">
        <f t="shared" si="86"/>
        <v>0</v>
      </c>
      <c r="AD64" s="13">
        <f t="shared" si="87"/>
        <v>0</v>
      </c>
      <c r="AE64" s="13">
        <f t="shared" si="88"/>
        <v>0</v>
      </c>
      <c r="AF64" s="23">
        <f t="shared" si="89"/>
        <v>0</v>
      </c>
      <c r="AG64" s="7">
        <f t="shared" si="90"/>
        <v>0</v>
      </c>
      <c r="AH64" s="12">
        <f t="shared" si="91"/>
        <v>0</v>
      </c>
      <c r="AI64" s="12">
        <f t="shared" si="92"/>
        <v>0</v>
      </c>
      <c r="AJ64" s="12">
        <f t="shared" si="93"/>
        <v>0</v>
      </c>
      <c r="AK64" s="112">
        <f t="shared" si="94"/>
        <v>0</v>
      </c>
      <c r="AL64" s="110">
        <f t="shared" si="95"/>
        <v>0</v>
      </c>
      <c r="AM64" s="24">
        <f t="shared" si="96"/>
        <v>0</v>
      </c>
      <c r="AN64" s="24">
        <f t="shared" si="97"/>
        <v>0</v>
      </c>
      <c r="AO64" s="24">
        <f t="shared" si="98"/>
        <v>0</v>
      </c>
      <c r="AP64" s="27">
        <f t="shared" si="99"/>
        <v>0</v>
      </c>
      <c r="AQ64" s="32"/>
      <c r="AR64" s="30"/>
      <c r="AS64" s="29">
        <f t="shared" si="84"/>
        <v>0</v>
      </c>
      <c r="AT64" s="28"/>
      <c r="AU64" s="13"/>
      <c r="AV64" s="36"/>
      <c r="AW64" s="102" t="str">
        <f t="shared" si="33"/>
        <v>Colors</v>
      </c>
      <c r="AX64" s="18" t="str">
        <f t="shared" si="34"/>
        <v>Colors</v>
      </c>
      <c r="AY64" s="103" t="str">
        <f t="shared" si="35"/>
        <v>Colors</v>
      </c>
      <c r="AZ64" s="105"/>
      <c r="BA64" s="75"/>
      <c r="BB64" s="71"/>
      <c r="BC64" s="71"/>
      <c r="BD64" s="71"/>
      <c r="BE64" s="84"/>
      <c r="BF64" s="93"/>
      <c r="BG64" s="72"/>
      <c r="BH64" s="72"/>
      <c r="BI64" s="72"/>
      <c r="BJ64" s="94"/>
      <c r="BK64" s="90"/>
      <c r="BL64" s="73"/>
      <c r="BM64" s="73"/>
      <c r="BN64" s="73"/>
      <c r="BO64" s="74"/>
      <c r="BP64" s="75"/>
      <c r="BQ64" s="71"/>
      <c r="BR64" s="71"/>
      <c r="BS64" s="71"/>
      <c r="BT64" s="84"/>
      <c r="BU64" s="93"/>
      <c r="BV64" s="72"/>
      <c r="BW64" s="72"/>
      <c r="BX64" s="72"/>
      <c r="BY64" s="94"/>
      <c r="BZ64" s="90"/>
      <c r="CA64" s="73"/>
      <c r="CB64" s="73"/>
      <c r="CC64" s="73"/>
      <c r="CD64" s="199"/>
      <c r="CE64" s="205" t="e">
        <f>VLOOKUP(E64,'Style List'!A:B,2,FALSE)</f>
        <v>#N/A</v>
      </c>
      <c r="CF64" s="201" t="e">
        <f>VLOOKUP(Y64,'Style List'!C:D,2,FALSE)</f>
        <v>#N/A</v>
      </c>
      <c r="CG64" s="206" t="e">
        <f>VLOOKUP(AQ64,'Style List'!E:F,2,FALSE)</f>
        <v>#N/A</v>
      </c>
      <c r="CH64" s="197" t="str">
        <f t="shared" si="36"/>
        <v>Desc</v>
      </c>
      <c r="CI64" s="197" t="str">
        <f t="shared" si="37"/>
        <v>Desc</v>
      </c>
      <c r="CJ64" s="197" t="str">
        <f t="shared" si="38"/>
        <v>Desc</v>
      </c>
    </row>
    <row r="65" spans="1:88" ht="24.75" customHeight="1">
      <c r="A65" s="35">
        <v>51</v>
      </c>
      <c r="B65" s="30"/>
      <c r="C65" s="30"/>
      <c r="D65" s="30"/>
      <c r="E65" s="30"/>
      <c r="F65" s="30"/>
      <c r="G65" s="59"/>
      <c r="H65" s="33"/>
      <c r="I65" s="16">
        <f t="shared" si="16"/>
        <v>0</v>
      </c>
      <c r="J65" s="9"/>
      <c r="K65" s="11"/>
      <c r="L65" s="10"/>
      <c r="M65" s="10"/>
      <c r="N65" s="22"/>
      <c r="O65" s="15"/>
      <c r="P65" s="6"/>
      <c r="Q65" s="6"/>
      <c r="R65" s="6"/>
      <c r="S65" s="109"/>
      <c r="T65" s="107"/>
      <c r="U65" s="20"/>
      <c r="V65" s="20"/>
      <c r="W65" s="20"/>
      <c r="X65" s="21"/>
      <c r="Y65" s="31"/>
      <c r="Z65" s="30"/>
      <c r="AA65" s="14">
        <f t="shared" si="0"/>
        <v>0</v>
      </c>
      <c r="AB65" s="8">
        <f t="shared" si="85"/>
        <v>0</v>
      </c>
      <c r="AC65" s="13">
        <f t="shared" si="86"/>
        <v>0</v>
      </c>
      <c r="AD65" s="13">
        <f t="shared" si="87"/>
        <v>0</v>
      </c>
      <c r="AE65" s="13">
        <f t="shared" si="88"/>
        <v>0</v>
      </c>
      <c r="AF65" s="23">
        <f t="shared" si="89"/>
        <v>0</v>
      </c>
      <c r="AG65" s="7">
        <f t="shared" si="90"/>
        <v>0</v>
      </c>
      <c r="AH65" s="12">
        <f t="shared" si="91"/>
        <v>0</v>
      </c>
      <c r="AI65" s="12">
        <f t="shared" si="92"/>
        <v>0</v>
      </c>
      <c r="AJ65" s="12">
        <f t="shared" si="93"/>
        <v>0</v>
      </c>
      <c r="AK65" s="112">
        <f t="shared" si="94"/>
        <v>0</v>
      </c>
      <c r="AL65" s="110">
        <f t="shared" si="95"/>
        <v>0</v>
      </c>
      <c r="AM65" s="24">
        <f t="shared" si="96"/>
        <v>0</v>
      </c>
      <c r="AN65" s="24">
        <f t="shared" si="97"/>
        <v>0</v>
      </c>
      <c r="AO65" s="24">
        <f t="shared" si="98"/>
        <v>0</v>
      </c>
      <c r="AP65" s="27">
        <f t="shared" si="99"/>
        <v>0</v>
      </c>
      <c r="AQ65" s="32"/>
      <c r="AR65" s="30"/>
      <c r="AS65" s="29">
        <f t="shared" si="84"/>
        <v>0</v>
      </c>
      <c r="AT65" s="28"/>
      <c r="AU65" s="13"/>
      <c r="AV65" s="36"/>
      <c r="AW65" s="102" t="str">
        <f t="shared" si="33"/>
        <v>Colors</v>
      </c>
      <c r="AX65" s="18" t="str">
        <f t="shared" si="34"/>
        <v>Colors</v>
      </c>
      <c r="AY65" s="103" t="str">
        <f t="shared" si="35"/>
        <v>Colors</v>
      </c>
      <c r="AZ65" s="105"/>
      <c r="BA65" s="75"/>
      <c r="BB65" s="71"/>
      <c r="BC65" s="71"/>
      <c r="BD65" s="71"/>
      <c r="BE65" s="84"/>
      <c r="BF65" s="93"/>
      <c r="BG65" s="72"/>
      <c r="BH65" s="72"/>
      <c r="BI65" s="72"/>
      <c r="BJ65" s="94"/>
      <c r="BK65" s="90"/>
      <c r="BL65" s="73"/>
      <c r="BM65" s="73"/>
      <c r="BN65" s="73"/>
      <c r="BO65" s="74"/>
      <c r="BP65" s="75"/>
      <c r="BQ65" s="71"/>
      <c r="BR65" s="71"/>
      <c r="BS65" s="71"/>
      <c r="BT65" s="84"/>
      <c r="BU65" s="93"/>
      <c r="BV65" s="72"/>
      <c r="BW65" s="72"/>
      <c r="BX65" s="72"/>
      <c r="BY65" s="94"/>
      <c r="BZ65" s="90"/>
      <c r="CA65" s="73"/>
      <c r="CB65" s="73"/>
      <c r="CC65" s="73"/>
      <c r="CD65" s="199"/>
      <c r="CE65" s="205" t="e">
        <f>VLOOKUP(E65,'Style List'!A:B,2,FALSE)</f>
        <v>#N/A</v>
      </c>
      <c r="CF65" s="201" t="e">
        <f>VLOOKUP(Y65,'Style List'!C:D,2,FALSE)</f>
        <v>#N/A</v>
      </c>
      <c r="CG65" s="206" t="e">
        <f>VLOOKUP(AQ65,'Style List'!E:F,2,FALSE)</f>
        <v>#N/A</v>
      </c>
      <c r="CH65" s="197" t="str">
        <f t="shared" si="36"/>
        <v>Desc</v>
      </c>
      <c r="CI65" s="197" t="str">
        <f t="shared" si="37"/>
        <v>Desc</v>
      </c>
      <c r="CJ65" s="197" t="str">
        <f t="shared" si="38"/>
        <v>Desc</v>
      </c>
    </row>
    <row r="66" spans="1:88" ht="24.75" customHeight="1">
      <c r="A66" s="35">
        <v>52</v>
      </c>
      <c r="B66" s="30"/>
      <c r="C66" s="30"/>
      <c r="D66" s="30"/>
      <c r="E66" s="30"/>
      <c r="F66" s="30"/>
      <c r="G66" s="59"/>
      <c r="H66" s="33"/>
      <c r="I66" s="16">
        <f t="shared" si="16"/>
        <v>0</v>
      </c>
      <c r="J66" s="9"/>
      <c r="K66" s="11"/>
      <c r="L66" s="10"/>
      <c r="M66" s="10"/>
      <c r="N66" s="22"/>
      <c r="O66" s="15"/>
      <c r="P66" s="6"/>
      <c r="Q66" s="6"/>
      <c r="R66" s="6"/>
      <c r="S66" s="109"/>
      <c r="T66" s="107"/>
      <c r="U66" s="20"/>
      <c r="V66" s="20"/>
      <c r="W66" s="20"/>
      <c r="X66" s="21"/>
      <c r="Y66" s="31"/>
      <c r="Z66" s="30"/>
      <c r="AA66" s="14">
        <f t="shared" si="0"/>
        <v>0</v>
      </c>
      <c r="AB66" s="8">
        <f t="shared" si="85"/>
        <v>0</v>
      </c>
      <c r="AC66" s="13">
        <f t="shared" si="86"/>
        <v>0</v>
      </c>
      <c r="AD66" s="13">
        <f t="shared" si="87"/>
        <v>0</v>
      </c>
      <c r="AE66" s="13">
        <f t="shared" si="88"/>
        <v>0</v>
      </c>
      <c r="AF66" s="23">
        <f t="shared" si="89"/>
        <v>0</v>
      </c>
      <c r="AG66" s="7">
        <f t="shared" si="90"/>
        <v>0</v>
      </c>
      <c r="AH66" s="12">
        <f t="shared" si="91"/>
        <v>0</v>
      </c>
      <c r="AI66" s="12">
        <f t="shared" si="92"/>
        <v>0</v>
      </c>
      <c r="AJ66" s="12">
        <f t="shared" si="93"/>
        <v>0</v>
      </c>
      <c r="AK66" s="112">
        <f t="shared" si="94"/>
        <v>0</v>
      </c>
      <c r="AL66" s="110">
        <f t="shared" si="95"/>
        <v>0</v>
      </c>
      <c r="AM66" s="24">
        <f t="shared" si="96"/>
        <v>0</v>
      </c>
      <c r="AN66" s="24">
        <f t="shared" si="97"/>
        <v>0</v>
      </c>
      <c r="AO66" s="24">
        <f t="shared" si="98"/>
        <v>0</v>
      </c>
      <c r="AP66" s="27">
        <f t="shared" si="99"/>
        <v>0</v>
      </c>
      <c r="AQ66" s="32"/>
      <c r="AR66" s="30"/>
      <c r="AS66" s="29">
        <f t="shared" si="84"/>
        <v>0</v>
      </c>
      <c r="AT66" s="28"/>
      <c r="AU66" s="13"/>
      <c r="AV66" s="36"/>
      <c r="AW66" s="102" t="str">
        <f t="shared" si="33"/>
        <v>Colors</v>
      </c>
      <c r="AX66" s="18" t="str">
        <f t="shared" si="34"/>
        <v>Colors</v>
      </c>
      <c r="AY66" s="103" t="str">
        <f t="shared" si="35"/>
        <v>Colors</v>
      </c>
      <c r="AZ66" s="105"/>
      <c r="BA66" s="75"/>
      <c r="BB66" s="71"/>
      <c r="BC66" s="71"/>
      <c r="BD66" s="71"/>
      <c r="BE66" s="84"/>
      <c r="BF66" s="93"/>
      <c r="BG66" s="72"/>
      <c r="BH66" s="72"/>
      <c r="BI66" s="72"/>
      <c r="BJ66" s="94"/>
      <c r="BK66" s="90"/>
      <c r="BL66" s="73"/>
      <c r="BM66" s="73"/>
      <c r="BN66" s="73"/>
      <c r="BO66" s="74"/>
      <c r="BP66" s="75"/>
      <c r="BQ66" s="71"/>
      <c r="BR66" s="71"/>
      <c r="BS66" s="71"/>
      <c r="BT66" s="84"/>
      <c r="BU66" s="93"/>
      <c r="BV66" s="72"/>
      <c r="BW66" s="72"/>
      <c r="BX66" s="72"/>
      <c r="BY66" s="94"/>
      <c r="BZ66" s="90"/>
      <c r="CA66" s="73"/>
      <c r="CB66" s="73"/>
      <c r="CC66" s="73"/>
      <c r="CD66" s="199"/>
      <c r="CE66" s="205" t="e">
        <f>VLOOKUP(E66,'Style List'!A:B,2,FALSE)</f>
        <v>#N/A</v>
      </c>
      <c r="CF66" s="201" t="e">
        <f>VLOOKUP(Y66,'Style List'!C:D,2,FALSE)</f>
        <v>#N/A</v>
      </c>
      <c r="CG66" s="206" t="e">
        <f>VLOOKUP(AQ66,'Style List'!E:F,2,FALSE)</f>
        <v>#N/A</v>
      </c>
      <c r="CH66" s="197" t="str">
        <f t="shared" si="36"/>
        <v>Desc</v>
      </c>
      <c r="CI66" s="197" t="str">
        <f t="shared" si="37"/>
        <v>Desc</v>
      </c>
      <c r="CJ66" s="197" t="str">
        <f t="shared" si="38"/>
        <v>Desc</v>
      </c>
    </row>
    <row r="67" spans="1:88" ht="24.75" customHeight="1">
      <c r="A67" s="35">
        <v>53</v>
      </c>
      <c r="B67" s="30"/>
      <c r="C67" s="30"/>
      <c r="D67" s="30"/>
      <c r="E67" s="30"/>
      <c r="F67" s="30"/>
      <c r="G67" s="59"/>
      <c r="H67" s="33"/>
      <c r="I67" s="16">
        <f t="shared" si="16"/>
        <v>0</v>
      </c>
      <c r="J67" s="9"/>
      <c r="K67" s="11"/>
      <c r="L67" s="10"/>
      <c r="M67" s="10"/>
      <c r="N67" s="22"/>
      <c r="O67" s="15"/>
      <c r="P67" s="6"/>
      <c r="Q67" s="6"/>
      <c r="R67" s="6"/>
      <c r="S67" s="109"/>
      <c r="T67" s="107"/>
      <c r="U67" s="20"/>
      <c r="V67" s="20"/>
      <c r="W67" s="20"/>
      <c r="X67" s="21"/>
      <c r="Y67" s="31"/>
      <c r="Z67" s="30"/>
      <c r="AA67" s="14">
        <f t="shared" si="0"/>
        <v>0</v>
      </c>
      <c r="AB67" s="8">
        <f t="shared" si="85"/>
        <v>0</v>
      </c>
      <c r="AC67" s="13">
        <f t="shared" si="86"/>
        <v>0</v>
      </c>
      <c r="AD67" s="13">
        <f t="shared" si="87"/>
        <v>0</v>
      </c>
      <c r="AE67" s="13">
        <f t="shared" si="88"/>
        <v>0</v>
      </c>
      <c r="AF67" s="23">
        <f t="shared" si="89"/>
        <v>0</v>
      </c>
      <c r="AG67" s="7">
        <f t="shared" si="90"/>
        <v>0</v>
      </c>
      <c r="AH67" s="12">
        <f t="shared" si="91"/>
        <v>0</v>
      </c>
      <c r="AI67" s="12">
        <f t="shared" si="92"/>
        <v>0</v>
      </c>
      <c r="AJ67" s="12">
        <f t="shared" si="93"/>
        <v>0</v>
      </c>
      <c r="AK67" s="112">
        <f t="shared" si="94"/>
        <v>0</v>
      </c>
      <c r="AL67" s="110">
        <f t="shared" si="95"/>
        <v>0</v>
      </c>
      <c r="AM67" s="24">
        <f t="shared" si="96"/>
        <v>0</v>
      </c>
      <c r="AN67" s="24">
        <f t="shared" si="97"/>
        <v>0</v>
      </c>
      <c r="AO67" s="24">
        <f t="shared" si="98"/>
        <v>0</v>
      </c>
      <c r="AP67" s="27">
        <f t="shared" si="99"/>
        <v>0</v>
      </c>
      <c r="AQ67" s="32"/>
      <c r="AR67" s="30"/>
      <c r="AS67" s="29">
        <f t="shared" si="84"/>
        <v>0</v>
      </c>
      <c r="AT67" s="28"/>
      <c r="AU67" s="13"/>
      <c r="AV67" s="36"/>
      <c r="AW67" s="102" t="str">
        <f t="shared" si="33"/>
        <v>Colors</v>
      </c>
      <c r="AX67" s="18" t="str">
        <f t="shared" si="34"/>
        <v>Colors</v>
      </c>
      <c r="AY67" s="103" t="str">
        <f t="shared" si="35"/>
        <v>Colors</v>
      </c>
      <c r="AZ67" s="105"/>
      <c r="BA67" s="75"/>
      <c r="BB67" s="71"/>
      <c r="BC67" s="71"/>
      <c r="BD67" s="71"/>
      <c r="BE67" s="84"/>
      <c r="BF67" s="93"/>
      <c r="BG67" s="72"/>
      <c r="BH67" s="72"/>
      <c r="BI67" s="72"/>
      <c r="BJ67" s="94"/>
      <c r="BK67" s="90"/>
      <c r="BL67" s="73"/>
      <c r="BM67" s="73"/>
      <c r="BN67" s="73"/>
      <c r="BO67" s="74"/>
      <c r="BP67" s="75"/>
      <c r="BQ67" s="71"/>
      <c r="BR67" s="71"/>
      <c r="BS67" s="71"/>
      <c r="BT67" s="84"/>
      <c r="BU67" s="93"/>
      <c r="BV67" s="72"/>
      <c r="BW67" s="72"/>
      <c r="BX67" s="72"/>
      <c r="BY67" s="94"/>
      <c r="BZ67" s="90"/>
      <c r="CA67" s="73"/>
      <c r="CB67" s="73"/>
      <c r="CC67" s="73"/>
      <c r="CD67" s="199"/>
      <c r="CE67" s="205" t="e">
        <f>VLOOKUP(E67,'Style List'!A:B,2,FALSE)</f>
        <v>#N/A</v>
      </c>
      <c r="CF67" s="201" t="e">
        <f>VLOOKUP(Y67,'Style List'!C:D,2,FALSE)</f>
        <v>#N/A</v>
      </c>
      <c r="CG67" s="206" t="e">
        <f>VLOOKUP(AQ67,'Style List'!E:F,2,FALSE)</f>
        <v>#N/A</v>
      </c>
      <c r="CH67" s="197" t="str">
        <f t="shared" si="36"/>
        <v>Desc</v>
      </c>
      <c r="CI67" s="197" t="str">
        <f t="shared" si="37"/>
        <v>Desc</v>
      </c>
      <c r="CJ67" s="197" t="str">
        <f t="shared" si="38"/>
        <v>Desc</v>
      </c>
    </row>
    <row r="68" spans="1:88" ht="24.75" customHeight="1">
      <c r="A68" s="35">
        <v>54</v>
      </c>
      <c r="B68" s="30"/>
      <c r="C68" s="30"/>
      <c r="D68" s="30"/>
      <c r="E68" s="30"/>
      <c r="F68" s="30"/>
      <c r="G68" s="59"/>
      <c r="H68" s="33"/>
      <c r="I68" s="16">
        <f t="shared" si="16"/>
        <v>0</v>
      </c>
      <c r="J68" s="9"/>
      <c r="K68" s="11"/>
      <c r="L68" s="10"/>
      <c r="M68" s="10"/>
      <c r="N68" s="22"/>
      <c r="O68" s="15"/>
      <c r="P68" s="6"/>
      <c r="Q68" s="6"/>
      <c r="R68" s="6"/>
      <c r="S68" s="109"/>
      <c r="T68" s="107"/>
      <c r="U68" s="20"/>
      <c r="V68" s="20"/>
      <c r="W68" s="20"/>
      <c r="X68" s="21"/>
      <c r="Y68" s="31"/>
      <c r="Z68" s="30"/>
      <c r="AA68" s="14">
        <f t="shared" si="0"/>
        <v>0</v>
      </c>
      <c r="AB68" s="8">
        <f t="shared" si="85"/>
        <v>0</v>
      </c>
      <c r="AC68" s="13">
        <f t="shared" si="86"/>
        <v>0</v>
      </c>
      <c r="AD68" s="13">
        <f t="shared" si="87"/>
        <v>0</v>
      </c>
      <c r="AE68" s="13">
        <f t="shared" si="88"/>
        <v>0</v>
      </c>
      <c r="AF68" s="23">
        <f t="shared" si="89"/>
        <v>0</v>
      </c>
      <c r="AG68" s="7">
        <f t="shared" si="90"/>
        <v>0</v>
      </c>
      <c r="AH68" s="12">
        <f t="shared" si="91"/>
        <v>0</v>
      </c>
      <c r="AI68" s="12">
        <f t="shared" si="92"/>
        <v>0</v>
      </c>
      <c r="AJ68" s="12">
        <f t="shared" si="93"/>
        <v>0</v>
      </c>
      <c r="AK68" s="112">
        <f t="shared" si="94"/>
        <v>0</v>
      </c>
      <c r="AL68" s="110">
        <f t="shared" si="95"/>
        <v>0</v>
      </c>
      <c r="AM68" s="24">
        <f t="shared" si="96"/>
        <v>0</v>
      </c>
      <c r="AN68" s="24">
        <f t="shared" si="97"/>
        <v>0</v>
      </c>
      <c r="AO68" s="24">
        <f t="shared" si="98"/>
        <v>0</v>
      </c>
      <c r="AP68" s="27">
        <f t="shared" si="99"/>
        <v>0</v>
      </c>
      <c r="AQ68" s="32"/>
      <c r="AR68" s="30"/>
      <c r="AS68" s="29">
        <f t="shared" si="84"/>
        <v>0</v>
      </c>
      <c r="AT68" s="28"/>
      <c r="AU68" s="13"/>
      <c r="AV68" s="36"/>
      <c r="AW68" s="102" t="str">
        <f t="shared" si="33"/>
        <v>Colors</v>
      </c>
      <c r="AX68" s="18" t="str">
        <f t="shared" si="34"/>
        <v>Colors</v>
      </c>
      <c r="AY68" s="103" t="str">
        <f t="shared" si="35"/>
        <v>Colors</v>
      </c>
      <c r="AZ68" s="105"/>
      <c r="BA68" s="75"/>
      <c r="BB68" s="71"/>
      <c r="BC68" s="71"/>
      <c r="BD68" s="71"/>
      <c r="BE68" s="84"/>
      <c r="BF68" s="93"/>
      <c r="BG68" s="72"/>
      <c r="BH68" s="72"/>
      <c r="BI68" s="72"/>
      <c r="BJ68" s="94"/>
      <c r="BK68" s="90"/>
      <c r="BL68" s="73"/>
      <c r="BM68" s="73"/>
      <c r="BN68" s="73"/>
      <c r="BO68" s="74"/>
      <c r="BP68" s="75"/>
      <c r="BQ68" s="71"/>
      <c r="BR68" s="71"/>
      <c r="BS68" s="71"/>
      <c r="BT68" s="84"/>
      <c r="BU68" s="93"/>
      <c r="BV68" s="72"/>
      <c r="BW68" s="72"/>
      <c r="BX68" s="72"/>
      <c r="BY68" s="94"/>
      <c r="BZ68" s="90"/>
      <c r="CA68" s="73"/>
      <c r="CB68" s="73"/>
      <c r="CC68" s="73"/>
      <c r="CD68" s="199"/>
      <c r="CE68" s="205" t="e">
        <f>VLOOKUP(E68,'Style List'!A:B,2,FALSE)</f>
        <v>#N/A</v>
      </c>
      <c r="CF68" s="201" t="e">
        <f>VLOOKUP(Y68,'Style List'!C:D,2,FALSE)</f>
        <v>#N/A</v>
      </c>
      <c r="CG68" s="206" t="e">
        <f>VLOOKUP(AQ68,'Style List'!E:F,2,FALSE)</f>
        <v>#N/A</v>
      </c>
      <c r="CH68" s="197" t="str">
        <f t="shared" si="36"/>
        <v>Desc</v>
      </c>
      <c r="CI68" s="197" t="str">
        <f t="shared" si="37"/>
        <v>Desc</v>
      </c>
      <c r="CJ68" s="197" t="str">
        <f t="shared" si="38"/>
        <v>Desc</v>
      </c>
    </row>
    <row r="69" spans="1:88" ht="24.75" customHeight="1">
      <c r="A69" s="35">
        <v>55</v>
      </c>
      <c r="B69" s="30"/>
      <c r="C69" s="30"/>
      <c r="D69" s="30"/>
      <c r="E69" s="30"/>
      <c r="F69" s="30"/>
      <c r="G69" s="59"/>
      <c r="H69" s="33"/>
      <c r="I69" s="16">
        <f t="shared" si="16"/>
        <v>0</v>
      </c>
      <c r="J69" s="9"/>
      <c r="K69" s="11"/>
      <c r="L69" s="10"/>
      <c r="M69" s="10"/>
      <c r="N69" s="22"/>
      <c r="O69" s="15"/>
      <c r="P69" s="6"/>
      <c r="Q69" s="6"/>
      <c r="R69" s="6"/>
      <c r="S69" s="109"/>
      <c r="T69" s="107"/>
      <c r="U69" s="20"/>
      <c r="V69" s="20"/>
      <c r="W69" s="20"/>
      <c r="X69" s="21"/>
      <c r="Y69" s="31"/>
      <c r="Z69" s="30"/>
      <c r="AA69" s="14">
        <f t="shared" si="0"/>
        <v>0</v>
      </c>
      <c r="AB69" s="8">
        <f t="shared" si="85"/>
        <v>0</v>
      </c>
      <c r="AC69" s="13">
        <f t="shared" si="86"/>
        <v>0</v>
      </c>
      <c r="AD69" s="13">
        <f t="shared" si="87"/>
        <v>0</v>
      </c>
      <c r="AE69" s="13">
        <f t="shared" si="88"/>
        <v>0</v>
      </c>
      <c r="AF69" s="23">
        <f t="shared" si="89"/>
        <v>0</v>
      </c>
      <c r="AG69" s="7">
        <f t="shared" si="90"/>
        <v>0</v>
      </c>
      <c r="AH69" s="12">
        <f t="shared" si="91"/>
        <v>0</v>
      </c>
      <c r="AI69" s="12">
        <f t="shared" si="92"/>
        <v>0</v>
      </c>
      <c r="AJ69" s="12">
        <f t="shared" si="93"/>
        <v>0</v>
      </c>
      <c r="AK69" s="112">
        <f t="shared" si="94"/>
        <v>0</v>
      </c>
      <c r="AL69" s="110">
        <f t="shared" si="95"/>
        <v>0</v>
      </c>
      <c r="AM69" s="24">
        <f t="shared" si="96"/>
        <v>0</v>
      </c>
      <c r="AN69" s="24">
        <f t="shared" si="97"/>
        <v>0</v>
      </c>
      <c r="AO69" s="24">
        <f t="shared" si="98"/>
        <v>0</v>
      </c>
      <c r="AP69" s="27">
        <f t="shared" si="99"/>
        <v>0</v>
      </c>
      <c r="AQ69" s="32"/>
      <c r="AR69" s="30"/>
      <c r="AS69" s="29">
        <f t="shared" si="84"/>
        <v>0</v>
      </c>
      <c r="AT69" s="28"/>
      <c r="AU69" s="13"/>
      <c r="AV69" s="36"/>
      <c r="AW69" s="102" t="str">
        <f t="shared" si="33"/>
        <v>Colors</v>
      </c>
      <c r="AX69" s="18" t="str">
        <f t="shared" si="34"/>
        <v>Colors</v>
      </c>
      <c r="AY69" s="103" t="str">
        <f t="shared" si="35"/>
        <v>Colors</v>
      </c>
      <c r="AZ69" s="105"/>
      <c r="BA69" s="75"/>
      <c r="BB69" s="71"/>
      <c r="BC69" s="71"/>
      <c r="BD69" s="71"/>
      <c r="BE69" s="84"/>
      <c r="BF69" s="93"/>
      <c r="BG69" s="72"/>
      <c r="BH69" s="72"/>
      <c r="BI69" s="72"/>
      <c r="BJ69" s="94"/>
      <c r="BK69" s="90"/>
      <c r="BL69" s="73"/>
      <c r="BM69" s="73"/>
      <c r="BN69" s="73"/>
      <c r="BO69" s="74"/>
      <c r="BP69" s="75"/>
      <c r="BQ69" s="71"/>
      <c r="BR69" s="71"/>
      <c r="BS69" s="71"/>
      <c r="BT69" s="84"/>
      <c r="BU69" s="93"/>
      <c r="BV69" s="72"/>
      <c r="BW69" s="72"/>
      <c r="BX69" s="72"/>
      <c r="BY69" s="94"/>
      <c r="BZ69" s="90"/>
      <c r="CA69" s="73"/>
      <c r="CB69" s="73"/>
      <c r="CC69" s="73"/>
      <c r="CD69" s="199"/>
      <c r="CE69" s="205" t="e">
        <f>VLOOKUP(E69,'Style List'!A:B,2,FALSE)</f>
        <v>#N/A</v>
      </c>
      <c r="CF69" s="201" t="e">
        <f>VLOOKUP(Y69,'Style List'!C:D,2,FALSE)</f>
        <v>#N/A</v>
      </c>
      <c r="CG69" s="206" t="e">
        <f>VLOOKUP(AQ69,'Style List'!E:F,2,FALSE)</f>
        <v>#N/A</v>
      </c>
      <c r="CH69" s="197" t="str">
        <f t="shared" si="36"/>
        <v>Desc</v>
      </c>
      <c r="CI69" s="197" t="str">
        <f t="shared" si="37"/>
        <v>Desc</v>
      </c>
      <c r="CJ69" s="197" t="str">
        <f t="shared" si="38"/>
        <v>Desc</v>
      </c>
    </row>
    <row r="70" spans="1:88" ht="24.75" customHeight="1">
      <c r="A70" s="35">
        <v>56</v>
      </c>
      <c r="B70" s="30"/>
      <c r="C70" s="30"/>
      <c r="D70" s="30"/>
      <c r="E70" s="30"/>
      <c r="F70" s="30"/>
      <c r="G70" s="59"/>
      <c r="H70" s="33"/>
      <c r="I70" s="16">
        <f t="shared" si="16"/>
        <v>0</v>
      </c>
      <c r="J70" s="9"/>
      <c r="K70" s="11"/>
      <c r="L70" s="10"/>
      <c r="M70" s="10"/>
      <c r="N70" s="22"/>
      <c r="O70" s="15"/>
      <c r="P70" s="6"/>
      <c r="Q70" s="6"/>
      <c r="R70" s="6"/>
      <c r="S70" s="109"/>
      <c r="T70" s="107"/>
      <c r="U70" s="20"/>
      <c r="V70" s="20"/>
      <c r="W70" s="20"/>
      <c r="X70" s="21"/>
      <c r="Y70" s="31"/>
      <c r="Z70" s="30"/>
      <c r="AA70" s="14">
        <f t="shared" si="0"/>
        <v>0</v>
      </c>
      <c r="AB70" s="8">
        <f t="shared" si="85"/>
        <v>0</v>
      </c>
      <c r="AC70" s="13">
        <f t="shared" si="86"/>
        <v>0</v>
      </c>
      <c r="AD70" s="13">
        <f t="shared" si="87"/>
        <v>0</v>
      </c>
      <c r="AE70" s="13">
        <f t="shared" si="88"/>
        <v>0</v>
      </c>
      <c r="AF70" s="23">
        <f t="shared" si="89"/>
        <v>0</v>
      </c>
      <c r="AG70" s="7">
        <f t="shared" si="90"/>
        <v>0</v>
      </c>
      <c r="AH70" s="12">
        <f t="shared" si="91"/>
        <v>0</v>
      </c>
      <c r="AI70" s="12">
        <f t="shared" si="92"/>
        <v>0</v>
      </c>
      <c r="AJ70" s="12">
        <f t="shared" si="93"/>
        <v>0</v>
      </c>
      <c r="AK70" s="112">
        <f t="shared" si="94"/>
        <v>0</v>
      </c>
      <c r="AL70" s="110">
        <f t="shared" si="95"/>
        <v>0</v>
      </c>
      <c r="AM70" s="24">
        <f t="shared" si="96"/>
        <v>0</v>
      </c>
      <c r="AN70" s="24">
        <f t="shared" si="97"/>
        <v>0</v>
      </c>
      <c r="AO70" s="24">
        <f t="shared" si="98"/>
        <v>0</v>
      </c>
      <c r="AP70" s="27">
        <f t="shared" si="99"/>
        <v>0</v>
      </c>
      <c r="AQ70" s="32"/>
      <c r="AR70" s="30"/>
      <c r="AS70" s="29">
        <f t="shared" si="84"/>
        <v>0</v>
      </c>
      <c r="AT70" s="28"/>
      <c r="AU70" s="13"/>
      <c r="AV70" s="36"/>
      <c r="AW70" s="102" t="str">
        <f t="shared" si="33"/>
        <v>Colors</v>
      </c>
      <c r="AX70" s="18" t="str">
        <f t="shared" si="34"/>
        <v>Colors</v>
      </c>
      <c r="AY70" s="103" t="str">
        <f t="shared" si="35"/>
        <v>Colors</v>
      </c>
      <c r="AZ70" s="105"/>
      <c r="BA70" s="75"/>
      <c r="BB70" s="71"/>
      <c r="BC70" s="71"/>
      <c r="BD70" s="71"/>
      <c r="BE70" s="84"/>
      <c r="BF70" s="93"/>
      <c r="BG70" s="72"/>
      <c r="BH70" s="72"/>
      <c r="BI70" s="72"/>
      <c r="BJ70" s="94"/>
      <c r="BK70" s="90"/>
      <c r="BL70" s="73"/>
      <c r="BM70" s="73"/>
      <c r="BN70" s="73"/>
      <c r="BO70" s="74"/>
      <c r="BP70" s="75"/>
      <c r="BQ70" s="71"/>
      <c r="BR70" s="71"/>
      <c r="BS70" s="71"/>
      <c r="BT70" s="84"/>
      <c r="BU70" s="93"/>
      <c r="BV70" s="72"/>
      <c r="BW70" s="72"/>
      <c r="BX70" s="72"/>
      <c r="BY70" s="94"/>
      <c r="BZ70" s="90"/>
      <c r="CA70" s="73"/>
      <c r="CB70" s="73"/>
      <c r="CC70" s="73"/>
      <c r="CD70" s="199"/>
      <c r="CE70" s="205" t="e">
        <f>VLOOKUP(E70,'Style List'!A:B,2,FALSE)</f>
        <v>#N/A</v>
      </c>
      <c r="CF70" s="201" t="e">
        <f>VLOOKUP(Y70,'Style List'!C:D,2,FALSE)</f>
        <v>#N/A</v>
      </c>
      <c r="CG70" s="206" t="e">
        <f>VLOOKUP(AQ70,'Style List'!E:F,2,FALSE)</f>
        <v>#N/A</v>
      </c>
      <c r="CH70" s="197" t="str">
        <f t="shared" si="36"/>
        <v>Desc</v>
      </c>
      <c r="CI70" s="197" t="str">
        <f t="shared" si="37"/>
        <v>Desc</v>
      </c>
      <c r="CJ70" s="197" t="str">
        <f t="shared" si="38"/>
        <v>Desc</v>
      </c>
    </row>
    <row r="71" spans="1:88" ht="24.75" customHeight="1">
      <c r="A71" s="35">
        <v>57</v>
      </c>
      <c r="B71" s="30"/>
      <c r="C71" s="30"/>
      <c r="D71" s="30"/>
      <c r="E71" s="30"/>
      <c r="F71" s="30"/>
      <c r="G71" s="59"/>
      <c r="H71" s="33"/>
      <c r="I71" s="16">
        <f t="shared" si="16"/>
        <v>0</v>
      </c>
      <c r="J71" s="9"/>
      <c r="K71" s="11"/>
      <c r="L71" s="10"/>
      <c r="M71" s="10"/>
      <c r="N71" s="22"/>
      <c r="O71" s="15"/>
      <c r="P71" s="6"/>
      <c r="Q71" s="6"/>
      <c r="R71" s="6"/>
      <c r="S71" s="109"/>
      <c r="T71" s="107"/>
      <c r="U71" s="20"/>
      <c r="V71" s="20"/>
      <c r="W71" s="20"/>
      <c r="X71" s="21"/>
      <c r="Y71" s="31"/>
      <c r="Z71" s="30"/>
      <c r="AA71" s="14">
        <f t="shared" si="0"/>
        <v>0</v>
      </c>
      <c r="AB71" s="8">
        <f t="shared" si="85"/>
        <v>0</v>
      </c>
      <c r="AC71" s="13">
        <f t="shared" si="86"/>
        <v>0</v>
      </c>
      <c r="AD71" s="13">
        <f t="shared" si="87"/>
        <v>0</v>
      </c>
      <c r="AE71" s="13">
        <f t="shared" si="88"/>
        <v>0</v>
      </c>
      <c r="AF71" s="23">
        <f t="shared" si="89"/>
        <v>0</v>
      </c>
      <c r="AG71" s="7">
        <f t="shared" si="90"/>
        <v>0</v>
      </c>
      <c r="AH71" s="12">
        <f t="shared" si="91"/>
        <v>0</v>
      </c>
      <c r="AI71" s="12">
        <f t="shared" si="92"/>
        <v>0</v>
      </c>
      <c r="AJ71" s="12">
        <f t="shared" si="93"/>
        <v>0</v>
      </c>
      <c r="AK71" s="112">
        <f t="shared" si="94"/>
        <v>0</v>
      </c>
      <c r="AL71" s="110">
        <f t="shared" si="95"/>
        <v>0</v>
      </c>
      <c r="AM71" s="24">
        <f t="shared" si="96"/>
        <v>0</v>
      </c>
      <c r="AN71" s="24">
        <f t="shared" si="97"/>
        <v>0</v>
      </c>
      <c r="AO71" s="24">
        <f t="shared" si="98"/>
        <v>0</v>
      </c>
      <c r="AP71" s="27">
        <f t="shared" si="99"/>
        <v>0</v>
      </c>
      <c r="AQ71" s="32"/>
      <c r="AR71" s="30"/>
      <c r="AS71" s="29">
        <f t="shared" si="84"/>
        <v>0</v>
      </c>
      <c r="AT71" s="28"/>
      <c r="AU71" s="13"/>
      <c r="AV71" s="36"/>
      <c r="AW71" s="102" t="str">
        <f t="shared" si="33"/>
        <v>Colors</v>
      </c>
      <c r="AX71" s="18" t="str">
        <f t="shared" si="34"/>
        <v>Colors</v>
      </c>
      <c r="AY71" s="103" t="str">
        <f t="shared" si="35"/>
        <v>Colors</v>
      </c>
      <c r="AZ71" s="105"/>
      <c r="BA71" s="75"/>
      <c r="BB71" s="71"/>
      <c r="BC71" s="71"/>
      <c r="BD71" s="71"/>
      <c r="BE71" s="84"/>
      <c r="BF71" s="93"/>
      <c r="BG71" s="72"/>
      <c r="BH71" s="72"/>
      <c r="BI71" s="72"/>
      <c r="BJ71" s="94"/>
      <c r="BK71" s="90"/>
      <c r="BL71" s="73"/>
      <c r="BM71" s="73"/>
      <c r="BN71" s="73"/>
      <c r="BO71" s="74"/>
      <c r="BP71" s="75"/>
      <c r="BQ71" s="71"/>
      <c r="BR71" s="71"/>
      <c r="BS71" s="71"/>
      <c r="BT71" s="84"/>
      <c r="BU71" s="93"/>
      <c r="BV71" s="72"/>
      <c r="BW71" s="72"/>
      <c r="BX71" s="72"/>
      <c r="BY71" s="94"/>
      <c r="BZ71" s="90"/>
      <c r="CA71" s="73"/>
      <c r="CB71" s="73"/>
      <c r="CC71" s="73"/>
      <c r="CD71" s="199"/>
      <c r="CE71" s="205" t="e">
        <f>VLOOKUP(E71,'Style List'!A:B,2,FALSE)</f>
        <v>#N/A</v>
      </c>
      <c r="CF71" s="201" t="e">
        <f>VLOOKUP(Y71,'Style List'!C:D,2,FALSE)</f>
        <v>#N/A</v>
      </c>
      <c r="CG71" s="206" t="e">
        <f>VLOOKUP(AQ71,'Style List'!E:F,2,FALSE)</f>
        <v>#N/A</v>
      </c>
      <c r="CH71" s="197" t="str">
        <f t="shared" si="36"/>
        <v>Desc</v>
      </c>
      <c r="CI71" s="197" t="str">
        <f t="shared" si="37"/>
        <v>Desc</v>
      </c>
      <c r="CJ71" s="197" t="str">
        <f t="shared" si="38"/>
        <v>Desc</v>
      </c>
    </row>
    <row r="72" spans="1:88" ht="24.75" customHeight="1">
      <c r="A72" s="35">
        <v>58</v>
      </c>
      <c r="B72" s="30"/>
      <c r="C72" s="30"/>
      <c r="D72" s="30"/>
      <c r="E72" s="30"/>
      <c r="F72" s="30"/>
      <c r="G72" s="59"/>
      <c r="H72" s="33"/>
      <c r="I72" s="16">
        <f t="shared" si="16"/>
        <v>0</v>
      </c>
      <c r="J72" s="9"/>
      <c r="K72" s="11"/>
      <c r="L72" s="10"/>
      <c r="M72" s="10"/>
      <c r="N72" s="22"/>
      <c r="O72" s="15"/>
      <c r="P72" s="6"/>
      <c r="Q72" s="6"/>
      <c r="R72" s="6"/>
      <c r="S72" s="109"/>
      <c r="T72" s="107"/>
      <c r="U72" s="20"/>
      <c r="V72" s="20"/>
      <c r="W72" s="20"/>
      <c r="X72" s="21"/>
      <c r="Y72" s="31"/>
      <c r="Z72" s="30"/>
      <c r="AA72" s="14">
        <f t="shared" si="0"/>
        <v>0</v>
      </c>
      <c r="AB72" s="8">
        <f t="shared" si="85"/>
        <v>0</v>
      </c>
      <c r="AC72" s="13">
        <f t="shared" si="86"/>
        <v>0</v>
      </c>
      <c r="AD72" s="13">
        <f t="shared" si="87"/>
        <v>0</v>
      </c>
      <c r="AE72" s="13">
        <f t="shared" si="88"/>
        <v>0</v>
      </c>
      <c r="AF72" s="23">
        <f t="shared" si="89"/>
        <v>0</v>
      </c>
      <c r="AG72" s="7">
        <f t="shared" si="90"/>
        <v>0</v>
      </c>
      <c r="AH72" s="12">
        <f t="shared" si="91"/>
        <v>0</v>
      </c>
      <c r="AI72" s="12">
        <f t="shared" si="92"/>
        <v>0</v>
      </c>
      <c r="AJ72" s="12">
        <f t="shared" si="93"/>
        <v>0</v>
      </c>
      <c r="AK72" s="112">
        <f t="shared" si="94"/>
        <v>0</v>
      </c>
      <c r="AL72" s="110">
        <f t="shared" si="95"/>
        <v>0</v>
      </c>
      <c r="AM72" s="24">
        <f t="shared" si="96"/>
        <v>0</v>
      </c>
      <c r="AN72" s="24">
        <f t="shared" si="97"/>
        <v>0</v>
      </c>
      <c r="AO72" s="24">
        <f t="shared" si="98"/>
        <v>0</v>
      </c>
      <c r="AP72" s="27">
        <f t="shared" si="99"/>
        <v>0</v>
      </c>
      <c r="AQ72" s="32"/>
      <c r="AR72" s="30"/>
      <c r="AS72" s="29">
        <f t="shared" si="84"/>
        <v>0</v>
      </c>
      <c r="AT72" s="28"/>
      <c r="AU72" s="13"/>
      <c r="AV72" s="36"/>
      <c r="AW72" s="102" t="str">
        <f t="shared" si="33"/>
        <v>Colors</v>
      </c>
      <c r="AX72" s="18" t="str">
        <f t="shared" si="34"/>
        <v>Colors</v>
      </c>
      <c r="AY72" s="103" t="str">
        <f t="shared" si="35"/>
        <v>Colors</v>
      </c>
      <c r="AZ72" s="105"/>
      <c r="BA72" s="75"/>
      <c r="BB72" s="71"/>
      <c r="BC72" s="71"/>
      <c r="BD72" s="71"/>
      <c r="BE72" s="84"/>
      <c r="BF72" s="93"/>
      <c r="BG72" s="72"/>
      <c r="BH72" s="72"/>
      <c r="BI72" s="72"/>
      <c r="BJ72" s="94"/>
      <c r="BK72" s="90"/>
      <c r="BL72" s="73"/>
      <c r="BM72" s="73"/>
      <c r="BN72" s="73"/>
      <c r="BO72" s="74"/>
      <c r="BP72" s="75"/>
      <c r="BQ72" s="71"/>
      <c r="BR72" s="71"/>
      <c r="BS72" s="71"/>
      <c r="BT72" s="84"/>
      <c r="BU72" s="93"/>
      <c r="BV72" s="72"/>
      <c r="BW72" s="72"/>
      <c r="BX72" s="72"/>
      <c r="BY72" s="94"/>
      <c r="BZ72" s="90"/>
      <c r="CA72" s="73"/>
      <c r="CB72" s="73"/>
      <c r="CC72" s="73"/>
      <c r="CD72" s="199"/>
      <c r="CE72" s="205" t="e">
        <f>VLOOKUP(E72,'Style List'!A:B,2,FALSE)</f>
        <v>#N/A</v>
      </c>
      <c r="CF72" s="201" t="e">
        <f>VLOOKUP(Y72,'Style List'!C:D,2,FALSE)</f>
        <v>#N/A</v>
      </c>
      <c r="CG72" s="206" t="e">
        <f>VLOOKUP(AQ72,'Style List'!E:F,2,FALSE)</f>
        <v>#N/A</v>
      </c>
      <c r="CH72" s="197" t="str">
        <f t="shared" si="36"/>
        <v>Desc</v>
      </c>
      <c r="CI72" s="197" t="str">
        <f t="shared" si="37"/>
        <v>Desc</v>
      </c>
      <c r="CJ72" s="197" t="str">
        <f t="shared" si="38"/>
        <v>Desc</v>
      </c>
    </row>
    <row r="73" spans="1:88" ht="24.75" customHeight="1">
      <c r="A73" s="35">
        <v>59</v>
      </c>
      <c r="B73" s="30"/>
      <c r="C73" s="30"/>
      <c r="D73" s="30"/>
      <c r="E73" s="30"/>
      <c r="F73" s="30"/>
      <c r="G73" s="59"/>
      <c r="H73" s="33"/>
      <c r="I73" s="16">
        <f t="shared" si="16"/>
        <v>0</v>
      </c>
      <c r="J73" s="9"/>
      <c r="K73" s="11"/>
      <c r="L73" s="10"/>
      <c r="M73" s="10"/>
      <c r="N73" s="22"/>
      <c r="O73" s="15"/>
      <c r="P73" s="6"/>
      <c r="Q73" s="6"/>
      <c r="R73" s="6"/>
      <c r="S73" s="109"/>
      <c r="T73" s="107"/>
      <c r="U73" s="20"/>
      <c r="V73" s="20"/>
      <c r="W73" s="20"/>
      <c r="X73" s="21"/>
      <c r="Y73" s="31"/>
      <c r="Z73" s="30"/>
      <c r="AA73" s="14">
        <f t="shared" si="0"/>
        <v>0</v>
      </c>
      <c r="AB73" s="8">
        <f t="shared" si="85"/>
        <v>0</v>
      </c>
      <c r="AC73" s="13">
        <f t="shared" si="86"/>
        <v>0</v>
      </c>
      <c r="AD73" s="13">
        <f t="shared" si="87"/>
        <v>0</v>
      </c>
      <c r="AE73" s="13">
        <f t="shared" si="88"/>
        <v>0</v>
      </c>
      <c r="AF73" s="23">
        <f t="shared" si="89"/>
        <v>0</v>
      </c>
      <c r="AG73" s="7">
        <f t="shared" si="90"/>
        <v>0</v>
      </c>
      <c r="AH73" s="12">
        <f t="shared" si="91"/>
        <v>0</v>
      </c>
      <c r="AI73" s="12">
        <f t="shared" si="92"/>
        <v>0</v>
      </c>
      <c r="AJ73" s="12">
        <f t="shared" si="93"/>
        <v>0</v>
      </c>
      <c r="AK73" s="112">
        <f t="shared" si="94"/>
        <v>0</v>
      </c>
      <c r="AL73" s="110">
        <f t="shared" si="95"/>
        <v>0</v>
      </c>
      <c r="AM73" s="24">
        <f t="shared" si="96"/>
        <v>0</v>
      </c>
      <c r="AN73" s="24">
        <f t="shared" si="97"/>
        <v>0</v>
      </c>
      <c r="AO73" s="24">
        <f t="shared" si="98"/>
        <v>0</v>
      </c>
      <c r="AP73" s="27">
        <f t="shared" si="99"/>
        <v>0</v>
      </c>
      <c r="AQ73" s="32"/>
      <c r="AR73" s="30"/>
      <c r="AS73" s="29">
        <f t="shared" si="84"/>
        <v>0</v>
      </c>
      <c r="AT73" s="28"/>
      <c r="AU73" s="13"/>
      <c r="AV73" s="36"/>
      <c r="AW73" s="102" t="str">
        <f t="shared" si="33"/>
        <v>Colors</v>
      </c>
      <c r="AX73" s="18" t="str">
        <f t="shared" si="34"/>
        <v>Colors</v>
      </c>
      <c r="AY73" s="103" t="str">
        <f t="shared" si="35"/>
        <v>Colors</v>
      </c>
      <c r="AZ73" s="105"/>
      <c r="BA73" s="75"/>
      <c r="BB73" s="71"/>
      <c r="BC73" s="71"/>
      <c r="BD73" s="71"/>
      <c r="BE73" s="84"/>
      <c r="BF73" s="93"/>
      <c r="BG73" s="72"/>
      <c r="BH73" s="72"/>
      <c r="BI73" s="72"/>
      <c r="BJ73" s="94"/>
      <c r="BK73" s="90"/>
      <c r="BL73" s="73"/>
      <c r="BM73" s="73"/>
      <c r="BN73" s="73"/>
      <c r="BO73" s="74"/>
      <c r="BP73" s="75"/>
      <c r="BQ73" s="71"/>
      <c r="BR73" s="71"/>
      <c r="BS73" s="71"/>
      <c r="BT73" s="84"/>
      <c r="BU73" s="93"/>
      <c r="BV73" s="72"/>
      <c r="BW73" s="72"/>
      <c r="BX73" s="72"/>
      <c r="BY73" s="94"/>
      <c r="BZ73" s="90"/>
      <c r="CA73" s="73"/>
      <c r="CB73" s="73"/>
      <c r="CC73" s="73"/>
      <c r="CD73" s="199"/>
      <c r="CE73" s="205" t="e">
        <f>VLOOKUP(E73,'Style List'!A:B,2,FALSE)</f>
        <v>#N/A</v>
      </c>
      <c r="CF73" s="201" t="e">
        <f>VLOOKUP(Y73,'Style List'!C:D,2,FALSE)</f>
        <v>#N/A</v>
      </c>
      <c r="CG73" s="206" t="e">
        <f>VLOOKUP(AQ73,'Style List'!E:F,2,FALSE)</f>
        <v>#N/A</v>
      </c>
      <c r="CH73" s="197" t="str">
        <f t="shared" si="36"/>
        <v>Desc</v>
      </c>
      <c r="CI73" s="197" t="str">
        <f t="shared" si="37"/>
        <v>Desc</v>
      </c>
      <c r="CJ73" s="197" t="str">
        <f t="shared" si="38"/>
        <v>Desc</v>
      </c>
    </row>
    <row r="74" spans="1:88" ht="24.75" customHeight="1">
      <c r="A74" s="35">
        <v>60</v>
      </c>
      <c r="B74" s="30"/>
      <c r="C74" s="30"/>
      <c r="D74" s="30"/>
      <c r="E74" s="30"/>
      <c r="F74" s="30"/>
      <c r="G74" s="59"/>
      <c r="H74" s="33"/>
      <c r="I74" s="16">
        <f t="shared" si="16"/>
        <v>0</v>
      </c>
      <c r="J74" s="9"/>
      <c r="K74" s="11"/>
      <c r="L74" s="10"/>
      <c r="M74" s="10"/>
      <c r="N74" s="22"/>
      <c r="O74" s="15"/>
      <c r="P74" s="6"/>
      <c r="Q74" s="6"/>
      <c r="R74" s="6"/>
      <c r="S74" s="109"/>
      <c r="T74" s="107"/>
      <c r="U74" s="20"/>
      <c r="V74" s="20"/>
      <c r="W74" s="20"/>
      <c r="X74" s="21"/>
      <c r="Y74" s="31"/>
      <c r="Z74" s="30"/>
      <c r="AA74" s="14">
        <f t="shared" si="0"/>
        <v>0</v>
      </c>
      <c r="AB74" s="8">
        <f t="shared" si="85"/>
        <v>0</v>
      </c>
      <c r="AC74" s="13">
        <f t="shared" si="86"/>
        <v>0</v>
      </c>
      <c r="AD74" s="13">
        <f t="shared" si="87"/>
        <v>0</v>
      </c>
      <c r="AE74" s="13">
        <f t="shared" si="88"/>
        <v>0</v>
      </c>
      <c r="AF74" s="23">
        <f t="shared" si="89"/>
        <v>0</v>
      </c>
      <c r="AG74" s="7">
        <f t="shared" si="90"/>
        <v>0</v>
      </c>
      <c r="AH74" s="12">
        <f t="shared" si="91"/>
        <v>0</v>
      </c>
      <c r="AI74" s="12">
        <f t="shared" si="92"/>
        <v>0</v>
      </c>
      <c r="AJ74" s="12">
        <f t="shared" si="93"/>
        <v>0</v>
      </c>
      <c r="AK74" s="112">
        <f t="shared" si="94"/>
        <v>0</v>
      </c>
      <c r="AL74" s="110">
        <f t="shared" si="95"/>
        <v>0</v>
      </c>
      <c r="AM74" s="24">
        <f t="shared" si="96"/>
        <v>0</v>
      </c>
      <c r="AN74" s="24">
        <f t="shared" si="97"/>
        <v>0</v>
      </c>
      <c r="AO74" s="24">
        <f t="shared" si="98"/>
        <v>0</v>
      </c>
      <c r="AP74" s="27">
        <f t="shared" si="99"/>
        <v>0</v>
      </c>
      <c r="AQ74" s="32"/>
      <c r="AR74" s="30"/>
      <c r="AS74" s="29">
        <f t="shared" si="84"/>
        <v>0</v>
      </c>
      <c r="AT74" s="28"/>
      <c r="AU74" s="13"/>
      <c r="AV74" s="36"/>
      <c r="AW74" s="102" t="str">
        <f t="shared" si="33"/>
        <v>Colors</v>
      </c>
      <c r="AX74" s="18" t="str">
        <f t="shared" si="34"/>
        <v>Colors</v>
      </c>
      <c r="AY74" s="103" t="str">
        <f t="shared" si="35"/>
        <v>Colors</v>
      </c>
      <c r="AZ74" s="105"/>
      <c r="BA74" s="75"/>
      <c r="BB74" s="71"/>
      <c r="BC74" s="71"/>
      <c r="BD74" s="71"/>
      <c r="BE74" s="84"/>
      <c r="BF74" s="93"/>
      <c r="BG74" s="72"/>
      <c r="BH74" s="72"/>
      <c r="BI74" s="72"/>
      <c r="BJ74" s="94"/>
      <c r="BK74" s="90"/>
      <c r="BL74" s="73"/>
      <c r="BM74" s="73"/>
      <c r="BN74" s="73"/>
      <c r="BO74" s="74"/>
      <c r="BP74" s="75"/>
      <c r="BQ74" s="71"/>
      <c r="BR74" s="71"/>
      <c r="BS74" s="71"/>
      <c r="BT74" s="84"/>
      <c r="BU74" s="93"/>
      <c r="BV74" s="72"/>
      <c r="BW74" s="72"/>
      <c r="BX74" s="72"/>
      <c r="BY74" s="94"/>
      <c r="BZ74" s="90"/>
      <c r="CA74" s="73"/>
      <c r="CB74" s="73"/>
      <c r="CC74" s="73"/>
      <c r="CD74" s="199"/>
      <c r="CE74" s="205" t="e">
        <f>VLOOKUP(E74,'Style List'!A:B,2,FALSE)</f>
        <v>#N/A</v>
      </c>
      <c r="CF74" s="201" t="e">
        <f>VLOOKUP(Y74,'Style List'!C:D,2,FALSE)</f>
        <v>#N/A</v>
      </c>
      <c r="CG74" s="206" t="e">
        <f>VLOOKUP(AQ74,'Style List'!E:F,2,FALSE)</f>
        <v>#N/A</v>
      </c>
      <c r="CH74" s="197" t="str">
        <f t="shared" si="36"/>
        <v>Desc</v>
      </c>
      <c r="CI74" s="197" t="str">
        <f t="shared" si="37"/>
        <v>Desc</v>
      </c>
      <c r="CJ74" s="197" t="str">
        <f t="shared" si="38"/>
        <v>Desc</v>
      </c>
    </row>
    <row r="75" spans="1:88" ht="24.75" customHeight="1">
      <c r="A75" s="35">
        <v>61</v>
      </c>
      <c r="B75" s="30"/>
      <c r="C75" s="30"/>
      <c r="D75" s="30"/>
      <c r="E75" s="30"/>
      <c r="F75" s="30"/>
      <c r="G75" s="59"/>
      <c r="H75" s="33"/>
      <c r="I75" s="16">
        <f t="shared" si="16"/>
        <v>0</v>
      </c>
      <c r="J75" s="9"/>
      <c r="K75" s="11"/>
      <c r="L75" s="10"/>
      <c r="M75" s="10"/>
      <c r="N75" s="22"/>
      <c r="O75" s="15"/>
      <c r="P75" s="6"/>
      <c r="Q75" s="6"/>
      <c r="R75" s="6"/>
      <c r="S75" s="109"/>
      <c r="T75" s="107"/>
      <c r="U75" s="20"/>
      <c r="V75" s="20"/>
      <c r="W75" s="20"/>
      <c r="X75" s="21"/>
      <c r="Y75" s="31"/>
      <c r="Z75" s="30"/>
      <c r="AA75" s="14">
        <f t="shared" si="0"/>
        <v>0</v>
      </c>
      <c r="AB75" s="8">
        <f t="shared" si="85"/>
        <v>0</v>
      </c>
      <c r="AC75" s="13">
        <f t="shared" si="86"/>
        <v>0</v>
      </c>
      <c r="AD75" s="13">
        <f t="shared" si="87"/>
        <v>0</v>
      </c>
      <c r="AE75" s="13">
        <f t="shared" si="88"/>
        <v>0</v>
      </c>
      <c r="AF75" s="23">
        <f t="shared" si="89"/>
        <v>0</v>
      </c>
      <c r="AG75" s="7">
        <f t="shared" si="90"/>
        <v>0</v>
      </c>
      <c r="AH75" s="12">
        <f t="shared" si="91"/>
        <v>0</v>
      </c>
      <c r="AI75" s="12">
        <f t="shared" si="92"/>
        <v>0</v>
      </c>
      <c r="AJ75" s="12">
        <f t="shared" si="93"/>
        <v>0</v>
      </c>
      <c r="AK75" s="112">
        <f t="shared" si="94"/>
        <v>0</v>
      </c>
      <c r="AL75" s="110">
        <f t="shared" si="95"/>
        <v>0</v>
      </c>
      <c r="AM75" s="24">
        <f t="shared" si="96"/>
        <v>0</v>
      </c>
      <c r="AN75" s="24">
        <f t="shared" si="97"/>
        <v>0</v>
      </c>
      <c r="AO75" s="24">
        <f t="shared" si="98"/>
        <v>0</v>
      </c>
      <c r="AP75" s="27">
        <f t="shared" si="99"/>
        <v>0</v>
      </c>
      <c r="AQ75" s="32"/>
      <c r="AR75" s="30"/>
      <c r="AS75" s="29">
        <f t="shared" si="84"/>
        <v>0</v>
      </c>
      <c r="AT75" s="28"/>
      <c r="AU75" s="13"/>
      <c r="AV75" s="36"/>
      <c r="AW75" s="102" t="str">
        <f t="shared" si="33"/>
        <v>Colors</v>
      </c>
      <c r="AX75" s="18" t="str">
        <f t="shared" si="34"/>
        <v>Colors</v>
      </c>
      <c r="AY75" s="103" t="str">
        <f t="shared" si="35"/>
        <v>Colors</v>
      </c>
      <c r="AZ75" s="105"/>
      <c r="BA75" s="75"/>
      <c r="BB75" s="71"/>
      <c r="BC75" s="71"/>
      <c r="BD75" s="71"/>
      <c r="BE75" s="84"/>
      <c r="BF75" s="93"/>
      <c r="BG75" s="72"/>
      <c r="BH75" s="72"/>
      <c r="BI75" s="72"/>
      <c r="BJ75" s="94"/>
      <c r="BK75" s="90"/>
      <c r="BL75" s="73"/>
      <c r="BM75" s="73"/>
      <c r="BN75" s="73"/>
      <c r="BO75" s="74"/>
      <c r="BP75" s="75"/>
      <c r="BQ75" s="71"/>
      <c r="BR75" s="71"/>
      <c r="BS75" s="71"/>
      <c r="BT75" s="84"/>
      <c r="BU75" s="93"/>
      <c r="BV75" s="72"/>
      <c r="BW75" s="72"/>
      <c r="BX75" s="72"/>
      <c r="BY75" s="94"/>
      <c r="BZ75" s="90"/>
      <c r="CA75" s="73"/>
      <c r="CB75" s="73"/>
      <c r="CC75" s="73"/>
      <c r="CD75" s="199"/>
      <c r="CE75" s="205" t="e">
        <f>VLOOKUP(E75,'Style List'!A:B,2,FALSE)</f>
        <v>#N/A</v>
      </c>
      <c r="CF75" s="201" t="e">
        <f>VLOOKUP(Y75,'Style List'!C:D,2,FALSE)</f>
        <v>#N/A</v>
      </c>
      <c r="CG75" s="206" t="e">
        <f>VLOOKUP(AQ75,'Style List'!E:F,2,FALSE)</f>
        <v>#N/A</v>
      </c>
      <c r="CH75" s="197" t="str">
        <f t="shared" si="36"/>
        <v>Desc</v>
      </c>
      <c r="CI75" s="197" t="str">
        <f t="shared" si="37"/>
        <v>Desc</v>
      </c>
      <c r="CJ75" s="197" t="str">
        <f t="shared" si="38"/>
        <v>Desc</v>
      </c>
    </row>
    <row r="76" spans="1:88" ht="24.75" customHeight="1">
      <c r="A76" s="35">
        <v>62</v>
      </c>
      <c r="B76" s="30"/>
      <c r="C76" s="30"/>
      <c r="D76" s="30"/>
      <c r="E76" s="30"/>
      <c r="F76" s="30"/>
      <c r="G76" s="59"/>
      <c r="H76" s="33"/>
      <c r="I76" s="16">
        <f t="shared" si="16"/>
        <v>0</v>
      </c>
      <c r="J76" s="9"/>
      <c r="K76" s="11"/>
      <c r="L76" s="10"/>
      <c r="M76" s="10"/>
      <c r="N76" s="22"/>
      <c r="O76" s="15"/>
      <c r="P76" s="6"/>
      <c r="Q76" s="6"/>
      <c r="R76" s="6"/>
      <c r="S76" s="109"/>
      <c r="T76" s="107"/>
      <c r="U76" s="20"/>
      <c r="V76" s="20"/>
      <c r="W76" s="20"/>
      <c r="X76" s="21"/>
      <c r="Y76" s="31"/>
      <c r="Z76" s="30"/>
      <c r="AA76" s="14">
        <f t="shared" si="0"/>
        <v>0</v>
      </c>
      <c r="AB76" s="8">
        <f t="shared" si="85"/>
        <v>0</v>
      </c>
      <c r="AC76" s="13">
        <f t="shared" si="86"/>
        <v>0</v>
      </c>
      <c r="AD76" s="13">
        <f t="shared" si="87"/>
        <v>0</v>
      </c>
      <c r="AE76" s="13">
        <f t="shared" si="88"/>
        <v>0</v>
      </c>
      <c r="AF76" s="23">
        <f t="shared" si="89"/>
        <v>0</v>
      </c>
      <c r="AG76" s="7">
        <f t="shared" si="90"/>
        <v>0</v>
      </c>
      <c r="AH76" s="12">
        <f t="shared" si="91"/>
        <v>0</v>
      </c>
      <c r="AI76" s="12">
        <f t="shared" si="92"/>
        <v>0</v>
      </c>
      <c r="AJ76" s="12">
        <f t="shared" si="93"/>
        <v>0</v>
      </c>
      <c r="AK76" s="112">
        <f t="shared" si="94"/>
        <v>0</v>
      </c>
      <c r="AL76" s="110">
        <f t="shared" si="95"/>
        <v>0</v>
      </c>
      <c r="AM76" s="24">
        <f t="shared" si="96"/>
        <v>0</v>
      </c>
      <c r="AN76" s="24">
        <f t="shared" si="97"/>
        <v>0</v>
      </c>
      <c r="AO76" s="24">
        <f t="shared" si="98"/>
        <v>0</v>
      </c>
      <c r="AP76" s="27">
        <f t="shared" si="99"/>
        <v>0</v>
      </c>
      <c r="AQ76" s="32"/>
      <c r="AR76" s="30"/>
      <c r="AS76" s="29">
        <f t="shared" si="84"/>
        <v>0</v>
      </c>
      <c r="AT76" s="28"/>
      <c r="AU76" s="13"/>
      <c r="AV76" s="36"/>
      <c r="AW76" s="102" t="str">
        <f t="shared" si="33"/>
        <v>Colors</v>
      </c>
      <c r="AX76" s="18" t="str">
        <f t="shared" si="34"/>
        <v>Colors</v>
      </c>
      <c r="AY76" s="103" t="str">
        <f t="shared" si="35"/>
        <v>Colors</v>
      </c>
      <c r="AZ76" s="105"/>
      <c r="BA76" s="75"/>
      <c r="BB76" s="71"/>
      <c r="BC76" s="71"/>
      <c r="BD76" s="71"/>
      <c r="BE76" s="84"/>
      <c r="BF76" s="93"/>
      <c r="BG76" s="72"/>
      <c r="BH76" s="72"/>
      <c r="BI76" s="72"/>
      <c r="BJ76" s="94"/>
      <c r="BK76" s="90"/>
      <c r="BL76" s="73"/>
      <c r="BM76" s="73"/>
      <c r="BN76" s="73"/>
      <c r="BO76" s="74"/>
      <c r="BP76" s="75"/>
      <c r="BQ76" s="71"/>
      <c r="BR76" s="71"/>
      <c r="BS76" s="71"/>
      <c r="BT76" s="84"/>
      <c r="BU76" s="93"/>
      <c r="BV76" s="72"/>
      <c r="BW76" s="72"/>
      <c r="BX76" s="72"/>
      <c r="BY76" s="94"/>
      <c r="BZ76" s="90"/>
      <c r="CA76" s="73"/>
      <c r="CB76" s="73"/>
      <c r="CC76" s="73"/>
      <c r="CD76" s="199"/>
      <c r="CE76" s="205" t="e">
        <f>VLOOKUP(E76,'Style List'!A:B,2,FALSE)</f>
        <v>#N/A</v>
      </c>
      <c r="CF76" s="201" t="e">
        <f>VLOOKUP(Y76,'Style List'!C:D,2,FALSE)</f>
        <v>#N/A</v>
      </c>
      <c r="CG76" s="206" t="e">
        <f>VLOOKUP(AQ76,'Style List'!E:F,2,FALSE)</f>
        <v>#N/A</v>
      </c>
      <c r="CH76" s="197" t="str">
        <f t="shared" si="36"/>
        <v>Desc</v>
      </c>
      <c r="CI76" s="197" t="str">
        <f t="shared" si="37"/>
        <v>Desc</v>
      </c>
      <c r="CJ76" s="197" t="str">
        <f t="shared" si="38"/>
        <v>Desc</v>
      </c>
    </row>
    <row r="77" spans="1:88" ht="24.75" customHeight="1">
      <c r="A77" s="35">
        <v>63</v>
      </c>
      <c r="B77" s="30"/>
      <c r="C77" s="30"/>
      <c r="D77" s="30"/>
      <c r="E77" s="30"/>
      <c r="F77" s="30"/>
      <c r="G77" s="59"/>
      <c r="H77" s="33"/>
      <c r="I77" s="16">
        <f t="shared" si="16"/>
        <v>0</v>
      </c>
      <c r="J77" s="9"/>
      <c r="K77" s="11"/>
      <c r="L77" s="10"/>
      <c r="M77" s="10"/>
      <c r="N77" s="22"/>
      <c r="O77" s="15"/>
      <c r="P77" s="6"/>
      <c r="Q77" s="6"/>
      <c r="R77" s="6"/>
      <c r="S77" s="109"/>
      <c r="T77" s="107"/>
      <c r="U77" s="20"/>
      <c r="V77" s="20"/>
      <c r="W77" s="20"/>
      <c r="X77" s="21"/>
      <c r="Y77" s="31"/>
      <c r="Z77" s="30"/>
      <c r="AA77" s="14">
        <f t="shared" si="0"/>
        <v>0</v>
      </c>
      <c r="AB77" s="8">
        <f t="shared" si="85"/>
        <v>0</v>
      </c>
      <c r="AC77" s="13">
        <f t="shared" si="86"/>
        <v>0</v>
      </c>
      <c r="AD77" s="13">
        <f t="shared" si="87"/>
        <v>0</v>
      </c>
      <c r="AE77" s="13">
        <f t="shared" si="88"/>
        <v>0</v>
      </c>
      <c r="AF77" s="23">
        <f t="shared" si="89"/>
        <v>0</v>
      </c>
      <c r="AG77" s="7">
        <f t="shared" si="90"/>
        <v>0</v>
      </c>
      <c r="AH77" s="12">
        <f t="shared" si="91"/>
        <v>0</v>
      </c>
      <c r="AI77" s="12">
        <f t="shared" si="92"/>
        <v>0</v>
      </c>
      <c r="AJ77" s="12">
        <f t="shared" si="93"/>
        <v>0</v>
      </c>
      <c r="AK77" s="112">
        <f t="shared" si="94"/>
        <v>0</v>
      </c>
      <c r="AL77" s="110">
        <f t="shared" si="95"/>
        <v>0</v>
      </c>
      <c r="AM77" s="24">
        <f t="shared" si="96"/>
        <v>0</v>
      </c>
      <c r="AN77" s="24">
        <f t="shared" si="97"/>
        <v>0</v>
      </c>
      <c r="AO77" s="24">
        <f t="shared" si="98"/>
        <v>0</v>
      </c>
      <c r="AP77" s="27">
        <f t="shared" si="99"/>
        <v>0</v>
      </c>
      <c r="AQ77" s="32"/>
      <c r="AR77" s="30"/>
      <c r="AS77" s="29">
        <f t="shared" si="84"/>
        <v>0</v>
      </c>
      <c r="AT77" s="28"/>
      <c r="AU77" s="13"/>
      <c r="AV77" s="36"/>
      <c r="AW77" s="102" t="str">
        <f t="shared" si="33"/>
        <v>Colors</v>
      </c>
      <c r="AX77" s="18" t="str">
        <f t="shared" si="34"/>
        <v>Colors</v>
      </c>
      <c r="AY77" s="103" t="str">
        <f t="shared" si="35"/>
        <v>Colors</v>
      </c>
      <c r="AZ77" s="105"/>
      <c r="BA77" s="75"/>
      <c r="BB77" s="71"/>
      <c r="BC77" s="71"/>
      <c r="BD77" s="71"/>
      <c r="BE77" s="84"/>
      <c r="BF77" s="93"/>
      <c r="BG77" s="72"/>
      <c r="BH77" s="72"/>
      <c r="BI77" s="72"/>
      <c r="BJ77" s="94"/>
      <c r="BK77" s="90"/>
      <c r="BL77" s="73"/>
      <c r="BM77" s="73"/>
      <c r="BN77" s="73"/>
      <c r="BO77" s="74"/>
      <c r="BP77" s="75"/>
      <c r="BQ77" s="71"/>
      <c r="BR77" s="71"/>
      <c r="BS77" s="71"/>
      <c r="BT77" s="84"/>
      <c r="BU77" s="93"/>
      <c r="BV77" s="72"/>
      <c r="BW77" s="72"/>
      <c r="BX77" s="72"/>
      <c r="BY77" s="94"/>
      <c r="BZ77" s="90"/>
      <c r="CA77" s="73"/>
      <c r="CB77" s="73"/>
      <c r="CC77" s="73"/>
      <c r="CD77" s="199"/>
      <c r="CE77" s="205" t="e">
        <f>VLOOKUP(E77,'Style List'!A:B,2,FALSE)</f>
        <v>#N/A</v>
      </c>
      <c r="CF77" s="201" t="e">
        <f>VLOOKUP(Y77,'Style List'!C:D,2,FALSE)</f>
        <v>#N/A</v>
      </c>
      <c r="CG77" s="206" t="e">
        <f>VLOOKUP(AQ77,'Style List'!E:F,2,FALSE)</f>
        <v>#N/A</v>
      </c>
      <c r="CH77" s="197" t="str">
        <f t="shared" si="36"/>
        <v>Desc</v>
      </c>
      <c r="CI77" s="197" t="str">
        <f t="shared" si="37"/>
        <v>Desc</v>
      </c>
      <c r="CJ77" s="197" t="str">
        <f t="shared" si="38"/>
        <v>Desc</v>
      </c>
    </row>
    <row r="78" spans="1:88" ht="24.75" customHeight="1">
      <c r="A78" s="35">
        <v>64</v>
      </c>
      <c r="B78" s="30"/>
      <c r="C78" s="30"/>
      <c r="D78" s="30"/>
      <c r="E78" s="30"/>
      <c r="F78" s="30"/>
      <c r="G78" s="59"/>
      <c r="H78" s="33"/>
      <c r="I78" s="16">
        <f t="shared" si="16"/>
        <v>0</v>
      </c>
      <c r="J78" s="9"/>
      <c r="K78" s="11"/>
      <c r="L78" s="10"/>
      <c r="M78" s="10"/>
      <c r="N78" s="22"/>
      <c r="O78" s="15"/>
      <c r="P78" s="6"/>
      <c r="Q78" s="6"/>
      <c r="R78" s="6"/>
      <c r="S78" s="109"/>
      <c r="T78" s="107"/>
      <c r="U78" s="20"/>
      <c r="V78" s="20"/>
      <c r="W78" s="20"/>
      <c r="X78" s="21"/>
      <c r="Y78" s="31"/>
      <c r="Z78" s="30"/>
      <c r="AA78" s="14">
        <f t="shared" si="0"/>
        <v>0</v>
      </c>
      <c r="AB78" s="8">
        <f t="shared" si="85"/>
        <v>0</v>
      </c>
      <c r="AC78" s="13">
        <f t="shared" si="86"/>
        <v>0</v>
      </c>
      <c r="AD78" s="13">
        <f t="shared" si="87"/>
        <v>0</v>
      </c>
      <c r="AE78" s="13">
        <f t="shared" si="88"/>
        <v>0</v>
      </c>
      <c r="AF78" s="23">
        <f t="shared" si="89"/>
        <v>0</v>
      </c>
      <c r="AG78" s="7">
        <f t="shared" si="90"/>
        <v>0</v>
      </c>
      <c r="AH78" s="12">
        <f t="shared" si="91"/>
        <v>0</v>
      </c>
      <c r="AI78" s="12">
        <f t="shared" si="92"/>
        <v>0</v>
      </c>
      <c r="AJ78" s="12">
        <f t="shared" si="93"/>
        <v>0</v>
      </c>
      <c r="AK78" s="112">
        <f t="shared" si="94"/>
        <v>0</v>
      </c>
      <c r="AL78" s="110">
        <f t="shared" si="95"/>
        <v>0</v>
      </c>
      <c r="AM78" s="24">
        <f t="shared" si="96"/>
        <v>0</v>
      </c>
      <c r="AN78" s="24">
        <f t="shared" si="97"/>
        <v>0</v>
      </c>
      <c r="AO78" s="24">
        <f t="shared" si="98"/>
        <v>0</v>
      </c>
      <c r="AP78" s="27">
        <f t="shared" si="99"/>
        <v>0</v>
      </c>
      <c r="AQ78" s="32"/>
      <c r="AR78" s="30"/>
      <c r="AS78" s="29">
        <f t="shared" si="84"/>
        <v>0</v>
      </c>
      <c r="AT78" s="28"/>
      <c r="AU78" s="13"/>
      <c r="AV78" s="36"/>
      <c r="AW78" s="102" t="str">
        <f t="shared" si="33"/>
        <v>Colors</v>
      </c>
      <c r="AX78" s="18" t="str">
        <f t="shared" si="34"/>
        <v>Colors</v>
      </c>
      <c r="AY78" s="103" t="str">
        <f t="shared" si="35"/>
        <v>Colors</v>
      </c>
      <c r="AZ78" s="105"/>
      <c r="BA78" s="75"/>
      <c r="BB78" s="71"/>
      <c r="BC78" s="71"/>
      <c r="BD78" s="71"/>
      <c r="BE78" s="84"/>
      <c r="BF78" s="93"/>
      <c r="BG78" s="72"/>
      <c r="BH78" s="72"/>
      <c r="BI78" s="72"/>
      <c r="BJ78" s="94"/>
      <c r="BK78" s="90"/>
      <c r="BL78" s="73"/>
      <c r="BM78" s="73"/>
      <c r="BN78" s="73"/>
      <c r="BO78" s="74"/>
      <c r="BP78" s="75"/>
      <c r="BQ78" s="71"/>
      <c r="BR78" s="71"/>
      <c r="BS78" s="71"/>
      <c r="BT78" s="84"/>
      <c r="BU78" s="93"/>
      <c r="BV78" s="72"/>
      <c r="BW78" s="72"/>
      <c r="BX78" s="72"/>
      <c r="BY78" s="94"/>
      <c r="BZ78" s="90"/>
      <c r="CA78" s="73"/>
      <c r="CB78" s="73"/>
      <c r="CC78" s="73"/>
      <c r="CD78" s="199"/>
      <c r="CE78" s="205" t="e">
        <f>VLOOKUP(E78,'Style List'!A:B,2,FALSE)</f>
        <v>#N/A</v>
      </c>
      <c r="CF78" s="201" t="e">
        <f>VLOOKUP(Y78,'Style List'!C:D,2,FALSE)</f>
        <v>#N/A</v>
      </c>
      <c r="CG78" s="206" t="e">
        <f>VLOOKUP(AQ78,'Style List'!E:F,2,FALSE)</f>
        <v>#N/A</v>
      </c>
      <c r="CH78" s="197" t="str">
        <f t="shared" si="36"/>
        <v>Desc</v>
      </c>
      <c r="CI78" s="197" t="str">
        <f t="shared" si="37"/>
        <v>Desc</v>
      </c>
      <c r="CJ78" s="197" t="str">
        <f t="shared" si="38"/>
        <v>Desc</v>
      </c>
    </row>
    <row r="79" spans="1:88" ht="24.75" customHeight="1">
      <c r="A79" s="35">
        <v>65</v>
      </c>
      <c r="B79" s="30"/>
      <c r="C79" s="30"/>
      <c r="D79" s="30"/>
      <c r="E79" s="30"/>
      <c r="F79" s="30"/>
      <c r="G79" s="59"/>
      <c r="H79" s="33"/>
      <c r="I79" s="16">
        <f t="shared" si="16"/>
        <v>0</v>
      </c>
      <c r="J79" s="9"/>
      <c r="K79" s="11"/>
      <c r="L79" s="10"/>
      <c r="M79" s="10"/>
      <c r="N79" s="22"/>
      <c r="O79" s="15"/>
      <c r="P79" s="6"/>
      <c r="Q79" s="6"/>
      <c r="R79" s="6"/>
      <c r="S79" s="109"/>
      <c r="T79" s="107"/>
      <c r="U79" s="20"/>
      <c r="V79" s="20"/>
      <c r="W79" s="20"/>
      <c r="X79" s="21"/>
      <c r="Y79" s="31"/>
      <c r="Z79" s="30"/>
      <c r="AA79" s="14">
        <f t="shared" ref="AA79:AA142" si="100">SUM(AB79:AP79)</f>
        <v>0</v>
      </c>
      <c r="AB79" s="8">
        <f t="shared" si="85"/>
        <v>0</v>
      </c>
      <c r="AC79" s="13">
        <f t="shared" si="86"/>
        <v>0</v>
      </c>
      <c r="AD79" s="13">
        <f t="shared" si="87"/>
        <v>0</v>
      </c>
      <c r="AE79" s="13">
        <f t="shared" si="88"/>
        <v>0</v>
      </c>
      <c r="AF79" s="23">
        <f t="shared" si="89"/>
        <v>0</v>
      </c>
      <c r="AG79" s="7">
        <f t="shared" si="90"/>
        <v>0</v>
      </c>
      <c r="AH79" s="12">
        <f t="shared" si="91"/>
        <v>0</v>
      </c>
      <c r="AI79" s="12">
        <f t="shared" si="92"/>
        <v>0</v>
      </c>
      <c r="AJ79" s="12">
        <f t="shared" si="93"/>
        <v>0</v>
      </c>
      <c r="AK79" s="112">
        <f t="shared" si="94"/>
        <v>0</v>
      </c>
      <c r="AL79" s="110">
        <f t="shared" si="95"/>
        <v>0</v>
      </c>
      <c r="AM79" s="24">
        <f t="shared" si="96"/>
        <v>0</v>
      </c>
      <c r="AN79" s="24">
        <f t="shared" si="97"/>
        <v>0</v>
      </c>
      <c r="AO79" s="24">
        <f t="shared" si="98"/>
        <v>0</v>
      </c>
      <c r="AP79" s="27">
        <f t="shared" si="99"/>
        <v>0</v>
      </c>
      <c r="AQ79" s="32"/>
      <c r="AR79" s="30"/>
      <c r="AS79" s="29">
        <f t="shared" si="84"/>
        <v>0</v>
      </c>
      <c r="AT79" s="28"/>
      <c r="AU79" s="13"/>
      <c r="AV79" s="36"/>
      <c r="AW79" s="102" t="str">
        <f t="shared" si="33"/>
        <v>Colors</v>
      </c>
      <c r="AX79" s="18" t="str">
        <f t="shared" si="34"/>
        <v>Colors</v>
      </c>
      <c r="AY79" s="103" t="str">
        <f t="shared" si="35"/>
        <v>Colors</v>
      </c>
      <c r="AZ79" s="105"/>
      <c r="BA79" s="75"/>
      <c r="BB79" s="71"/>
      <c r="BC79" s="71"/>
      <c r="BD79" s="71"/>
      <c r="BE79" s="84"/>
      <c r="BF79" s="93"/>
      <c r="BG79" s="72"/>
      <c r="BH79" s="72"/>
      <c r="BI79" s="72"/>
      <c r="BJ79" s="94"/>
      <c r="BK79" s="90"/>
      <c r="BL79" s="73"/>
      <c r="BM79" s="73"/>
      <c r="BN79" s="73"/>
      <c r="BO79" s="74"/>
      <c r="BP79" s="75"/>
      <c r="BQ79" s="71"/>
      <c r="BR79" s="71"/>
      <c r="BS79" s="71"/>
      <c r="BT79" s="84"/>
      <c r="BU79" s="93"/>
      <c r="BV79" s="72"/>
      <c r="BW79" s="72"/>
      <c r="BX79" s="72"/>
      <c r="BY79" s="94"/>
      <c r="BZ79" s="90"/>
      <c r="CA79" s="73"/>
      <c r="CB79" s="73"/>
      <c r="CC79" s="73"/>
      <c r="CD79" s="199"/>
      <c r="CE79" s="205" t="e">
        <f>VLOOKUP(E79,'Style List'!A:B,2,FALSE)</f>
        <v>#N/A</v>
      </c>
      <c r="CF79" s="201" t="e">
        <f>VLOOKUP(Y79,'Style List'!C:D,2,FALSE)</f>
        <v>#N/A</v>
      </c>
      <c r="CG79" s="206" t="e">
        <f>VLOOKUP(AQ79,'Style List'!E:F,2,FALSE)</f>
        <v>#N/A</v>
      </c>
      <c r="CH79" s="197" t="str">
        <f t="shared" si="36"/>
        <v>Desc</v>
      </c>
      <c r="CI79" s="197" t="str">
        <f t="shared" si="37"/>
        <v>Desc</v>
      </c>
      <c r="CJ79" s="197" t="str">
        <f t="shared" si="38"/>
        <v>Desc</v>
      </c>
    </row>
    <row r="80" spans="1:88" ht="24.75" customHeight="1">
      <c r="A80" s="35">
        <v>66</v>
      </c>
      <c r="B80" s="30"/>
      <c r="C80" s="30"/>
      <c r="D80" s="30"/>
      <c r="E80" s="30"/>
      <c r="F80" s="30"/>
      <c r="G80" s="59"/>
      <c r="H80" s="33"/>
      <c r="I80" s="16">
        <f t="shared" ref="I80:I143" si="101">SUM(J80:X80)</f>
        <v>0</v>
      </c>
      <c r="J80" s="9"/>
      <c r="K80" s="11"/>
      <c r="L80" s="10"/>
      <c r="M80" s="10"/>
      <c r="N80" s="22"/>
      <c r="O80" s="15"/>
      <c r="P80" s="6"/>
      <c r="Q80" s="6"/>
      <c r="R80" s="6"/>
      <c r="S80" s="109"/>
      <c r="T80" s="107"/>
      <c r="U80" s="20"/>
      <c r="V80" s="20"/>
      <c r="W80" s="20"/>
      <c r="X80" s="21"/>
      <c r="Y80" s="31"/>
      <c r="Z80" s="30"/>
      <c r="AA80" s="14">
        <f t="shared" si="100"/>
        <v>0</v>
      </c>
      <c r="AB80" s="8">
        <f t="shared" si="85"/>
        <v>0</v>
      </c>
      <c r="AC80" s="13">
        <f t="shared" si="86"/>
        <v>0</v>
      </c>
      <c r="AD80" s="13">
        <f t="shared" si="87"/>
        <v>0</v>
      </c>
      <c r="AE80" s="13">
        <f t="shared" si="88"/>
        <v>0</v>
      </c>
      <c r="AF80" s="23">
        <f t="shared" si="89"/>
        <v>0</v>
      </c>
      <c r="AG80" s="7">
        <f t="shared" si="90"/>
        <v>0</v>
      </c>
      <c r="AH80" s="12">
        <f t="shared" si="91"/>
        <v>0</v>
      </c>
      <c r="AI80" s="12">
        <f t="shared" si="92"/>
        <v>0</v>
      </c>
      <c r="AJ80" s="12">
        <f t="shared" si="93"/>
        <v>0</v>
      </c>
      <c r="AK80" s="112">
        <f t="shared" si="94"/>
        <v>0</v>
      </c>
      <c r="AL80" s="110">
        <f t="shared" si="95"/>
        <v>0</v>
      </c>
      <c r="AM80" s="24">
        <f t="shared" si="96"/>
        <v>0</v>
      </c>
      <c r="AN80" s="24">
        <f t="shared" si="97"/>
        <v>0</v>
      </c>
      <c r="AO80" s="24">
        <f t="shared" si="98"/>
        <v>0</v>
      </c>
      <c r="AP80" s="27">
        <f t="shared" si="99"/>
        <v>0</v>
      </c>
      <c r="AQ80" s="32"/>
      <c r="AR80" s="30"/>
      <c r="AS80" s="29">
        <f t="shared" si="84"/>
        <v>0</v>
      </c>
      <c r="AT80" s="28"/>
      <c r="AU80" s="13"/>
      <c r="AV80" s="36"/>
      <c r="AW80" s="102" t="str">
        <f t="shared" ref="AW80:AW143" si="102">CONCATENATE("Colors",E80)</f>
        <v>Colors</v>
      </c>
      <c r="AX80" s="18" t="str">
        <f t="shared" ref="AX80:AX143" si="103">CONCATENATE("Colors",Y80)</f>
        <v>Colors</v>
      </c>
      <c r="AY80" s="103" t="str">
        <f t="shared" ref="AY80:AY143" si="104">CONCATENATE("Colors",AQ80)</f>
        <v>Colors</v>
      </c>
      <c r="AZ80" s="105"/>
      <c r="BA80" s="75"/>
      <c r="BB80" s="71"/>
      <c r="BC80" s="71"/>
      <c r="BD80" s="71"/>
      <c r="BE80" s="84"/>
      <c r="BF80" s="93"/>
      <c r="BG80" s="72"/>
      <c r="BH80" s="72"/>
      <c r="BI80" s="72"/>
      <c r="BJ80" s="94"/>
      <c r="BK80" s="90"/>
      <c r="BL80" s="73"/>
      <c r="BM80" s="73"/>
      <c r="BN80" s="73"/>
      <c r="BO80" s="74"/>
      <c r="BP80" s="75"/>
      <c r="BQ80" s="71"/>
      <c r="BR80" s="71"/>
      <c r="BS80" s="71"/>
      <c r="BT80" s="84"/>
      <c r="BU80" s="93"/>
      <c r="BV80" s="72"/>
      <c r="BW80" s="72"/>
      <c r="BX80" s="72"/>
      <c r="BY80" s="94"/>
      <c r="BZ80" s="90"/>
      <c r="CA80" s="73"/>
      <c r="CB80" s="73"/>
      <c r="CC80" s="73"/>
      <c r="CD80" s="199"/>
      <c r="CE80" s="205" t="e">
        <f>VLOOKUP(E80,'Style List'!A:B,2,FALSE)</f>
        <v>#N/A</v>
      </c>
      <c r="CF80" s="201" t="e">
        <f>VLOOKUP(Y80,'Style List'!C:D,2,FALSE)</f>
        <v>#N/A</v>
      </c>
      <c r="CG80" s="206" t="e">
        <f>VLOOKUP(AQ80,'Style List'!E:F,2,FALSE)</f>
        <v>#N/A</v>
      </c>
      <c r="CH80" s="197" t="str">
        <f t="shared" ref="CH80:CH143" si="105">CONCATENATE("Desc",E80)</f>
        <v>Desc</v>
      </c>
      <c r="CI80" s="197" t="str">
        <f t="shared" ref="CI80:CI143" si="106">CONCATENATE("Desc",Y80)</f>
        <v>Desc</v>
      </c>
      <c r="CJ80" s="197" t="str">
        <f t="shared" ref="CJ80:CJ143" si="107">CONCATENATE("Desc",AQ80)</f>
        <v>Desc</v>
      </c>
    </row>
    <row r="81" spans="1:88" ht="24.75" customHeight="1">
      <c r="A81" s="35">
        <v>67</v>
      </c>
      <c r="B81" s="30"/>
      <c r="C81" s="30"/>
      <c r="D81" s="30"/>
      <c r="E81" s="30"/>
      <c r="F81" s="30"/>
      <c r="G81" s="59"/>
      <c r="H81" s="33"/>
      <c r="I81" s="16">
        <f t="shared" si="101"/>
        <v>0</v>
      </c>
      <c r="J81" s="9"/>
      <c r="K81" s="11"/>
      <c r="L81" s="10"/>
      <c r="M81" s="10"/>
      <c r="N81" s="22"/>
      <c r="O81" s="15"/>
      <c r="P81" s="6"/>
      <c r="Q81" s="6"/>
      <c r="R81" s="6"/>
      <c r="S81" s="109"/>
      <c r="T81" s="107"/>
      <c r="U81" s="20"/>
      <c r="V81" s="20"/>
      <c r="W81" s="20"/>
      <c r="X81" s="21"/>
      <c r="Y81" s="31"/>
      <c r="Z81" s="30"/>
      <c r="AA81" s="14">
        <f t="shared" si="100"/>
        <v>0</v>
      </c>
      <c r="AB81" s="8">
        <f t="shared" si="85"/>
        <v>0</v>
      </c>
      <c r="AC81" s="13">
        <f t="shared" si="86"/>
        <v>0</v>
      </c>
      <c r="AD81" s="13">
        <f t="shared" si="87"/>
        <v>0</v>
      </c>
      <c r="AE81" s="13">
        <f t="shared" si="88"/>
        <v>0</v>
      </c>
      <c r="AF81" s="23">
        <f t="shared" si="89"/>
        <v>0</v>
      </c>
      <c r="AG81" s="7">
        <f t="shared" si="90"/>
        <v>0</v>
      </c>
      <c r="AH81" s="12">
        <f t="shared" si="91"/>
        <v>0</v>
      </c>
      <c r="AI81" s="12">
        <f t="shared" si="92"/>
        <v>0</v>
      </c>
      <c r="AJ81" s="12">
        <f t="shared" si="93"/>
        <v>0</v>
      </c>
      <c r="AK81" s="112">
        <f t="shared" si="94"/>
        <v>0</v>
      </c>
      <c r="AL81" s="110">
        <f t="shared" si="95"/>
        <v>0</v>
      </c>
      <c r="AM81" s="24">
        <f t="shared" si="96"/>
        <v>0</v>
      </c>
      <c r="AN81" s="24">
        <f t="shared" si="97"/>
        <v>0</v>
      </c>
      <c r="AO81" s="24">
        <f t="shared" si="98"/>
        <v>0</v>
      </c>
      <c r="AP81" s="27">
        <f t="shared" si="99"/>
        <v>0</v>
      </c>
      <c r="AQ81" s="32"/>
      <c r="AR81" s="30"/>
      <c r="AS81" s="29">
        <f t="shared" si="84"/>
        <v>0</v>
      </c>
      <c r="AT81" s="28"/>
      <c r="AU81" s="13"/>
      <c r="AV81" s="36"/>
      <c r="AW81" s="102" t="str">
        <f t="shared" si="102"/>
        <v>Colors</v>
      </c>
      <c r="AX81" s="18" t="str">
        <f t="shared" si="103"/>
        <v>Colors</v>
      </c>
      <c r="AY81" s="103" t="str">
        <f t="shared" si="104"/>
        <v>Colors</v>
      </c>
      <c r="AZ81" s="105"/>
      <c r="BA81" s="75"/>
      <c r="BB81" s="71"/>
      <c r="BC81" s="71"/>
      <c r="BD81" s="71"/>
      <c r="BE81" s="84"/>
      <c r="BF81" s="93"/>
      <c r="BG81" s="72"/>
      <c r="BH81" s="72"/>
      <c r="BI81" s="72"/>
      <c r="BJ81" s="94"/>
      <c r="BK81" s="90"/>
      <c r="BL81" s="73"/>
      <c r="BM81" s="73"/>
      <c r="BN81" s="73"/>
      <c r="BO81" s="74"/>
      <c r="BP81" s="75"/>
      <c r="BQ81" s="71"/>
      <c r="BR81" s="71"/>
      <c r="BS81" s="71"/>
      <c r="BT81" s="84"/>
      <c r="BU81" s="93"/>
      <c r="BV81" s="72"/>
      <c r="BW81" s="72"/>
      <c r="BX81" s="72"/>
      <c r="BY81" s="94"/>
      <c r="BZ81" s="90"/>
      <c r="CA81" s="73"/>
      <c r="CB81" s="73"/>
      <c r="CC81" s="73"/>
      <c r="CD81" s="199"/>
      <c r="CE81" s="205" t="e">
        <f>VLOOKUP(E81,'Style List'!A:B,2,FALSE)</f>
        <v>#N/A</v>
      </c>
      <c r="CF81" s="201" t="e">
        <f>VLOOKUP(Y81,'Style List'!C:D,2,FALSE)</f>
        <v>#N/A</v>
      </c>
      <c r="CG81" s="206" t="e">
        <f>VLOOKUP(AQ81,'Style List'!E:F,2,FALSE)</f>
        <v>#N/A</v>
      </c>
      <c r="CH81" s="197" t="str">
        <f t="shared" si="105"/>
        <v>Desc</v>
      </c>
      <c r="CI81" s="197" t="str">
        <f t="shared" si="106"/>
        <v>Desc</v>
      </c>
      <c r="CJ81" s="197" t="str">
        <f t="shared" si="107"/>
        <v>Desc</v>
      </c>
    </row>
    <row r="82" spans="1:88" ht="24.75" customHeight="1">
      <c r="A82" s="35">
        <v>68</v>
      </c>
      <c r="B82" s="30"/>
      <c r="C82" s="30"/>
      <c r="D82" s="30"/>
      <c r="E82" s="30"/>
      <c r="F82" s="30"/>
      <c r="G82" s="59"/>
      <c r="H82" s="33"/>
      <c r="I82" s="16">
        <f t="shared" si="101"/>
        <v>0</v>
      </c>
      <c r="J82" s="9"/>
      <c r="K82" s="11"/>
      <c r="L82" s="10"/>
      <c r="M82" s="10"/>
      <c r="N82" s="22"/>
      <c r="O82" s="15"/>
      <c r="P82" s="6"/>
      <c r="Q82" s="6"/>
      <c r="R82" s="6"/>
      <c r="S82" s="109"/>
      <c r="T82" s="107"/>
      <c r="U82" s="20"/>
      <c r="V82" s="20"/>
      <c r="W82" s="20"/>
      <c r="X82" s="21"/>
      <c r="Y82" s="31"/>
      <c r="Z82" s="30"/>
      <c r="AA82" s="14">
        <f t="shared" si="100"/>
        <v>0</v>
      </c>
      <c r="AB82" s="8">
        <f t="shared" si="85"/>
        <v>0</v>
      </c>
      <c r="AC82" s="13">
        <f t="shared" si="86"/>
        <v>0</v>
      </c>
      <c r="AD82" s="13">
        <f t="shared" si="87"/>
        <v>0</v>
      </c>
      <c r="AE82" s="13">
        <f t="shared" si="88"/>
        <v>0</v>
      </c>
      <c r="AF82" s="23">
        <f t="shared" si="89"/>
        <v>0</v>
      </c>
      <c r="AG82" s="7">
        <f t="shared" si="90"/>
        <v>0</v>
      </c>
      <c r="AH82" s="12">
        <f t="shared" si="91"/>
        <v>0</v>
      </c>
      <c r="AI82" s="12">
        <f t="shared" si="92"/>
        <v>0</v>
      </c>
      <c r="AJ82" s="12">
        <f t="shared" si="93"/>
        <v>0</v>
      </c>
      <c r="AK82" s="112">
        <f t="shared" si="94"/>
        <v>0</v>
      </c>
      <c r="AL82" s="110">
        <f t="shared" si="95"/>
        <v>0</v>
      </c>
      <c r="AM82" s="24">
        <f t="shared" si="96"/>
        <v>0</v>
      </c>
      <c r="AN82" s="24">
        <f t="shared" si="97"/>
        <v>0</v>
      </c>
      <c r="AO82" s="24">
        <f t="shared" si="98"/>
        <v>0</v>
      </c>
      <c r="AP82" s="27">
        <f t="shared" si="99"/>
        <v>0</v>
      </c>
      <c r="AQ82" s="32"/>
      <c r="AR82" s="30"/>
      <c r="AS82" s="29">
        <f t="shared" si="84"/>
        <v>0</v>
      </c>
      <c r="AT82" s="28"/>
      <c r="AU82" s="13"/>
      <c r="AV82" s="36"/>
      <c r="AW82" s="102" t="str">
        <f t="shared" si="102"/>
        <v>Colors</v>
      </c>
      <c r="AX82" s="18" t="str">
        <f t="shared" si="103"/>
        <v>Colors</v>
      </c>
      <c r="AY82" s="103" t="str">
        <f t="shared" si="104"/>
        <v>Colors</v>
      </c>
      <c r="AZ82" s="105"/>
      <c r="BA82" s="75"/>
      <c r="BB82" s="71"/>
      <c r="BC82" s="71"/>
      <c r="BD82" s="71"/>
      <c r="BE82" s="84"/>
      <c r="BF82" s="93"/>
      <c r="BG82" s="72"/>
      <c r="BH82" s="72"/>
      <c r="BI82" s="72"/>
      <c r="BJ82" s="94"/>
      <c r="BK82" s="90"/>
      <c r="BL82" s="73"/>
      <c r="BM82" s="73"/>
      <c r="BN82" s="73"/>
      <c r="BO82" s="74"/>
      <c r="BP82" s="75"/>
      <c r="BQ82" s="71"/>
      <c r="BR82" s="71"/>
      <c r="BS82" s="71"/>
      <c r="BT82" s="84"/>
      <c r="BU82" s="93"/>
      <c r="BV82" s="72"/>
      <c r="BW82" s="72"/>
      <c r="BX82" s="72"/>
      <c r="BY82" s="94"/>
      <c r="BZ82" s="90"/>
      <c r="CA82" s="73"/>
      <c r="CB82" s="73"/>
      <c r="CC82" s="73"/>
      <c r="CD82" s="199"/>
      <c r="CE82" s="205" t="e">
        <f>VLOOKUP(E82,'Style List'!A:B,2,FALSE)</f>
        <v>#N/A</v>
      </c>
      <c r="CF82" s="201" t="e">
        <f>VLOOKUP(Y82,'Style List'!C:D,2,FALSE)</f>
        <v>#N/A</v>
      </c>
      <c r="CG82" s="206" t="e">
        <f>VLOOKUP(AQ82,'Style List'!E:F,2,FALSE)</f>
        <v>#N/A</v>
      </c>
      <c r="CH82" s="197" t="str">
        <f t="shared" si="105"/>
        <v>Desc</v>
      </c>
      <c r="CI82" s="197" t="str">
        <f t="shared" si="106"/>
        <v>Desc</v>
      </c>
      <c r="CJ82" s="197" t="str">
        <f t="shared" si="107"/>
        <v>Desc</v>
      </c>
    </row>
    <row r="83" spans="1:88" ht="24.75" customHeight="1">
      <c r="A83" s="35">
        <v>69</v>
      </c>
      <c r="B83" s="30"/>
      <c r="C83" s="30"/>
      <c r="D83" s="30"/>
      <c r="E83" s="30"/>
      <c r="F83" s="30"/>
      <c r="G83" s="59"/>
      <c r="H83" s="33"/>
      <c r="I83" s="16">
        <f t="shared" si="101"/>
        <v>0</v>
      </c>
      <c r="J83" s="9"/>
      <c r="K83" s="11"/>
      <c r="L83" s="10"/>
      <c r="M83" s="10"/>
      <c r="N83" s="22"/>
      <c r="O83" s="15"/>
      <c r="P83" s="6"/>
      <c r="Q83" s="6"/>
      <c r="R83" s="6"/>
      <c r="S83" s="109"/>
      <c r="T83" s="107"/>
      <c r="U83" s="20"/>
      <c r="V83" s="20"/>
      <c r="W83" s="20"/>
      <c r="X83" s="21"/>
      <c r="Y83" s="31"/>
      <c r="Z83" s="30"/>
      <c r="AA83" s="14">
        <f t="shared" si="100"/>
        <v>0</v>
      </c>
      <c r="AB83" s="8">
        <f t="shared" si="85"/>
        <v>0</v>
      </c>
      <c r="AC83" s="13">
        <f t="shared" si="86"/>
        <v>0</v>
      </c>
      <c r="AD83" s="13">
        <f t="shared" si="87"/>
        <v>0</v>
      </c>
      <c r="AE83" s="13">
        <f t="shared" si="88"/>
        <v>0</v>
      </c>
      <c r="AF83" s="23">
        <f t="shared" si="89"/>
        <v>0</v>
      </c>
      <c r="AG83" s="7">
        <f t="shared" si="90"/>
        <v>0</v>
      </c>
      <c r="AH83" s="12">
        <f t="shared" si="91"/>
        <v>0</v>
      </c>
      <c r="AI83" s="12">
        <f t="shared" si="92"/>
        <v>0</v>
      </c>
      <c r="AJ83" s="12">
        <f t="shared" si="93"/>
        <v>0</v>
      </c>
      <c r="AK83" s="112">
        <f t="shared" si="94"/>
        <v>0</v>
      </c>
      <c r="AL83" s="110">
        <f t="shared" si="95"/>
        <v>0</v>
      </c>
      <c r="AM83" s="24">
        <f t="shared" si="96"/>
        <v>0</v>
      </c>
      <c r="AN83" s="24">
        <f t="shared" si="97"/>
        <v>0</v>
      </c>
      <c r="AO83" s="24">
        <f t="shared" si="98"/>
        <v>0</v>
      </c>
      <c r="AP83" s="27">
        <f t="shared" si="99"/>
        <v>0</v>
      </c>
      <c r="AQ83" s="32"/>
      <c r="AR83" s="30"/>
      <c r="AS83" s="29">
        <f t="shared" si="84"/>
        <v>0</v>
      </c>
      <c r="AT83" s="28"/>
      <c r="AU83" s="13"/>
      <c r="AV83" s="36"/>
      <c r="AW83" s="102" t="str">
        <f t="shared" si="102"/>
        <v>Colors</v>
      </c>
      <c r="AX83" s="18" t="str">
        <f t="shared" si="103"/>
        <v>Colors</v>
      </c>
      <c r="AY83" s="103" t="str">
        <f t="shared" si="104"/>
        <v>Colors</v>
      </c>
      <c r="AZ83" s="105"/>
      <c r="BA83" s="75"/>
      <c r="BB83" s="71"/>
      <c r="BC83" s="71"/>
      <c r="BD83" s="71"/>
      <c r="BE83" s="84"/>
      <c r="BF83" s="93"/>
      <c r="BG83" s="72"/>
      <c r="BH83" s="72"/>
      <c r="BI83" s="72"/>
      <c r="BJ83" s="94"/>
      <c r="BK83" s="90"/>
      <c r="BL83" s="73"/>
      <c r="BM83" s="73"/>
      <c r="BN83" s="73"/>
      <c r="BO83" s="74"/>
      <c r="BP83" s="75"/>
      <c r="BQ83" s="71"/>
      <c r="BR83" s="71"/>
      <c r="BS83" s="71"/>
      <c r="BT83" s="84"/>
      <c r="BU83" s="93"/>
      <c r="BV83" s="72"/>
      <c r="BW83" s="72"/>
      <c r="BX83" s="72"/>
      <c r="BY83" s="94"/>
      <c r="BZ83" s="90"/>
      <c r="CA83" s="73"/>
      <c r="CB83" s="73"/>
      <c r="CC83" s="73"/>
      <c r="CD83" s="199"/>
      <c r="CE83" s="205" t="e">
        <f>VLOOKUP(E83,'Style List'!A:B,2,FALSE)</f>
        <v>#N/A</v>
      </c>
      <c r="CF83" s="201" t="e">
        <f>VLOOKUP(Y83,'Style List'!C:D,2,FALSE)</f>
        <v>#N/A</v>
      </c>
      <c r="CG83" s="206" t="e">
        <f>VLOOKUP(AQ83,'Style List'!E:F,2,FALSE)</f>
        <v>#N/A</v>
      </c>
      <c r="CH83" s="197" t="str">
        <f t="shared" si="105"/>
        <v>Desc</v>
      </c>
      <c r="CI83" s="197" t="str">
        <f t="shared" si="106"/>
        <v>Desc</v>
      </c>
      <c r="CJ83" s="197" t="str">
        <f t="shared" si="107"/>
        <v>Desc</v>
      </c>
    </row>
    <row r="84" spans="1:88" ht="24.75" customHeight="1">
      <c r="A84" s="35">
        <v>70</v>
      </c>
      <c r="B84" s="30"/>
      <c r="C84" s="30"/>
      <c r="D84" s="30"/>
      <c r="E84" s="30"/>
      <c r="F84" s="30"/>
      <c r="G84" s="59"/>
      <c r="H84" s="33"/>
      <c r="I84" s="16">
        <f t="shared" si="101"/>
        <v>0</v>
      </c>
      <c r="J84" s="9"/>
      <c r="K84" s="11"/>
      <c r="L84" s="10"/>
      <c r="M84" s="10"/>
      <c r="N84" s="22"/>
      <c r="O84" s="15"/>
      <c r="P84" s="6"/>
      <c r="Q84" s="6"/>
      <c r="R84" s="6"/>
      <c r="S84" s="109"/>
      <c r="T84" s="107"/>
      <c r="U84" s="20"/>
      <c r="V84" s="20"/>
      <c r="W84" s="20"/>
      <c r="X84" s="21"/>
      <c r="Y84" s="31"/>
      <c r="Z84" s="30"/>
      <c r="AA84" s="14">
        <f t="shared" si="100"/>
        <v>0</v>
      </c>
      <c r="AB84" s="8">
        <f t="shared" si="85"/>
        <v>0</v>
      </c>
      <c r="AC84" s="13">
        <f t="shared" si="86"/>
        <v>0</v>
      </c>
      <c r="AD84" s="13">
        <f t="shared" si="87"/>
        <v>0</v>
      </c>
      <c r="AE84" s="13">
        <f t="shared" si="88"/>
        <v>0</v>
      </c>
      <c r="AF84" s="23">
        <f t="shared" si="89"/>
        <v>0</v>
      </c>
      <c r="AG84" s="7">
        <f t="shared" si="90"/>
        <v>0</v>
      </c>
      <c r="AH84" s="12">
        <f t="shared" si="91"/>
        <v>0</v>
      </c>
      <c r="AI84" s="12">
        <f t="shared" si="92"/>
        <v>0</v>
      </c>
      <c r="AJ84" s="12">
        <f t="shared" si="93"/>
        <v>0</v>
      </c>
      <c r="AK84" s="112">
        <f t="shared" si="94"/>
        <v>0</v>
      </c>
      <c r="AL84" s="110">
        <f t="shared" si="95"/>
        <v>0</v>
      </c>
      <c r="AM84" s="24">
        <f t="shared" si="96"/>
        <v>0</v>
      </c>
      <c r="AN84" s="24">
        <f t="shared" si="97"/>
        <v>0</v>
      </c>
      <c r="AO84" s="24">
        <f t="shared" si="98"/>
        <v>0</v>
      </c>
      <c r="AP84" s="27">
        <f t="shared" si="99"/>
        <v>0</v>
      </c>
      <c r="AQ84" s="32"/>
      <c r="AR84" s="30"/>
      <c r="AS84" s="29">
        <f t="shared" si="84"/>
        <v>0</v>
      </c>
      <c r="AT84" s="28"/>
      <c r="AU84" s="13"/>
      <c r="AV84" s="36"/>
      <c r="AW84" s="102" t="str">
        <f t="shared" si="102"/>
        <v>Colors</v>
      </c>
      <c r="AX84" s="18" t="str">
        <f t="shared" si="103"/>
        <v>Colors</v>
      </c>
      <c r="AY84" s="103" t="str">
        <f t="shared" si="104"/>
        <v>Colors</v>
      </c>
      <c r="AZ84" s="105"/>
      <c r="BA84" s="75"/>
      <c r="BB84" s="71"/>
      <c r="BC84" s="71"/>
      <c r="BD84" s="71"/>
      <c r="BE84" s="84"/>
      <c r="BF84" s="93"/>
      <c r="BG84" s="72"/>
      <c r="BH84" s="72"/>
      <c r="BI84" s="72"/>
      <c r="BJ84" s="94"/>
      <c r="BK84" s="90"/>
      <c r="BL84" s="73"/>
      <c r="BM84" s="73"/>
      <c r="BN84" s="73"/>
      <c r="BO84" s="74"/>
      <c r="BP84" s="75"/>
      <c r="BQ84" s="71"/>
      <c r="BR84" s="71"/>
      <c r="BS84" s="71"/>
      <c r="BT84" s="84"/>
      <c r="BU84" s="93"/>
      <c r="BV84" s="72"/>
      <c r="BW84" s="72"/>
      <c r="BX84" s="72"/>
      <c r="BY84" s="94"/>
      <c r="BZ84" s="90"/>
      <c r="CA84" s="73"/>
      <c r="CB84" s="73"/>
      <c r="CC84" s="73"/>
      <c r="CD84" s="199"/>
      <c r="CE84" s="205" t="e">
        <f>VLOOKUP(E84,'Style List'!A:B,2,FALSE)</f>
        <v>#N/A</v>
      </c>
      <c r="CF84" s="201" t="e">
        <f>VLOOKUP(Y84,'Style List'!C:D,2,FALSE)</f>
        <v>#N/A</v>
      </c>
      <c r="CG84" s="206" t="e">
        <f>VLOOKUP(AQ84,'Style List'!E:F,2,FALSE)</f>
        <v>#N/A</v>
      </c>
      <c r="CH84" s="197" t="str">
        <f t="shared" si="105"/>
        <v>Desc</v>
      </c>
      <c r="CI84" s="197" t="str">
        <f t="shared" si="106"/>
        <v>Desc</v>
      </c>
      <c r="CJ84" s="197" t="str">
        <f t="shared" si="107"/>
        <v>Desc</v>
      </c>
    </row>
    <row r="85" spans="1:88" ht="24.75" customHeight="1">
      <c r="A85" s="35">
        <v>71</v>
      </c>
      <c r="B85" s="30"/>
      <c r="C85" s="30"/>
      <c r="D85" s="30"/>
      <c r="E85" s="30"/>
      <c r="F85" s="30"/>
      <c r="G85" s="59"/>
      <c r="H85" s="33"/>
      <c r="I85" s="16">
        <f t="shared" si="101"/>
        <v>0</v>
      </c>
      <c r="J85" s="9"/>
      <c r="K85" s="11"/>
      <c r="L85" s="10"/>
      <c r="M85" s="10"/>
      <c r="N85" s="22"/>
      <c r="O85" s="15"/>
      <c r="P85" s="6"/>
      <c r="Q85" s="6"/>
      <c r="R85" s="6"/>
      <c r="S85" s="109"/>
      <c r="T85" s="107"/>
      <c r="U85" s="20"/>
      <c r="V85" s="20"/>
      <c r="W85" s="20"/>
      <c r="X85" s="21"/>
      <c r="Y85" s="31"/>
      <c r="Z85" s="30"/>
      <c r="AA85" s="14">
        <f t="shared" si="100"/>
        <v>0</v>
      </c>
      <c r="AB85" s="8">
        <f t="shared" si="85"/>
        <v>0</v>
      </c>
      <c r="AC85" s="13">
        <f t="shared" si="86"/>
        <v>0</v>
      </c>
      <c r="AD85" s="13">
        <f t="shared" si="87"/>
        <v>0</v>
      </c>
      <c r="AE85" s="13">
        <f t="shared" si="88"/>
        <v>0</v>
      </c>
      <c r="AF85" s="23">
        <f t="shared" ref="AF85:AL85" si="108">N85</f>
        <v>0</v>
      </c>
      <c r="AG85" s="7">
        <f t="shared" si="108"/>
        <v>0</v>
      </c>
      <c r="AH85" s="12">
        <f t="shared" si="108"/>
        <v>0</v>
      </c>
      <c r="AI85" s="12">
        <f t="shared" si="108"/>
        <v>0</v>
      </c>
      <c r="AJ85" s="12">
        <f t="shared" si="108"/>
        <v>0</v>
      </c>
      <c r="AK85" s="112">
        <f t="shared" si="108"/>
        <v>0</v>
      </c>
      <c r="AL85" s="110">
        <f t="shared" si="108"/>
        <v>0</v>
      </c>
      <c r="AM85" s="24">
        <f t="shared" si="96"/>
        <v>0</v>
      </c>
      <c r="AN85" s="24">
        <f t="shared" si="97"/>
        <v>0</v>
      </c>
      <c r="AO85" s="24">
        <f t="shared" si="98"/>
        <v>0</v>
      </c>
      <c r="AP85" s="27">
        <f t="shared" si="99"/>
        <v>0</v>
      </c>
      <c r="AQ85" s="32"/>
      <c r="AR85" s="30"/>
      <c r="AS85" s="29">
        <f t="shared" si="84"/>
        <v>0</v>
      </c>
      <c r="AT85" s="28"/>
      <c r="AU85" s="13"/>
      <c r="AV85" s="36"/>
      <c r="AW85" s="102" t="str">
        <f t="shared" si="102"/>
        <v>Colors</v>
      </c>
      <c r="AX85" s="18" t="str">
        <f t="shared" si="103"/>
        <v>Colors</v>
      </c>
      <c r="AY85" s="103" t="str">
        <f t="shared" si="104"/>
        <v>Colors</v>
      </c>
      <c r="AZ85" s="105"/>
      <c r="BA85" s="75"/>
      <c r="BB85" s="71"/>
      <c r="BC85" s="71"/>
      <c r="BD85" s="71"/>
      <c r="BE85" s="84"/>
      <c r="BF85" s="93"/>
      <c r="BG85" s="72"/>
      <c r="BH85" s="72"/>
      <c r="BI85" s="72"/>
      <c r="BJ85" s="94"/>
      <c r="BK85" s="90"/>
      <c r="BL85" s="73"/>
      <c r="BM85" s="73"/>
      <c r="BN85" s="73"/>
      <c r="BO85" s="74"/>
      <c r="BP85" s="75"/>
      <c r="BQ85" s="71"/>
      <c r="BR85" s="71"/>
      <c r="BS85" s="71"/>
      <c r="BT85" s="84"/>
      <c r="BU85" s="93"/>
      <c r="BV85" s="72"/>
      <c r="BW85" s="72"/>
      <c r="BX85" s="72"/>
      <c r="BY85" s="94"/>
      <c r="BZ85" s="90"/>
      <c r="CA85" s="73"/>
      <c r="CB85" s="73"/>
      <c r="CC85" s="73"/>
      <c r="CD85" s="199"/>
      <c r="CE85" s="205" t="e">
        <f>VLOOKUP(E85,'Style List'!A:B,2,FALSE)</f>
        <v>#N/A</v>
      </c>
      <c r="CF85" s="201" t="e">
        <f>VLOOKUP(Y85,'Style List'!C:D,2,FALSE)</f>
        <v>#N/A</v>
      </c>
      <c r="CG85" s="206" t="e">
        <f>VLOOKUP(AQ85,'Style List'!E:F,2,FALSE)</f>
        <v>#N/A</v>
      </c>
      <c r="CH85" s="197" t="str">
        <f t="shared" si="105"/>
        <v>Desc</v>
      </c>
      <c r="CI85" s="197" t="str">
        <f t="shared" si="106"/>
        <v>Desc</v>
      </c>
      <c r="CJ85" s="197" t="str">
        <f t="shared" si="107"/>
        <v>Desc</v>
      </c>
    </row>
    <row r="86" spans="1:88" ht="24.75" customHeight="1">
      <c r="A86" s="35">
        <v>72</v>
      </c>
      <c r="B86" s="30"/>
      <c r="C86" s="30"/>
      <c r="D86" s="30"/>
      <c r="E86" s="30"/>
      <c r="F86" s="30"/>
      <c r="G86" s="59"/>
      <c r="H86" s="33"/>
      <c r="I86" s="16">
        <f t="shared" si="101"/>
        <v>0</v>
      </c>
      <c r="J86" s="9"/>
      <c r="K86" s="11"/>
      <c r="L86" s="10"/>
      <c r="M86" s="10"/>
      <c r="N86" s="22"/>
      <c r="O86" s="15"/>
      <c r="P86" s="6"/>
      <c r="Q86" s="6"/>
      <c r="R86" s="6"/>
      <c r="S86" s="109"/>
      <c r="T86" s="107"/>
      <c r="U86" s="20"/>
      <c r="V86" s="20"/>
      <c r="W86" s="20"/>
      <c r="X86" s="21"/>
      <c r="Y86" s="31"/>
      <c r="Z86" s="30"/>
      <c r="AA86" s="14">
        <f t="shared" si="100"/>
        <v>0</v>
      </c>
      <c r="AB86" s="8">
        <f t="shared" si="85"/>
        <v>0</v>
      </c>
      <c r="AC86" s="13">
        <f t="shared" si="86"/>
        <v>0</v>
      </c>
      <c r="AD86" s="13">
        <f t="shared" si="87"/>
        <v>0</v>
      </c>
      <c r="AE86" s="13">
        <f t="shared" si="88"/>
        <v>0</v>
      </c>
      <c r="AF86" s="23">
        <f t="shared" si="89"/>
        <v>0</v>
      </c>
      <c r="AG86" s="7">
        <f t="shared" si="90"/>
        <v>0</v>
      </c>
      <c r="AH86" s="12">
        <f t="shared" si="91"/>
        <v>0</v>
      </c>
      <c r="AI86" s="12">
        <f t="shared" si="92"/>
        <v>0</v>
      </c>
      <c r="AJ86" s="12">
        <f t="shared" si="93"/>
        <v>0</v>
      </c>
      <c r="AK86" s="112">
        <f t="shared" si="94"/>
        <v>0</v>
      </c>
      <c r="AL86" s="110">
        <f t="shared" si="95"/>
        <v>0</v>
      </c>
      <c r="AM86" s="24">
        <f t="shared" si="96"/>
        <v>0</v>
      </c>
      <c r="AN86" s="24">
        <f t="shared" si="97"/>
        <v>0</v>
      </c>
      <c r="AO86" s="24">
        <f t="shared" si="98"/>
        <v>0</v>
      </c>
      <c r="AP86" s="27">
        <f t="shared" si="99"/>
        <v>0</v>
      </c>
      <c r="AQ86" s="32"/>
      <c r="AR86" s="30"/>
      <c r="AS86" s="29">
        <f t="shared" si="84"/>
        <v>0</v>
      </c>
      <c r="AT86" s="28"/>
      <c r="AU86" s="13"/>
      <c r="AV86" s="36"/>
      <c r="AW86" s="102" t="str">
        <f t="shared" si="102"/>
        <v>Colors</v>
      </c>
      <c r="AX86" s="18" t="str">
        <f t="shared" si="103"/>
        <v>Colors</v>
      </c>
      <c r="AY86" s="103" t="str">
        <f t="shared" si="104"/>
        <v>Colors</v>
      </c>
      <c r="AZ86" s="105"/>
      <c r="BA86" s="75"/>
      <c r="BB86" s="71"/>
      <c r="BC86" s="71"/>
      <c r="BD86" s="71"/>
      <c r="BE86" s="84"/>
      <c r="BF86" s="93"/>
      <c r="BG86" s="72"/>
      <c r="BH86" s="72"/>
      <c r="BI86" s="72"/>
      <c r="BJ86" s="94"/>
      <c r="BK86" s="90"/>
      <c r="BL86" s="73"/>
      <c r="BM86" s="73"/>
      <c r="BN86" s="73"/>
      <c r="BO86" s="74"/>
      <c r="BP86" s="75"/>
      <c r="BQ86" s="71"/>
      <c r="BR86" s="71"/>
      <c r="BS86" s="71"/>
      <c r="BT86" s="84"/>
      <c r="BU86" s="93"/>
      <c r="BV86" s="72"/>
      <c r="BW86" s="72"/>
      <c r="BX86" s="72"/>
      <c r="BY86" s="94"/>
      <c r="BZ86" s="90"/>
      <c r="CA86" s="73"/>
      <c r="CB86" s="73"/>
      <c r="CC86" s="73"/>
      <c r="CD86" s="199"/>
      <c r="CE86" s="205" t="e">
        <f>VLOOKUP(E86,'Style List'!A:B,2,FALSE)</f>
        <v>#N/A</v>
      </c>
      <c r="CF86" s="201" t="e">
        <f>VLOOKUP(Y86,'Style List'!C:D,2,FALSE)</f>
        <v>#N/A</v>
      </c>
      <c r="CG86" s="206" t="e">
        <f>VLOOKUP(AQ86,'Style List'!E:F,2,FALSE)</f>
        <v>#N/A</v>
      </c>
      <c r="CH86" s="197" t="str">
        <f t="shared" si="105"/>
        <v>Desc</v>
      </c>
      <c r="CI86" s="197" t="str">
        <f t="shared" si="106"/>
        <v>Desc</v>
      </c>
      <c r="CJ86" s="197" t="str">
        <f t="shared" si="107"/>
        <v>Desc</v>
      </c>
    </row>
    <row r="87" spans="1:88" ht="24.75" customHeight="1">
      <c r="A87" s="35">
        <v>73</v>
      </c>
      <c r="B87" s="30"/>
      <c r="C87" s="30"/>
      <c r="D87" s="30"/>
      <c r="E87" s="30"/>
      <c r="F87" s="30"/>
      <c r="G87" s="59"/>
      <c r="H87" s="33"/>
      <c r="I87" s="16">
        <f t="shared" si="101"/>
        <v>0</v>
      </c>
      <c r="J87" s="9"/>
      <c r="K87" s="11"/>
      <c r="L87" s="10"/>
      <c r="M87" s="10"/>
      <c r="N87" s="22"/>
      <c r="O87" s="15"/>
      <c r="P87" s="6"/>
      <c r="Q87" s="6"/>
      <c r="R87" s="6"/>
      <c r="S87" s="109"/>
      <c r="T87" s="107"/>
      <c r="U87" s="20"/>
      <c r="V87" s="20"/>
      <c r="W87" s="20"/>
      <c r="X87" s="21"/>
      <c r="Y87" s="31"/>
      <c r="Z87" s="30"/>
      <c r="AA87" s="14">
        <f t="shared" si="100"/>
        <v>0</v>
      </c>
      <c r="AB87" s="8">
        <f t="shared" si="85"/>
        <v>0</v>
      </c>
      <c r="AC87" s="13">
        <f t="shared" si="86"/>
        <v>0</v>
      </c>
      <c r="AD87" s="13">
        <f t="shared" si="87"/>
        <v>0</v>
      </c>
      <c r="AE87" s="13">
        <f t="shared" si="88"/>
        <v>0</v>
      </c>
      <c r="AF87" s="23">
        <f t="shared" si="89"/>
        <v>0</v>
      </c>
      <c r="AG87" s="7">
        <f t="shared" si="90"/>
        <v>0</v>
      </c>
      <c r="AH87" s="12">
        <f t="shared" si="91"/>
        <v>0</v>
      </c>
      <c r="AI87" s="12">
        <f t="shared" si="92"/>
        <v>0</v>
      </c>
      <c r="AJ87" s="12">
        <f t="shared" si="93"/>
        <v>0</v>
      </c>
      <c r="AK87" s="112">
        <f t="shared" si="94"/>
        <v>0</v>
      </c>
      <c r="AL87" s="110">
        <f t="shared" si="95"/>
        <v>0</v>
      </c>
      <c r="AM87" s="24">
        <f t="shared" si="96"/>
        <v>0</v>
      </c>
      <c r="AN87" s="24">
        <f t="shared" si="97"/>
        <v>0</v>
      </c>
      <c r="AO87" s="24">
        <f t="shared" si="98"/>
        <v>0</v>
      </c>
      <c r="AP87" s="27">
        <f t="shared" si="99"/>
        <v>0</v>
      </c>
      <c r="AQ87" s="32"/>
      <c r="AR87" s="30"/>
      <c r="AS87" s="29">
        <f t="shared" si="84"/>
        <v>0</v>
      </c>
      <c r="AT87" s="28"/>
      <c r="AU87" s="13"/>
      <c r="AV87" s="36"/>
      <c r="AW87" s="102" t="str">
        <f t="shared" si="102"/>
        <v>Colors</v>
      </c>
      <c r="AX87" s="18" t="str">
        <f t="shared" si="103"/>
        <v>Colors</v>
      </c>
      <c r="AY87" s="103" t="str">
        <f t="shared" si="104"/>
        <v>Colors</v>
      </c>
      <c r="AZ87" s="105"/>
      <c r="BA87" s="75"/>
      <c r="BB87" s="71"/>
      <c r="BC87" s="71"/>
      <c r="BD87" s="71"/>
      <c r="BE87" s="84"/>
      <c r="BF87" s="93"/>
      <c r="BG87" s="72"/>
      <c r="BH87" s="72"/>
      <c r="BI87" s="72"/>
      <c r="BJ87" s="94"/>
      <c r="BK87" s="90"/>
      <c r="BL87" s="73"/>
      <c r="BM87" s="73"/>
      <c r="BN87" s="73"/>
      <c r="BO87" s="74"/>
      <c r="BP87" s="75"/>
      <c r="BQ87" s="71"/>
      <c r="BR87" s="71"/>
      <c r="BS87" s="71"/>
      <c r="BT87" s="84"/>
      <c r="BU87" s="93"/>
      <c r="BV87" s="72"/>
      <c r="BW87" s="72"/>
      <c r="BX87" s="72"/>
      <c r="BY87" s="94"/>
      <c r="BZ87" s="90"/>
      <c r="CA87" s="73"/>
      <c r="CB87" s="73"/>
      <c r="CC87" s="73"/>
      <c r="CD87" s="199"/>
      <c r="CE87" s="205" t="e">
        <f>VLOOKUP(E87,'Style List'!A:B,2,FALSE)</f>
        <v>#N/A</v>
      </c>
      <c r="CF87" s="201" t="e">
        <f>VLOOKUP(Y87,'Style List'!C:D,2,FALSE)</f>
        <v>#N/A</v>
      </c>
      <c r="CG87" s="206" t="e">
        <f>VLOOKUP(AQ87,'Style List'!E:F,2,FALSE)</f>
        <v>#N/A</v>
      </c>
      <c r="CH87" s="197" t="str">
        <f t="shared" si="105"/>
        <v>Desc</v>
      </c>
      <c r="CI87" s="197" t="str">
        <f t="shared" si="106"/>
        <v>Desc</v>
      </c>
      <c r="CJ87" s="197" t="str">
        <f t="shared" si="107"/>
        <v>Desc</v>
      </c>
    </row>
    <row r="88" spans="1:88" ht="24.75" customHeight="1">
      <c r="A88" s="35">
        <v>74</v>
      </c>
      <c r="B88" s="30"/>
      <c r="C88" s="30"/>
      <c r="D88" s="30"/>
      <c r="E88" s="30"/>
      <c r="F88" s="30"/>
      <c r="G88" s="59"/>
      <c r="H88" s="33"/>
      <c r="I88" s="16">
        <f t="shared" si="101"/>
        <v>0</v>
      </c>
      <c r="J88" s="9"/>
      <c r="K88" s="11"/>
      <c r="L88" s="10"/>
      <c r="M88" s="10"/>
      <c r="N88" s="22"/>
      <c r="O88" s="15"/>
      <c r="P88" s="6"/>
      <c r="Q88" s="6"/>
      <c r="R88" s="6"/>
      <c r="S88" s="109"/>
      <c r="T88" s="107"/>
      <c r="U88" s="20"/>
      <c r="V88" s="20"/>
      <c r="W88" s="20"/>
      <c r="X88" s="21"/>
      <c r="Y88" s="31"/>
      <c r="Z88" s="30"/>
      <c r="AA88" s="14">
        <f t="shared" si="100"/>
        <v>0</v>
      </c>
      <c r="AB88" s="8">
        <f t="shared" si="85"/>
        <v>0</v>
      </c>
      <c r="AC88" s="13">
        <f t="shared" si="86"/>
        <v>0</v>
      </c>
      <c r="AD88" s="13">
        <f t="shared" si="87"/>
        <v>0</v>
      </c>
      <c r="AE88" s="13">
        <f t="shared" si="88"/>
        <v>0</v>
      </c>
      <c r="AF88" s="23">
        <f t="shared" si="89"/>
        <v>0</v>
      </c>
      <c r="AG88" s="7">
        <f t="shared" si="90"/>
        <v>0</v>
      </c>
      <c r="AH88" s="12">
        <f t="shared" si="91"/>
        <v>0</v>
      </c>
      <c r="AI88" s="12">
        <f t="shared" si="92"/>
        <v>0</v>
      </c>
      <c r="AJ88" s="12">
        <f t="shared" si="93"/>
        <v>0</v>
      </c>
      <c r="AK88" s="112">
        <f t="shared" si="94"/>
        <v>0</v>
      </c>
      <c r="AL88" s="110">
        <f t="shared" si="95"/>
        <v>0</v>
      </c>
      <c r="AM88" s="24">
        <f t="shared" si="96"/>
        <v>0</v>
      </c>
      <c r="AN88" s="24">
        <f t="shared" si="97"/>
        <v>0</v>
      </c>
      <c r="AO88" s="24">
        <f t="shared" si="98"/>
        <v>0</v>
      </c>
      <c r="AP88" s="27">
        <f t="shared" si="99"/>
        <v>0</v>
      </c>
      <c r="AQ88" s="32"/>
      <c r="AR88" s="30"/>
      <c r="AS88" s="29">
        <f t="shared" si="84"/>
        <v>0</v>
      </c>
      <c r="AT88" s="28"/>
      <c r="AU88" s="13"/>
      <c r="AV88" s="36"/>
      <c r="AW88" s="102" t="str">
        <f t="shared" si="102"/>
        <v>Colors</v>
      </c>
      <c r="AX88" s="18" t="str">
        <f t="shared" si="103"/>
        <v>Colors</v>
      </c>
      <c r="AY88" s="103" t="str">
        <f t="shared" si="104"/>
        <v>Colors</v>
      </c>
      <c r="AZ88" s="105"/>
      <c r="BA88" s="75"/>
      <c r="BB88" s="71"/>
      <c r="BC88" s="71"/>
      <c r="BD88" s="71"/>
      <c r="BE88" s="84"/>
      <c r="BF88" s="93"/>
      <c r="BG88" s="72"/>
      <c r="BH88" s="72"/>
      <c r="BI88" s="72"/>
      <c r="BJ88" s="94"/>
      <c r="BK88" s="90"/>
      <c r="BL88" s="73"/>
      <c r="BM88" s="73"/>
      <c r="BN88" s="73"/>
      <c r="BO88" s="74"/>
      <c r="BP88" s="75"/>
      <c r="BQ88" s="71"/>
      <c r="BR88" s="71"/>
      <c r="BS88" s="71"/>
      <c r="BT88" s="84"/>
      <c r="BU88" s="93"/>
      <c r="BV88" s="72"/>
      <c r="BW88" s="72"/>
      <c r="BX88" s="72"/>
      <c r="BY88" s="94"/>
      <c r="BZ88" s="90"/>
      <c r="CA88" s="73"/>
      <c r="CB88" s="73"/>
      <c r="CC88" s="73"/>
      <c r="CD88" s="199"/>
      <c r="CE88" s="205" t="e">
        <f>VLOOKUP(E88,'Style List'!A:B,2,FALSE)</f>
        <v>#N/A</v>
      </c>
      <c r="CF88" s="201" t="e">
        <f>VLOOKUP(Y88,'Style List'!C:D,2,FALSE)</f>
        <v>#N/A</v>
      </c>
      <c r="CG88" s="206" t="e">
        <f>VLOOKUP(AQ88,'Style List'!E:F,2,FALSE)</f>
        <v>#N/A</v>
      </c>
      <c r="CH88" s="197" t="str">
        <f t="shared" si="105"/>
        <v>Desc</v>
      </c>
      <c r="CI88" s="197" t="str">
        <f t="shared" si="106"/>
        <v>Desc</v>
      </c>
      <c r="CJ88" s="197" t="str">
        <f t="shared" si="107"/>
        <v>Desc</v>
      </c>
    </row>
    <row r="89" spans="1:88" ht="24.75" customHeight="1">
      <c r="A89" s="35">
        <v>75</v>
      </c>
      <c r="B89" s="30"/>
      <c r="C89" s="30"/>
      <c r="D89" s="30"/>
      <c r="E89" s="30"/>
      <c r="F89" s="30"/>
      <c r="G89" s="59"/>
      <c r="H89" s="33"/>
      <c r="I89" s="16">
        <f t="shared" si="101"/>
        <v>0</v>
      </c>
      <c r="J89" s="9"/>
      <c r="K89" s="11"/>
      <c r="L89" s="10"/>
      <c r="M89" s="10"/>
      <c r="N89" s="22"/>
      <c r="O89" s="15"/>
      <c r="P89" s="6"/>
      <c r="Q89" s="6"/>
      <c r="R89" s="6"/>
      <c r="S89" s="109"/>
      <c r="T89" s="107"/>
      <c r="U89" s="20"/>
      <c r="V89" s="20"/>
      <c r="W89" s="20"/>
      <c r="X89" s="21"/>
      <c r="Y89" s="31"/>
      <c r="Z89" s="30"/>
      <c r="AA89" s="14">
        <f t="shared" si="100"/>
        <v>0</v>
      </c>
      <c r="AB89" s="8">
        <f t="shared" si="85"/>
        <v>0</v>
      </c>
      <c r="AC89" s="13">
        <f t="shared" si="86"/>
        <v>0</v>
      </c>
      <c r="AD89" s="13">
        <f t="shared" si="87"/>
        <v>0</v>
      </c>
      <c r="AE89" s="13">
        <f t="shared" si="88"/>
        <v>0</v>
      </c>
      <c r="AF89" s="23">
        <f t="shared" si="89"/>
        <v>0</v>
      </c>
      <c r="AG89" s="7">
        <f t="shared" si="90"/>
        <v>0</v>
      </c>
      <c r="AH89" s="12">
        <f t="shared" si="91"/>
        <v>0</v>
      </c>
      <c r="AI89" s="12">
        <f t="shared" si="92"/>
        <v>0</v>
      </c>
      <c r="AJ89" s="12">
        <f t="shared" si="93"/>
        <v>0</v>
      </c>
      <c r="AK89" s="112">
        <f t="shared" si="94"/>
        <v>0</v>
      </c>
      <c r="AL89" s="110">
        <f t="shared" si="95"/>
        <v>0</v>
      </c>
      <c r="AM89" s="24">
        <f t="shared" si="96"/>
        <v>0</v>
      </c>
      <c r="AN89" s="24">
        <f t="shared" si="97"/>
        <v>0</v>
      </c>
      <c r="AO89" s="24">
        <f t="shared" si="98"/>
        <v>0</v>
      </c>
      <c r="AP89" s="27">
        <f t="shared" si="99"/>
        <v>0</v>
      </c>
      <c r="AQ89" s="32"/>
      <c r="AR89" s="30"/>
      <c r="AS89" s="29">
        <f t="shared" si="84"/>
        <v>0</v>
      </c>
      <c r="AT89" s="28"/>
      <c r="AU89" s="13"/>
      <c r="AV89" s="36"/>
      <c r="AW89" s="102" t="str">
        <f t="shared" si="102"/>
        <v>Colors</v>
      </c>
      <c r="AX89" s="18" t="str">
        <f t="shared" si="103"/>
        <v>Colors</v>
      </c>
      <c r="AY89" s="103" t="str">
        <f t="shared" si="104"/>
        <v>Colors</v>
      </c>
      <c r="AZ89" s="105"/>
      <c r="BA89" s="75"/>
      <c r="BB89" s="71"/>
      <c r="BC89" s="71"/>
      <c r="BD89" s="71"/>
      <c r="BE89" s="84"/>
      <c r="BF89" s="93"/>
      <c r="BG89" s="72"/>
      <c r="BH89" s="72"/>
      <c r="BI89" s="72"/>
      <c r="BJ89" s="94"/>
      <c r="BK89" s="90"/>
      <c r="BL89" s="73"/>
      <c r="BM89" s="73"/>
      <c r="BN89" s="73"/>
      <c r="BO89" s="74"/>
      <c r="BP89" s="75"/>
      <c r="BQ89" s="71"/>
      <c r="BR89" s="71"/>
      <c r="BS89" s="71"/>
      <c r="BT89" s="84"/>
      <c r="BU89" s="93"/>
      <c r="BV89" s="72"/>
      <c r="BW89" s="72"/>
      <c r="BX89" s="72"/>
      <c r="BY89" s="94"/>
      <c r="BZ89" s="90"/>
      <c r="CA89" s="73"/>
      <c r="CB89" s="73"/>
      <c r="CC89" s="73"/>
      <c r="CD89" s="199"/>
      <c r="CE89" s="205" t="e">
        <f>VLOOKUP(E89,'Style List'!A:B,2,FALSE)</f>
        <v>#N/A</v>
      </c>
      <c r="CF89" s="201" t="e">
        <f>VLOOKUP(Y89,'Style List'!C:D,2,FALSE)</f>
        <v>#N/A</v>
      </c>
      <c r="CG89" s="206" t="e">
        <f>VLOOKUP(AQ89,'Style List'!E:F,2,FALSE)</f>
        <v>#N/A</v>
      </c>
      <c r="CH89" s="197" t="str">
        <f t="shared" si="105"/>
        <v>Desc</v>
      </c>
      <c r="CI89" s="197" t="str">
        <f t="shared" si="106"/>
        <v>Desc</v>
      </c>
      <c r="CJ89" s="197" t="str">
        <f t="shared" si="107"/>
        <v>Desc</v>
      </c>
    </row>
    <row r="90" spans="1:88" ht="24.75" customHeight="1">
      <c r="A90" s="35">
        <v>76</v>
      </c>
      <c r="B90" s="30"/>
      <c r="C90" s="30"/>
      <c r="D90" s="30"/>
      <c r="E90" s="30"/>
      <c r="F90" s="30"/>
      <c r="G90" s="59"/>
      <c r="H90" s="33"/>
      <c r="I90" s="16">
        <f t="shared" si="101"/>
        <v>0</v>
      </c>
      <c r="J90" s="9"/>
      <c r="K90" s="11"/>
      <c r="L90" s="10"/>
      <c r="M90" s="10"/>
      <c r="N90" s="22"/>
      <c r="O90" s="15"/>
      <c r="P90" s="6"/>
      <c r="Q90" s="6"/>
      <c r="R90" s="6"/>
      <c r="S90" s="109"/>
      <c r="T90" s="107"/>
      <c r="U90" s="20"/>
      <c r="V90" s="20"/>
      <c r="W90" s="20"/>
      <c r="X90" s="21"/>
      <c r="Y90" s="31"/>
      <c r="Z90" s="30"/>
      <c r="AA90" s="14">
        <f t="shared" si="100"/>
        <v>0</v>
      </c>
      <c r="AB90" s="8">
        <f t="shared" si="85"/>
        <v>0</v>
      </c>
      <c r="AC90" s="13">
        <f t="shared" si="86"/>
        <v>0</v>
      </c>
      <c r="AD90" s="13">
        <f t="shared" si="87"/>
        <v>0</v>
      </c>
      <c r="AE90" s="13">
        <f t="shared" si="88"/>
        <v>0</v>
      </c>
      <c r="AF90" s="23">
        <f t="shared" si="89"/>
        <v>0</v>
      </c>
      <c r="AG90" s="7">
        <f t="shared" si="90"/>
        <v>0</v>
      </c>
      <c r="AH90" s="12">
        <f t="shared" si="91"/>
        <v>0</v>
      </c>
      <c r="AI90" s="12">
        <f t="shared" si="92"/>
        <v>0</v>
      </c>
      <c r="AJ90" s="12">
        <f t="shared" si="93"/>
        <v>0</v>
      </c>
      <c r="AK90" s="112">
        <f t="shared" si="94"/>
        <v>0</v>
      </c>
      <c r="AL90" s="110">
        <f t="shared" si="95"/>
        <v>0</v>
      </c>
      <c r="AM90" s="24">
        <f t="shared" si="96"/>
        <v>0</v>
      </c>
      <c r="AN90" s="24">
        <f t="shared" si="97"/>
        <v>0</v>
      </c>
      <c r="AO90" s="24">
        <f t="shared" si="98"/>
        <v>0</v>
      </c>
      <c r="AP90" s="27">
        <f t="shared" si="99"/>
        <v>0</v>
      </c>
      <c r="AQ90" s="32"/>
      <c r="AR90" s="30"/>
      <c r="AS90" s="29">
        <f t="shared" si="84"/>
        <v>0</v>
      </c>
      <c r="AT90" s="28"/>
      <c r="AU90" s="13"/>
      <c r="AV90" s="36"/>
      <c r="AW90" s="102" t="str">
        <f t="shared" si="102"/>
        <v>Colors</v>
      </c>
      <c r="AX90" s="18" t="str">
        <f t="shared" si="103"/>
        <v>Colors</v>
      </c>
      <c r="AY90" s="103" t="str">
        <f t="shared" si="104"/>
        <v>Colors</v>
      </c>
      <c r="AZ90" s="105"/>
      <c r="BA90" s="75"/>
      <c r="BB90" s="71"/>
      <c r="BC90" s="71"/>
      <c r="BD90" s="71"/>
      <c r="BE90" s="84"/>
      <c r="BF90" s="93"/>
      <c r="BG90" s="72"/>
      <c r="BH90" s="72"/>
      <c r="BI90" s="72"/>
      <c r="BJ90" s="94"/>
      <c r="BK90" s="90"/>
      <c r="BL90" s="73"/>
      <c r="BM90" s="73"/>
      <c r="BN90" s="73"/>
      <c r="BO90" s="74"/>
      <c r="BP90" s="75"/>
      <c r="BQ90" s="71"/>
      <c r="BR90" s="71"/>
      <c r="BS90" s="71"/>
      <c r="BT90" s="84"/>
      <c r="BU90" s="93"/>
      <c r="BV90" s="72"/>
      <c r="BW90" s="72"/>
      <c r="BX90" s="72"/>
      <c r="BY90" s="94"/>
      <c r="BZ90" s="90"/>
      <c r="CA90" s="73"/>
      <c r="CB90" s="73"/>
      <c r="CC90" s="73"/>
      <c r="CD90" s="199"/>
      <c r="CE90" s="205" t="e">
        <f>VLOOKUP(E90,'Style List'!A:B,2,FALSE)</f>
        <v>#N/A</v>
      </c>
      <c r="CF90" s="201" t="e">
        <f>VLOOKUP(Y90,'Style List'!C:D,2,FALSE)</f>
        <v>#N/A</v>
      </c>
      <c r="CG90" s="206" t="e">
        <f>VLOOKUP(AQ90,'Style List'!E:F,2,FALSE)</f>
        <v>#N/A</v>
      </c>
      <c r="CH90" s="197" t="str">
        <f t="shared" si="105"/>
        <v>Desc</v>
      </c>
      <c r="CI90" s="197" t="str">
        <f t="shared" si="106"/>
        <v>Desc</v>
      </c>
      <c r="CJ90" s="197" t="str">
        <f t="shared" si="107"/>
        <v>Desc</v>
      </c>
    </row>
    <row r="91" spans="1:88" ht="24.75" customHeight="1">
      <c r="A91" s="35">
        <v>77</v>
      </c>
      <c r="B91" s="30"/>
      <c r="C91" s="30"/>
      <c r="D91" s="30"/>
      <c r="E91" s="30"/>
      <c r="F91" s="30"/>
      <c r="G91" s="59"/>
      <c r="H91" s="33"/>
      <c r="I91" s="16">
        <f t="shared" si="101"/>
        <v>0</v>
      </c>
      <c r="J91" s="9"/>
      <c r="K91" s="11"/>
      <c r="L91" s="10"/>
      <c r="M91" s="10"/>
      <c r="N91" s="22"/>
      <c r="O91" s="15"/>
      <c r="P91" s="6"/>
      <c r="Q91" s="6"/>
      <c r="R91" s="6"/>
      <c r="S91" s="109"/>
      <c r="T91" s="107"/>
      <c r="U91" s="20"/>
      <c r="V91" s="20"/>
      <c r="W91" s="20"/>
      <c r="X91" s="21"/>
      <c r="Y91" s="31"/>
      <c r="Z91" s="30"/>
      <c r="AA91" s="14">
        <f t="shared" si="100"/>
        <v>0</v>
      </c>
      <c r="AB91" s="8">
        <f t="shared" si="85"/>
        <v>0</v>
      </c>
      <c r="AC91" s="13">
        <f t="shared" si="86"/>
        <v>0</v>
      </c>
      <c r="AD91" s="13">
        <f t="shared" si="87"/>
        <v>0</v>
      </c>
      <c r="AE91" s="13">
        <f t="shared" si="88"/>
        <v>0</v>
      </c>
      <c r="AF91" s="23">
        <f t="shared" si="89"/>
        <v>0</v>
      </c>
      <c r="AG91" s="7">
        <f t="shared" si="90"/>
        <v>0</v>
      </c>
      <c r="AH91" s="12">
        <f t="shared" si="91"/>
        <v>0</v>
      </c>
      <c r="AI91" s="12">
        <f t="shared" si="92"/>
        <v>0</v>
      </c>
      <c r="AJ91" s="12">
        <f t="shared" si="93"/>
        <v>0</v>
      </c>
      <c r="AK91" s="112">
        <f t="shared" si="94"/>
        <v>0</v>
      </c>
      <c r="AL91" s="110">
        <f t="shared" si="95"/>
        <v>0</v>
      </c>
      <c r="AM91" s="24">
        <f t="shared" si="96"/>
        <v>0</v>
      </c>
      <c r="AN91" s="24">
        <f t="shared" si="97"/>
        <v>0</v>
      </c>
      <c r="AO91" s="24">
        <f t="shared" si="98"/>
        <v>0</v>
      </c>
      <c r="AP91" s="27">
        <f t="shared" si="99"/>
        <v>0</v>
      </c>
      <c r="AQ91" s="32"/>
      <c r="AR91" s="30"/>
      <c r="AS91" s="29">
        <f t="shared" si="84"/>
        <v>0</v>
      </c>
      <c r="AT91" s="28"/>
      <c r="AU91" s="13"/>
      <c r="AV91" s="36"/>
      <c r="AW91" s="102" t="str">
        <f t="shared" si="102"/>
        <v>Colors</v>
      </c>
      <c r="AX91" s="18" t="str">
        <f t="shared" si="103"/>
        <v>Colors</v>
      </c>
      <c r="AY91" s="103" t="str">
        <f t="shared" si="104"/>
        <v>Colors</v>
      </c>
      <c r="AZ91" s="105"/>
      <c r="BA91" s="75"/>
      <c r="BB91" s="71"/>
      <c r="BC91" s="71"/>
      <c r="BD91" s="71"/>
      <c r="BE91" s="84"/>
      <c r="BF91" s="93"/>
      <c r="BG91" s="72"/>
      <c r="BH91" s="72"/>
      <c r="BI91" s="72"/>
      <c r="BJ91" s="94"/>
      <c r="BK91" s="90"/>
      <c r="BL91" s="73"/>
      <c r="BM91" s="73"/>
      <c r="BN91" s="73"/>
      <c r="BO91" s="74"/>
      <c r="BP91" s="75"/>
      <c r="BQ91" s="71"/>
      <c r="BR91" s="71"/>
      <c r="BS91" s="71"/>
      <c r="BT91" s="84"/>
      <c r="BU91" s="93"/>
      <c r="BV91" s="72"/>
      <c r="BW91" s="72"/>
      <c r="BX91" s="72"/>
      <c r="BY91" s="94"/>
      <c r="BZ91" s="90"/>
      <c r="CA91" s="73"/>
      <c r="CB91" s="73"/>
      <c r="CC91" s="73"/>
      <c r="CD91" s="199"/>
      <c r="CE91" s="205" t="e">
        <f>VLOOKUP(E91,'Style List'!A:B,2,FALSE)</f>
        <v>#N/A</v>
      </c>
      <c r="CF91" s="201" t="e">
        <f>VLOOKUP(Y91,'Style List'!C:D,2,FALSE)</f>
        <v>#N/A</v>
      </c>
      <c r="CG91" s="206" t="e">
        <f>VLOOKUP(AQ91,'Style List'!E:F,2,FALSE)</f>
        <v>#N/A</v>
      </c>
      <c r="CH91" s="197" t="str">
        <f t="shared" si="105"/>
        <v>Desc</v>
      </c>
      <c r="CI91" s="197" t="str">
        <f t="shared" si="106"/>
        <v>Desc</v>
      </c>
      <c r="CJ91" s="197" t="str">
        <f t="shared" si="107"/>
        <v>Desc</v>
      </c>
    </row>
    <row r="92" spans="1:88" ht="24.75" customHeight="1">
      <c r="A92" s="35" t="s">
        <v>139</v>
      </c>
      <c r="B92" s="30"/>
      <c r="C92" s="30"/>
      <c r="D92" s="30"/>
      <c r="E92" s="30"/>
      <c r="F92" s="30"/>
      <c r="G92" s="59"/>
      <c r="H92" s="33"/>
      <c r="I92" s="16">
        <f t="shared" si="101"/>
        <v>0</v>
      </c>
      <c r="J92" s="9"/>
      <c r="K92" s="11"/>
      <c r="L92" s="10"/>
      <c r="M92" s="10"/>
      <c r="N92" s="22"/>
      <c r="O92" s="15"/>
      <c r="P92" s="6"/>
      <c r="Q92" s="6"/>
      <c r="R92" s="6"/>
      <c r="S92" s="109"/>
      <c r="T92" s="107"/>
      <c r="U92" s="20"/>
      <c r="V92" s="20"/>
      <c r="W92" s="20"/>
      <c r="X92" s="21"/>
      <c r="Y92" s="31"/>
      <c r="Z92" s="30"/>
      <c r="AA92" s="14">
        <f t="shared" si="100"/>
        <v>0</v>
      </c>
      <c r="AB92" s="8">
        <f t="shared" si="85"/>
        <v>0</v>
      </c>
      <c r="AC92" s="13">
        <f t="shared" si="86"/>
        <v>0</v>
      </c>
      <c r="AD92" s="13">
        <f t="shared" si="87"/>
        <v>0</v>
      </c>
      <c r="AE92" s="13">
        <f t="shared" si="88"/>
        <v>0</v>
      </c>
      <c r="AF92" s="23">
        <f t="shared" si="89"/>
        <v>0</v>
      </c>
      <c r="AG92" s="7">
        <f t="shared" si="90"/>
        <v>0</v>
      </c>
      <c r="AH92" s="12">
        <f t="shared" si="91"/>
        <v>0</v>
      </c>
      <c r="AI92" s="12">
        <f t="shared" si="92"/>
        <v>0</v>
      </c>
      <c r="AJ92" s="12">
        <f t="shared" si="93"/>
        <v>0</v>
      </c>
      <c r="AK92" s="112">
        <f t="shared" si="94"/>
        <v>0</v>
      </c>
      <c r="AL92" s="110">
        <f t="shared" si="95"/>
        <v>0</v>
      </c>
      <c r="AM92" s="24">
        <f t="shared" si="96"/>
        <v>0</v>
      </c>
      <c r="AN92" s="24">
        <f t="shared" si="97"/>
        <v>0</v>
      </c>
      <c r="AO92" s="24">
        <f t="shared" si="98"/>
        <v>0</v>
      </c>
      <c r="AP92" s="27">
        <f t="shared" si="99"/>
        <v>0</v>
      </c>
      <c r="AQ92" s="32"/>
      <c r="AR92" s="30"/>
      <c r="AS92" s="29">
        <f t="shared" si="84"/>
        <v>0</v>
      </c>
      <c r="AT92" s="28"/>
      <c r="AU92" s="13"/>
      <c r="AV92" s="36"/>
      <c r="AW92" s="102" t="str">
        <f t="shared" si="102"/>
        <v>Colors</v>
      </c>
      <c r="AX92" s="18" t="str">
        <f t="shared" si="103"/>
        <v>Colors</v>
      </c>
      <c r="AY92" s="103" t="str">
        <f t="shared" si="104"/>
        <v>Colors</v>
      </c>
      <c r="AZ92" s="105"/>
      <c r="BA92" s="75"/>
      <c r="BB92" s="71"/>
      <c r="BC92" s="71"/>
      <c r="BD92" s="71"/>
      <c r="BE92" s="84"/>
      <c r="BF92" s="93"/>
      <c r="BG92" s="72"/>
      <c r="BH92" s="72"/>
      <c r="BI92" s="72"/>
      <c r="BJ92" s="94"/>
      <c r="BK92" s="90"/>
      <c r="BL92" s="73"/>
      <c r="BM92" s="73"/>
      <c r="BN92" s="73"/>
      <c r="BO92" s="74"/>
      <c r="BP92" s="75"/>
      <c r="BQ92" s="71"/>
      <c r="BR92" s="71"/>
      <c r="BS92" s="71"/>
      <c r="BT92" s="84"/>
      <c r="BU92" s="93"/>
      <c r="BV92" s="72"/>
      <c r="BW92" s="72"/>
      <c r="BX92" s="72"/>
      <c r="BY92" s="94"/>
      <c r="BZ92" s="90"/>
      <c r="CA92" s="73"/>
      <c r="CB92" s="73"/>
      <c r="CC92" s="73"/>
      <c r="CD92" s="199"/>
      <c r="CE92" s="205" t="e">
        <f>VLOOKUP(E92,'Style List'!A:B,2,FALSE)</f>
        <v>#N/A</v>
      </c>
      <c r="CF92" s="201" t="e">
        <f>VLOOKUP(Y92,'Style List'!C:D,2,FALSE)</f>
        <v>#N/A</v>
      </c>
      <c r="CG92" s="206" t="e">
        <f>VLOOKUP(AQ92,'Style List'!E:F,2,FALSE)</f>
        <v>#N/A</v>
      </c>
      <c r="CH92" s="197" t="str">
        <f t="shared" si="105"/>
        <v>Desc</v>
      </c>
      <c r="CI92" s="197" t="str">
        <f t="shared" si="106"/>
        <v>Desc</v>
      </c>
      <c r="CJ92" s="197" t="str">
        <f t="shared" si="107"/>
        <v>Desc</v>
      </c>
    </row>
    <row r="93" spans="1:88" ht="24.75" customHeight="1">
      <c r="A93" s="35" t="s">
        <v>141</v>
      </c>
      <c r="B93" s="30"/>
      <c r="C93" s="30"/>
      <c r="D93" s="30"/>
      <c r="E93" s="30"/>
      <c r="F93" s="30"/>
      <c r="G93" s="59"/>
      <c r="H93" s="33"/>
      <c r="I93" s="16">
        <f t="shared" si="101"/>
        <v>0</v>
      </c>
      <c r="J93" s="9"/>
      <c r="K93" s="11"/>
      <c r="L93" s="10"/>
      <c r="M93" s="10"/>
      <c r="N93" s="22"/>
      <c r="O93" s="15"/>
      <c r="P93" s="6"/>
      <c r="Q93" s="6"/>
      <c r="R93" s="6"/>
      <c r="S93" s="109"/>
      <c r="T93" s="107"/>
      <c r="U93" s="20"/>
      <c r="V93" s="20"/>
      <c r="W93" s="20"/>
      <c r="X93" s="21"/>
      <c r="Y93" s="31"/>
      <c r="Z93" s="30"/>
      <c r="AA93" s="14">
        <f t="shared" si="100"/>
        <v>0</v>
      </c>
      <c r="AB93" s="8">
        <f t="shared" si="85"/>
        <v>0</v>
      </c>
      <c r="AC93" s="13">
        <f t="shared" si="86"/>
        <v>0</v>
      </c>
      <c r="AD93" s="13">
        <f t="shared" si="87"/>
        <v>0</v>
      </c>
      <c r="AE93" s="13">
        <f t="shared" si="88"/>
        <v>0</v>
      </c>
      <c r="AF93" s="23">
        <f t="shared" si="89"/>
        <v>0</v>
      </c>
      <c r="AG93" s="7">
        <f t="shared" si="90"/>
        <v>0</v>
      </c>
      <c r="AH93" s="12">
        <f t="shared" si="91"/>
        <v>0</v>
      </c>
      <c r="AI93" s="12">
        <f t="shared" si="92"/>
        <v>0</v>
      </c>
      <c r="AJ93" s="12">
        <f t="shared" si="93"/>
        <v>0</v>
      </c>
      <c r="AK93" s="112">
        <f t="shared" si="94"/>
        <v>0</v>
      </c>
      <c r="AL93" s="110">
        <f t="shared" si="95"/>
        <v>0</v>
      </c>
      <c r="AM93" s="24">
        <f t="shared" si="96"/>
        <v>0</v>
      </c>
      <c r="AN93" s="24">
        <f t="shared" si="97"/>
        <v>0</v>
      </c>
      <c r="AO93" s="24">
        <f t="shared" si="98"/>
        <v>0</v>
      </c>
      <c r="AP93" s="27">
        <f t="shared" si="99"/>
        <v>0</v>
      </c>
      <c r="AQ93" s="32"/>
      <c r="AR93" s="30"/>
      <c r="AS93" s="29">
        <f t="shared" si="84"/>
        <v>0</v>
      </c>
      <c r="AT93" s="28"/>
      <c r="AU93" s="13"/>
      <c r="AV93" s="36"/>
      <c r="AW93" s="102" t="str">
        <f t="shared" si="102"/>
        <v>Colors</v>
      </c>
      <c r="AX93" s="18" t="str">
        <f t="shared" si="103"/>
        <v>Colors</v>
      </c>
      <c r="AY93" s="103" t="str">
        <f t="shared" si="104"/>
        <v>Colors</v>
      </c>
      <c r="AZ93" s="105"/>
      <c r="BA93" s="75"/>
      <c r="BB93" s="71"/>
      <c r="BC93" s="71"/>
      <c r="BD93" s="71"/>
      <c r="BE93" s="84"/>
      <c r="BF93" s="93"/>
      <c r="BG93" s="72"/>
      <c r="BH93" s="72"/>
      <c r="BI93" s="72"/>
      <c r="BJ93" s="94"/>
      <c r="BK93" s="90"/>
      <c r="BL93" s="73"/>
      <c r="BM93" s="73"/>
      <c r="BN93" s="73"/>
      <c r="BO93" s="74"/>
      <c r="BP93" s="75"/>
      <c r="BQ93" s="71"/>
      <c r="BR93" s="71"/>
      <c r="BS93" s="71"/>
      <c r="BT93" s="84"/>
      <c r="BU93" s="93"/>
      <c r="BV93" s="72"/>
      <c r="BW93" s="72"/>
      <c r="BX93" s="72"/>
      <c r="BY93" s="94"/>
      <c r="BZ93" s="90"/>
      <c r="CA93" s="73"/>
      <c r="CB93" s="73"/>
      <c r="CC93" s="73"/>
      <c r="CD93" s="199"/>
      <c r="CE93" s="205" t="e">
        <f>VLOOKUP(E93,'Style List'!A:B,2,FALSE)</f>
        <v>#N/A</v>
      </c>
      <c r="CF93" s="201" t="e">
        <f>VLOOKUP(Y93,'Style List'!C:D,2,FALSE)</f>
        <v>#N/A</v>
      </c>
      <c r="CG93" s="206" t="e">
        <f>VLOOKUP(AQ93,'Style List'!E:F,2,FALSE)</f>
        <v>#N/A</v>
      </c>
      <c r="CH93" s="197" t="str">
        <f t="shared" si="105"/>
        <v>Desc</v>
      </c>
      <c r="CI93" s="197" t="str">
        <f t="shared" si="106"/>
        <v>Desc</v>
      </c>
      <c r="CJ93" s="197" t="str">
        <f t="shared" si="107"/>
        <v>Desc</v>
      </c>
    </row>
    <row r="94" spans="1:88" ht="24.75" customHeight="1">
      <c r="A94" s="35" t="s">
        <v>142</v>
      </c>
      <c r="B94" s="30"/>
      <c r="C94" s="30"/>
      <c r="D94" s="30"/>
      <c r="E94" s="30"/>
      <c r="F94" s="30"/>
      <c r="G94" s="59"/>
      <c r="H94" s="33"/>
      <c r="I94" s="16">
        <f t="shared" si="101"/>
        <v>0</v>
      </c>
      <c r="J94" s="9"/>
      <c r="K94" s="11"/>
      <c r="L94" s="10"/>
      <c r="M94" s="10"/>
      <c r="N94" s="22"/>
      <c r="O94" s="15"/>
      <c r="P94" s="6"/>
      <c r="Q94" s="6"/>
      <c r="R94" s="6"/>
      <c r="S94" s="109"/>
      <c r="T94" s="107"/>
      <c r="U94" s="20"/>
      <c r="V94" s="20"/>
      <c r="W94" s="20"/>
      <c r="X94" s="21"/>
      <c r="Y94" s="31"/>
      <c r="Z94" s="30"/>
      <c r="AA94" s="14">
        <f t="shared" si="100"/>
        <v>0</v>
      </c>
      <c r="AB94" s="8">
        <f t="shared" si="85"/>
        <v>0</v>
      </c>
      <c r="AC94" s="13">
        <f t="shared" si="86"/>
        <v>0</v>
      </c>
      <c r="AD94" s="13">
        <f t="shared" si="87"/>
        <v>0</v>
      </c>
      <c r="AE94" s="13">
        <f t="shared" si="88"/>
        <v>0</v>
      </c>
      <c r="AF94" s="23">
        <f t="shared" si="89"/>
        <v>0</v>
      </c>
      <c r="AG94" s="7">
        <f t="shared" si="90"/>
        <v>0</v>
      </c>
      <c r="AH94" s="12">
        <f t="shared" si="91"/>
        <v>0</v>
      </c>
      <c r="AI94" s="12">
        <f t="shared" si="92"/>
        <v>0</v>
      </c>
      <c r="AJ94" s="12">
        <f t="shared" si="93"/>
        <v>0</v>
      </c>
      <c r="AK94" s="112">
        <f t="shared" si="94"/>
        <v>0</v>
      </c>
      <c r="AL94" s="110">
        <f t="shared" si="95"/>
        <v>0</v>
      </c>
      <c r="AM94" s="24">
        <f t="shared" si="96"/>
        <v>0</v>
      </c>
      <c r="AN94" s="24">
        <f t="shared" si="97"/>
        <v>0</v>
      </c>
      <c r="AO94" s="24">
        <f t="shared" si="98"/>
        <v>0</v>
      </c>
      <c r="AP94" s="27">
        <f t="shared" si="99"/>
        <v>0</v>
      </c>
      <c r="AQ94" s="32"/>
      <c r="AR94" s="30"/>
      <c r="AS94" s="29">
        <f t="shared" si="84"/>
        <v>0</v>
      </c>
      <c r="AT94" s="28"/>
      <c r="AU94" s="13"/>
      <c r="AV94" s="36"/>
      <c r="AW94" s="102" t="str">
        <f t="shared" si="102"/>
        <v>Colors</v>
      </c>
      <c r="AX94" s="18" t="str">
        <f t="shared" si="103"/>
        <v>Colors</v>
      </c>
      <c r="AY94" s="103" t="str">
        <f t="shared" si="104"/>
        <v>Colors</v>
      </c>
      <c r="AZ94" s="105"/>
      <c r="BA94" s="75"/>
      <c r="BB94" s="71"/>
      <c r="BC94" s="71"/>
      <c r="BD94" s="71"/>
      <c r="BE94" s="84"/>
      <c r="BF94" s="93"/>
      <c r="BG94" s="72"/>
      <c r="BH94" s="72"/>
      <c r="BI94" s="72"/>
      <c r="BJ94" s="94"/>
      <c r="BK94" s="90"/>
      <c r="BL94" s="73"/>
      <c r="BM94" s="73"/>
      <c r="BN94" s="73"/>
      <c r="BO94" s="74"/>
      <c r="BP94" s="75"/>
      <c r="BQ94" s="71"/>
      <c r="BR94" s="71"/>
      <c r="BS94" s="71"/>
      <c r="BT94" s="84"/>
      <c r="BU94" s="93"/>
      <c r="BV94" s="72"/>
      <c r="BW94" s="72"/>
      <c r="BX94" s="72"/>
      <c r="BY94" s="94"/>
      <c r="BZ94" s="90"/>
      <c r="CA94" s="73"/>
      <c r="CB94" s="73"/>
      <c r="CC94" s="73"/>
      <c r="CD94" s="199"/>
      <c r="CE94" s="205" t="e">
        <f>VLOOKUP(E94,'Style List'!A:B,2,FALSE)</f>
        <v>#N/A</v>
      </c>
      <c r="CF94" s="201" t="e">
        <f>VLOOKUP(Y94,'Style List'!C:D,2,FALSE)</f>
        <v>#N/A</v>
      </c>
      <c r="CG94" s="206" t="e">
        <f>VLOOKUP(AQ94,'Style List'!E:F,2,FALSE)</f>
        <v>#N/A</v>
      </c>
      <c r="CH94" s="197" t="str">
        <f t="shared" si="105"/>
        <v>Desc</v>
      </c>
      <c r="CI94" s="197" t="str">
        <f t="shared" si="106"/>
        <v>Desc</v>
      </c>
      <c r="CJ94" s="197" t="str">
        <f t="shared" si="107"/>
        <v>Desc</v>
      </c>
    </row>
    <row r="95" spans="1:88" ht="24.75" customHeight="1">
      <c r="A95" s="35" t="s">
        <v>143</v>
      </c>
      <c r="B95" s="30"/>
      <c r="C95" s="30"/>
      <c r="D95" s="30"/>
      <c r="E95" s="30"/>
      <c r="F95" s="30"/>
      <c r="G95" s="59"/>
      <c r="H95" s="33"/>
      <c r="I95" s="16">
        <f t="shared" si="101"/>
        <v>0</v>
      </c>
      <c r="J95" s="9"/>
      <c r="K95" s="11"/>
      <c r="L95" s="10"/>
      <c r="M95" s="10"/>
      <c r="N95" s="22"/>
      <c r="O95" s="15"/>
      <c r="P95" s="6"/>
      <c r="Q95" s="6"/>
      <c r="R95" s="6"/>
      <c r="S95" s="109"/>
      <c r="T95" s="107"/>
      <c r="U95" s="20"/>
      <c r="V95" s="20"/>
      <c r="W95" s="20"/>
      <c r="X95" s="21"/>
      <c r="Y95" s="31"/>
      <c r="Z95" s="30"/>
      <c r="AA95" s="14">
        <f t="shared" si="100"/>
        <v>0</v>
      </c>
      <c r="AB95" s="8">
        <f t="shared" si="85"/>
        <v>0</v>
      </c>
      <c r="AC95" s="13">
        <f t="shared" si="86"/>
        <v>0</v>
      </c>
      <c r="AD95" s="13">
        <f t="shared" si="87"/>
        <v>0</v>
      </c>
      <c r="AE95" s="13">
        <f t="shared" si="88"/>
        <v>0</v>
      </c>
      <c r="AF95" s="23">
        <f t="shared" si="89"/>
        <v>0</v>
      </c>
      <c r="AG95" s="7">
        <f t="shared" si="90"/>
        <v>0</v>
      </c>
      <c r="AH95" s="12">
        <f t="shared" si="91"/>
        <v>0</v>
      </c>
      <c r="AI95" s="12">
        <f t="shared" si="92"/>
        <v>0</v>
      </c>
      <c r="AJ95" s="12">
        <f t="shared" si="93"/>
        <v>0</v>
      </c>
      <c r="AK95" s="112">
        <f t="shared" si="94"/>
        <v>0</v>
      </c>
      <c r="AL95" s="110">
        <f t="shared" si="95"/>
        <v>0</v>
      </c>
      <c r="AM95" s="24">
        <f t="shared" si="96"/>
        <v>0</v>
      </c>
      <c r="AN95" s="24">
        <f t="shared" si="97"/>
        <v>0</v>
      </c>
      <c r="AO95" s="24">
        <f t="shared" si="98"/>
        <v>0</v>
      </c>
      <c r="AP95" s="27">
        <f t="shared" si="99"/>
        <v>0</v>
      </c>
      <c r="AQ95" s="32"/>
      <c r="AR95" s="30"/>
      <c r="AS95" s="29">
        <f t="shared" si="84"/>
        <v>0</v>
      </c>
      <c r="AT95" s="28"/>
      <c r="AU95" s="13"/>
      <c r="AV95" s="36"/>
      <c r="AW95" s="102" t="str">
        <f t="shared" si="102"/>
        <v>Colors</v>
      </c>
      <c r="AX95" s="18" t="str">
        <f t="shared" si="103"/>
        <v>Colors</v>
      </c>
      <c r="AY95" s="103" t="str">
        <f t="shared" si="104"/>
        <v>Colors</v>
      </c>
      <c r="AZ95" s="105"/>
      <c r="BA95" s="75"/>
      <c r="BB95" s="71"/>
      <c r="BC95" s="71"/>
      <c r="BD95" s="71"/>
      <c r="BE95" s="84"/>
      <c r="BF95" s="93"/>
      <c r="BG95" s="72"/>
      <c r="BH95" s="72"/>
      <c r="BI95" s="72"/>
      <c r="BJ95" s="94"/>
      <c r="BK95" s="90"/>
      <c r="BL95" s="73"/>
      <c r="BM95" s="73"/>
      <c r="BN95" s="73"/>
      <c r="BO95" s="74"/>
      <c r="BP95" s="75"/>
      <c r="BQ95" s="71"/>
      <c r="BR95" s="71"/>
      <c r="BS95" s="71"/>
      <c r="BT95" s="84"/>
      <c r="BU95" s="93"/>
      <c r="BV95" s="72"/>
      <c r="BW95" s="72"/>
      <c r="BX95" s="72"/>
      <c r="BY95" s="94"/>
      <c r="BZ95" s="90"/>
      <c r="CA95" s="73"/>
      <c r="CB95" s="73"/>
      <c r="CC95" s="73"/>
      <c r="CD95" s="199"/>
      <c r="CE95" s="205" t="e">
        <f>VLOOKUP(E95,'Style List'!A:B,2,FALSE)</f>
        <v>#N/A</v>
      </c>
      <c r="CF95" s="201" t="e">
        <f>VLOOKUP(Y95,'Style List'!C:D,2,FALSE)</f>
        <v>#N/A</v>
      </c>
      <c r="CG95" s="206" t="e">
        <f>VLOOKUP(AQ95,'Style List'!E:F,2,FALSE)</f>
        <v>#N/A</v>
      </c>
      <c r="CH95" s="197" t="str">
        <f t="shared" si="105"/>
        <v>Desc</v>
      </c>
      <c r="CI95" s="197" t="str">
        <f t="shared" si="106"/>
        <v>Desc</v>
      </c>
      <c r="CJ95" s="197" t="str">
        <f t="shared" si="107"/>
        <v>Desc</v>
      </c>
    </row>
    <row r="96" spans="1:88" ht="24.75" customHeight="1">
      <c r="A96" s="35" t="s">
        <v>144</v>
      </c>
      <c r="B96" s="30"/>
      <c r="C96" s="30"/>
      <c r="D96" s="30"/>
      <c r="E96" s="30"/>
      <c r="F96" s="30"/>
      <c r="G96" s="59"/>
      <c r="H96" s="33"/>
      <c r="I96" s="16">
        <f t="shared" si="101"/>
        <v>0</v>
      </c>
      <c r="J96" s="9"/>
      <c r="K96" s="11"/>
      <c r="L96" s="10"/>
      <c r="M96" s="10"/>
      <c r="N96" s="22"/>
      <c r="O96" s="15"/>
      <c r="P96" s="6"/>
      <c r="Q96" s="6"/>
      <c r="R96" s="6"/>
      <c r="S96" s="109"/>
      <c r="T96" s="107"/>
      <c r="U96" s="20"/>
      <c r="V96" s="20"/>
      <c r="W96" s="20"/>
      <c r="X96" s="21"/>
      <c r="Y96" s="31"/>
      <c r="Z96" s="30"/>
      <c r="AA96" s="14">
        <f t="shared" si="100"/>
        <v>0</v>
      </c>
      <c r="AB96" s="8">
        <f t="shared" si="85"/>
        <v>0</v>
      </c>
      <c r="AC96" s="13">
        <f t="shared" si="86"/>
        <v>0</v>
      </c>
      <c r="AD96" s="13">
        <f t="shared" si="87"/>
        <v>0</v>
      </c>
      <c r="AE96" s="13">
        <f t="shared" si="88"/>
        <v>0</v>
      </c>
      <c r="AF96" s="23">
        <f t="shared" si="89"/>
        <v>0</v>
      </c>
      <c r="AG96" s="7">
        <f t="shared" si="90"/>
        <v>0</v>
      </c>
      <c r="AH96" s="12">
        <f t="shared" si="91"/>
        <v>0</v>
      </c>
      <c r="AI96" s="12">
        <f t="shared" si="92"/>
        <v>0</v>
      </c>
      <c r="AJ96" s="12">
        <f t="shared" si="93"/>
        <v>0</v>
      </c>
      <c r="AK96" s="112">
        <f t="shared" si="94"/>
        <v>0</v>
      </c>
      <c r="AL96" s="110">
        <f t="shared" si="95"/>
        <v>0</v>
      </c>
      <c r="AM96" s="24">
        <f t="shared" si="96"/>
        <v>0</v>
      </c>
      <c r="AN96" s="24">
        <f t="shared" si="97"/>
        <v>0</v>
      </c>
      <c r="AO96" s="24">
        <f t="shared" si="98"/>
        <v>0</v>
      </c>
      <c r="AP96" s="27">
        <f t="shared" si="99"/>
        <v>0</v>
      </c>
      <c r="AQ96" s="32"/>
      <c r="AR96" s="30"/>
      <c r="AS96" s="29">
        <f t="shared" si="84"/>
        <v>0</v>
      </c>
      <c r="AT96" s="28"/>
      <c r="AU96" s="13"/>
      <c r="AV96" s="36"/>
      <c r="AW96" s="102" t="str">
        <f t="shared" si="102"/>
        <v>Colors</v>
      </c>
      <c r="AX96" s="18" t="str">
        <f t="shared" si="103"/>
        <v>Colors</v>
      </c>
      <c r="AY96" s="103" t="str">
        <f t="shared" si="104"/>
        <v>Colors</v>
      </c>
      <c r="AZ96" s="105"/>
      <c r="BA96" s="75"/>
      <c r="BB96" s="71"/>
      <c r="BC96" s="71"/>
      <c r="BD96" s="71"/>
      <c r="BE96" s="84"/>
      <c r="BF96" s="93"/>
      <c r="BG96" s="72"/>
      <c r="BH96" s="72"/>
      <c r="BI96" s="72"/>
      <c r="BJ96" s="94"/>
      <c r="BK96" s="90"/>
      <c r="BL96" s="73"/>
      <c r="BM96" s="73"/>
      <c r="BN96" s="73"/>
      <c r="BO96" s="74"/>
      <c r="BP96" s="75"/>
      <c r="BQ96" s="71"/>
      <c r="BR96" s="71"/>
      <c r="BS96" s="71"/>
      <c r="BT96" s="84"/>
      <c r="BU96" s="93"/>
      <c r="BV96" s="72"/>
      <c r="BW96" s="72"/>
      <c r="BX96" s="72"/>
      <c r="BY96" s="94"/>
      <c r="BZ96" s="90"/>
      <c r="CA96" s="73"/>
      <c r="CB96" s="73"/>
      <c r="CC96" s="73"/>
      <c r="CD96" s="199"/>
      <c r="CE96" s="205" t="e">
        <f>VLOOKUP(E96,'Style List'!A:B,2,FALSE)</f>
        <v>#N/A</v>
      </c>
      <c r="CF96" s="201" t="e">
        <f>VLOOKUP(Y96,'Style List'!C:D,2,FALSE)</f>
        <v>#N/A</v>
      </c>
      <c r="CG96" s="206" t="e">
        <f>VLOOKUP(AQ96,'Style List'!E:F,2,FALSE)</f>
        <v>#N/A</v>
      </c>
      <c r="CH96" s="197" t="str">
        <f t="shared" si="105"/>
        <v>Desc</v>
      </c>
      <c r="CI96" s="197" t="str">
        <f t="shared" si="106"/>
        <v>Desc</v>
      </c>
      <c r="CJ96" s="197" t="str">
        <f t="shared" si="107"/>
        <v>Desc</v>
      </c>
    </row>
    <row r="97" spans="1:88" ht="24.75" customHeight="1">
      <c r="A97" s="35" t="s">
        <v>145</v>
      </c>
      <c r="B97" s="30"/>
      <c r="C97" s="30"/>
      <c r="D97" s="30"/>
      <c r="E97" s="30"/>
      <c r="F97" s="30"/>
      <c r="G97" s="59"/>
      <c r="H97" s="33"/>
      <c r="I97" s="16">
        <f t="shared" si="101"/>
        <v>0</v>
      </c>
      <c r="J97" s="9"/>
      <c r="K97" s="11"/>
      <c r="L97" s="10"/>
      <c r="M97" s="10"/>
      <c r="N97" s="22"/>
      <c r="O97" s="15"/>
      <c r="P97" s="6"/>
      <c r="Q97" s="6"/>
      <c r="R97" s="6"/>
      <c r="S97" s="109"/>
      <c r="T97" s="107"/>
      <c r="U97" s="20"/>
      <c r="V97" s="20"/>
      <c r="W97" s="20"/>
      <c r="X97" s="21"/>
      <c r="Y97" s="31"/>
      <c r="Z97" s="30"/>
      <c r="AA97" s="14">
        <f t="shared" si="100"/>
        <v>0</v>
      </c>
      <c r="AB97" s="8">
        <f t="shared" si="85"/>
        <v>0</v>
      </c>
      <c r="AC97" s="13">
        <f t="shared" si="86"/>
        <v>0</v>
      </c>
      <c r="AD97" s="13">
        <f t="shared" si="87"/>
        <v>0</v>
      </c>
      <c r="AE97" s="13">
        <f t="shared" si="88"/>
        <v>0</v>
      </c>
      <c r="AF97" s="23">
        <f t="shared" si="89"/>
        <v>0</v>
      </c>
      <c r="AG97" s="7">
        <f t="shared" si="90"/>
        <v>0</v>
      </c>
      <c r="AH97" s="12">
        <f t="shared" si="91"/>
        <v>0</v>
      </c>
      <c r="AI97" s="12">
        <f t="shared" si="92"/>
        <v>0</v>
      </c>
      <c r="AJ97" s="12">
        <f t="shared" si="93"/>
        <v>0</v>
      </c>
      <c r="AK97" s="112">
        <f t="shared" si="94"/>
        <v>0</v>
      </c>
      <c r="AL97" s="110">
        <f t="shared" si="95"/>
        <v>0</v>
      </c>
      <c r="AM97" s="24">
        <f t="shared" si="96"/>
        <v>0</v>
      </c>
      <c r="AN97" s="24">
        <f t="shared" si="97"/>
        <v>0</v>
      </c>
      <c r="AO97" s="24">
        <f t="shared" si="98"/>
        <v>0</v>
      </c>
      <c r="AP97" s="27">
        <f t="shared" si="99"/>
        <v>0</v>
      </c>
      <c r="AQ97" s="32"/>
      <c r="AR97" s="30"/>
      <c r="AS97" s="29">
        <f t="shared" si="84"/>
        <v>0</v>
      </c>
      <c r="AT97" s="28"/>
      <c r="AU97" s="13"/>
      <c r="AV97" s="36"/>
      <c r="AW97" s="102" t="str">
        <f t="shared" si="102"/>
        <v>Colors</v>
      </c>
      <c r="AX97" s="18" t="str">
        <f t="shared" si="103"/>
        <v>Colors</v>
      </c>
      <c r="AY97" s="103" t="str">
        <f t="shared" si="104"/>
        <v>Colors</v>
      </c>
      <c r="AZ97" s="105"/>
      <c r="BA97" s="75"/>
      <c r="BB97" s="71"/>
      <c r="BC97" s="71"/>
      <c r="BD97" s="71"/>
      <c r="BE97" s="84"/>
      <c r="BF97" s="93"/>
      <c r="BG97" s="72"/>
      <c r="BH97" s="72"/>
      <c r="BI97" s="72"/>
      <c r="BJ97" s="94"/>
      <c r="BK97" s="90"/>
      <c r="BL97" s="73"/>
      <c r="BM97" s="73"/>
      <c r="BN97" s="73"/>
      <c r="BO97" s="74"/>
      <c r="BP97" s="75"/>
      <c r="BQ97" s="71"/>
      <c r="BR97" s="71"/>
      <c r="BS97" s="71"/>
      <c r="BT97" s="84"/>
      <c r="BU97" s="93"/>
      <c r="BV97" s="72"/>
      <c r="BW97" s="72"/>
      <c r="BX97" s="72"/>
      <c r="BY97" s="94"/>
      <c r="BZ97" s="90"/>
      <c r="CA97" s="73"/>
      <c r="CB97" s="73"/>
      <c r="CC97" s="73"/>
      <c r="CD97" s="199"/>
      <c r="CE97" s="205" t="e">
        <f>VLOOKUP(E97,'Style List'!A:B,2,FALSE)</f>
        <v>#N/A</v>
      </c>
      <c r="CF97" s="201" t="e">
        <f>VLOOKUP(Y97,'Style List'!C:D,2,FALSE)</f>
        <v>#N/A</v>
      </c>
      <c r="CG97" s="206" t="e">
        <f>VLOOKUP(AQ97,'Style List'!E:F,2,FALSE)</f>
        <v>#N/A</v>
      </c>
      <c r="CH97" s="197" t="str">
        <f t="shared" si="105"/>
        <v>Desc</v>
      </c>
      <c r="CI97" s="197" t="str">
        <f t="shared" si="106"/>
        <v>Desc</v>
      </c>
      <c r="CJ97" s="197" t="str">
        <f t="shared" si="107"/>
        <v>Desc</v>
      </c>
    </row>
    <row r="98" spans="1:88" ht="24.75" customHeight="1">
      <c r="A98" s="35" t="s">
        <v>146</v>
      </c>
      <c r="B98" s="30"/>
      <c r="C98" s="30"/>
      <c r="D98" s="30"/>
      <c r="E98" s="30"/>
      <c r="F98" s="30"/>
      <c r="G98" s="59"/>
      <c r="H98" s="33"/>
      <c r="I98" s="16">
        <f t="shared" si="101"/>
        <v>0</v>
      </c>
      <c r="J98" s="9"/>
      <c r="K98" s="11"/>
      <c r="L98" s="10"/>
      <c r="M98" s="10"/>
      <c r="N98" s="22"/>
      <c r="O98" s="15"/>
      <c r="P98" s="6"/>
      <c r="Q98" s="6"/>
      <c r="R98" s="6"/>
      <c r="S98" s="109"/>
      <c r="T98" s="107"/>
      <c r="U98" s="20"/>
      <c r="V98" s="20"/>
      <c r="W98" s="20"/>
      <c r="X98" s="21"/>
      <c r="Y98" s="31"/>
      <c r="Z98" s="30"/>
      <c r="AA98" s="14">
        <f t="shared" si="100"/>
        <v>0</v>
      </c>
      <c r="AB98" s="8">
        <f t="shared" si="85"/>
        <v>0</v>
      </c>
      <c r="AC98" s="13">
        <f t="shared" si="86"/>
        <v>0</v>
      </c>
      <c r="AD98" s="13">
        <f t="shared" si="87"/>
        <v>0</v>
      </c>
      <c r="AE98" s="13">
        <f t="shared" si="88"/>
        <v>0</v>
      </c>
      <c r="AF98" s="23">
        <f t="shared" si="89"/>
        <v>0</v>
      </c>
      <c r="AG98" s="7">
        <f t="shared" si="90"/>
        <v>0</v>
      </c>
      <c r="AH98" s="12">
        <f t="shared" si="91"/>
        <v>0</v>
      </c>
      <c r="AI98" s="12">
        <f t="shared" si="92"/>
        <v>0</v>
      </c>
      <c r="AJ98" s="12">
        <f t="shared" si="93"/>
        <v>0</v>
      </c>
      <c r="AK98" s="112">
        <f t="shared" si="94"/>
        <v>0</v>
      </c>
      <c r="AL98" s="110">
        <f t="shared" si="95"/>
        <v>0</v>
      </c>
      <c r="AM98" s="24">
        <f t="shared" si="96"/>
        <v>0</v>
      </c>
      <c r="AN98" s="24">
        <f t="shared" si="97"/>
        <v>0</v>
      </c>
      <c r="AO98" s="24">
        <f t="shared" si="98"/>
        <v>0</v>
      </c>
      <c r="AP98" s="27">
        <f t="shared" si="99"/>
        <v>0</v>
      </c>
      <c r="AQ98" s="32"/>
      <c r="AR98" s="30"/>
      <c r="AS98" s="29">
        <f t="shared" si="84"/>
        <v>0</v>
      </c>
      <c r="AT98" s="28"/>
      <c r="AU98" s="13"/>
      <c r="AV98" s="36"/>
      <c r="AW98" s="102" t="str">
        <f t="shared" si="102"/>
        <v>Colors</v>
      </c>
      <c r="AX98" s="18" t="str">
        <f t="shared" si="103"/>
        <v>Colors</v>
      </c>
      <c r="AY98" s="103" t="str">
        <f t="shared" si="104"/>
        <v>Colors</v>
      </c>
      <c r="AZ98" s="105"/>
      <c r="BA98" s="75"/>
      <c r="BB98" s="71"/>
      <c r="BC98" s="71"/>
      <c r="BD98" s="71"/>
      <c r="BE98" s="84"/>
      <c r="BF98" s="93"/>
      <c r="BG98" s="72"/>
      <c r="BH98" s="72"/>
      <c r="BI98" s="72"/>
      <c r="BJ98" s="94"/>
      <c r="BK98" s="90"/>
      <c r="BL98" s="73"/>
      <c r="BM98" s="73"/>
      <c r="BN98" s="73"/>
      <c r="BO98" s="74"/>
      <c r="BP98" s="75"/>
      <c r="BQ98" s="71"/>
      <c r="BR98" s="71"/>
      <c r="BS98" s="71"/>
      <c r="BT98" s="84"/>
      <c r="BU98" s="93"/>
      <c r="BV98" s="72"/>
      <c r="BW98" s="72"/>
      <c r="BX98" s="72"/>
      <c r="BY98" s="94"/>
      <c r="BZ98" s="90"/>
      <c r="CA98" s="73"/>
      <c r="CB98" s="73"/>
      <c r="CC98" s="73"/>
      <c r="CD98" s="199"/>
      <c r="CE98" s="205" t="e">
        <f>VLOOKUP(E98,'Style List'!A:B,2,FALSE)</f>
        <v>#N/A</v>
      </c>
      <c r="CF98" s="201" t="e">
        <f>VLOOKUP(Y98,'Style List'!C:D,2,FALSE)</f>
        <v>#N/A</v>
      </c>
      <c r="CG98" s="206" t="e">
        <f>VLOOKUP(AQ98,'Style List'!E:F,2,FALSE)</f>
        <v>#N/A</v>
      </c>
      <c r="CH98" s="197" t="str">
        <f t="shared" si="105"/>
        <v>Desc</v>
      </c>
      <c r="CI98" s="197" t="str">
        <f t="shared" si="106"/>
        <v>Desc</v>
      </c>
      <c r="CJ98" s="197" t="str">
        <f t="shared" si="107"/>
        <v>Desc</v>
      </c>
    </row>
    <row r="99" spans="1:88" ht="24.75" customHeight="1">
      <c r="A99" s="35" t="s">
        <v>147</v>
      </c>
      <c r="B99" s="30"/>
      <c r="C99" s="30"/>
      <c r="D99" s="30"/>
      <c r="E99" s="30"/>
      <c r="F99" s="30"/>
      <c r="G99" s="59"/>
      <c r="H99" s="33"/>
      <c r="I99" s="16">
        <f t="shared" si="101"/>
        <v>0</v>
      </c>
      <c r="J99" s="9"/>
      <c r="K99" s="11"/>
      <c r="L99" s="10"/>
      <c r="M99" s="10"/>
      <c r="N99" s="22"/>
      <c r="O99" s="15"/>
      <c r="P99" s="6"/>
      <c r="Q99" s="6"/>
      <c r="R99" s="6"/>
      <c r="S99" s="109"/>
      <c r="T99" s="107"/>
      <c r="U99" s="20"/>
      <c r="V99" s="20"/>
      <c r="W99" s="20"/>
      <c r="X99" s="21"/>
      <c r="Y99" s="31"/>
      <c r="Z99" s="30"/>
      <c r="AA99" s="14">
        <f t="shared" si="100"/>
        <v>0</v>
      </c>
      <c r="AB99" s="8">
        <f t="shared" si="85"/>
        <v>0</v>
      </c>
      <c r="AC99" s="13">
        <f t="shared" si="86"/>
        <v>0</v>
      </c>
      <c r="AD99" s="13">
        <f t="shared" si="87"/>
        <v>0</v>
      </c>
      <c r="AE99" s="13">
        <f t="shared" si="88"/>
        <v>0</v>
      </c>
      <c r="AF99" s="23">
        <f t="shared" si="89"/>
        <v>0</v>
      </c>
      <c r="AG99" s="7">
        <f t="shared" si="90"/>
        <v>0</v>
      </c>
      <c r="AH99" s="12">
        <f t="shared" si="91"/>
        <v>0</v>
      </c>
      <c r="AI99" s="12">
        <f t="shared" si="92"/>
        <v>0</v>
      </c>
      <c r="AJ99" s="12">
        <f t="shared" si="93"/>
        <v>0</v>
      </c>
      <c r="AK99" s="112">
        <f t="shared" si="94"/>
        <v>0</v>
      </c>
      <c r="AL99" s="110">
        <f t="shared" si="95"/>
        <v>0</v>
      </c>
      <c r="AM99" s="24">
        <f t="shared" si="96"/>
        <v>0</v>
      </c>
      <c r="AN99" s="24">
        <f t="shared" si="97"/>
        <v>0</v>
      </c>
      <c r="AO99" s="24">
        <f t="shared" si="98"/>
        <v>0</v>
      </c>
      <c r="AP99" s="27">
        <f t="shared" si="99"/>
        <v>0</v>
      </c>
      <c r="AQ99" s="32"/>
      <c r="AR99" s="30"/>
      <c r="AS99" s="29">
        <f t="shared" si="84"/>
        <v>0</v>
      </c>
      <c r="AT99" s="28"/>
      <c r="AU99" s="13"/>
      <c r="AV99" s="36"/>
      <c r="AW99" s="102" t="str">
        <f t="shared" si="102"/>
        <v>Colors</v>
      </c>
      <c r="AX99" s="18" t="str">
        <f t="shared" si="103"/>
        <v>Colors</v>
      </c>
      <c r="AY99" s="103" t="str">
        <f t="shared" si="104"/>
        <v>Colors</v>
      </c>
      <c r="AZ99" s="105"/>
      <c r="BA99" s="75"/>
      <c r="BB99" s="71"/>
      <c r="BC99" s="71"/>
      <c r="BD99" s="71"/>
      <c r="BE99" s="84"/>
      <c r="BF99" s="93"/>
      <c r="BG99" s="72"/>
      <c r="BH99" s="72"/>
      <c r="BI99" s="72"/>
      <c r="BJ99" s="94"/>
      <c r="BK99" s="90"/>
      <c r="BL99" s="73"/>
      <c r="BM99" s="73"/>
      <c r="BN99" s="73"/>
      <c r="BO99" s="74"/>
      <c r="BP99" s="75"/>
      <c r="BQ99" s="71"/>
      <c r="BR99" s="71"/>
      <c r="BS99" s="71"/>
      <c r="BT99" s="84"/>
      <c r="BU99" s="93"/>
      <c r="BV99" s="72"/>
      <c r="BW99" s="72"/>
      <c r="BX99" s="72"/>
      <c r="BY99" s="94"/>
      <c r="BZ99" s="90"/>
      <c r="CA99" s="73"/>
      <c r="CB99" s="73"/>
      <c r="CC99" s="73"/>
      <c r="CD99" s="199"/>
      <c r="CE99" s="205" t="e">
        <f>VLOOKUP(E99,'Style List'!A:B,2,FALSE)</f>
        <v>#N/A</v>
      </c>
      <c r="CF99" s="201" t="e">
        <f>VLOOKUP(Y99,'Style List'!C:D,2,FALSE)</f>
        <v>#N/A</v>
      </c>
      <c r="CG99" s="206" t="e">
        <f>VLOOKUP(AQ99,'Style List'!E:F,2,FALSE)</f>
        <v>#N/A</v>
      </c>
      <c r="CH99" s="197" t="str">
        <f t="shared" si="105"/>
        <v>Desc</v>
      </c>
      <c r="CI99" s="197" t="str">
        <f t="shared" si="106"/>
        <v>Desc</v>
      </c>
      <c r="CJ99" s="197" t="str">
        <f t="shared" si="107"/>
        <v>Desc</v>
      </c>
    </row>
    <row r="100" spans="1:88" ht="24.75" customHeight="1">
      <c r="A100" s="35" t="s">
        <v>148</v>
      </c>
      <c r="B100" s="30"/>
      <c r="C100" s="30"/>
      <c r="D100" s="30"/>
      <c r="E100" s="30"/>
      <c r="F100" s="30"/>
      <c r="G100" s="59"/>
      <c r="H100" s="33"/>
      <c r="I100" s="16">
        <f t="shared" si="101"/>
        <v>0</v>
      </c>
      <c r="J100" s="9"/>
      <c r="K100" s="11"/>
      <c r="L100" s="10"/>
      <c r="M100" s="10"/>
      <c r="N100" s="22"/>
      <c r="O100" s="15"/>
      <c r="P100" s="6"/>
      <c r="Q100" s="6"/>
      <c r="R100" s="6"/>
      <c r="S100" s="109"/>
      <c r="T100" s="107"/>
      <c r="U100" s="20"/>
      <c r="V100" s="20"/>
      <c r="W100" s="20"/>
      <c r="X100" s="21"/>
      <c r="Y100" s="31"/>
      <c r="Z100" s="30"/>
      <c r="AA100" s="14">
        <f t="shared" si="100"/>
        <v>0</v>
      </c>
      <c r="AB100" s="8">
        <f t="shared" si="85"/>
        <v>0</v>
      </c>
      <c r="AC100" s="13">
        <f t="shared" si="86"/>
        <v>0</v>
      </c>
      <c r="AD100" s="13">
        <f t="shared" si="87"/>
        <v>0</v>
      </c>
      <c r="AE100" s="13">
        <f t="shared" si="88"/>
        <v>0</v>
      </c>
      <c r="AF100" s="23">
        <f t="shared" si="89"/>
        <v>0</v>
      </c>
      <c r="AG100" s="7">
        <f t="shared" si="90"/>
        <v>0</v>
      </c>
      <c r="AH100" s="12">
        <f t="shared" si="91"/>
        <v>0</v>
      </c>
      <c r="AI100" s="12">
        <f t="shared" si="92"/>
        <v>0</v>
      </c>
      <c r="AJ100" s="12">
        <f t="shared" si="93"/>
        <v>0</v>
      </c>
      <c r="AK100" s="112">
        <f t="shared" si="94"/>
        <v>0</v>
      </c>
      <c r="AL100" s="110">
        <f t="shared" si="95"/>
        <v>0</v>
      </c>
      <c r="AM100" s="24">
        <f t="shared" si="96"/>
        <v>0</v>
      </c>
      <c r="AN100" s="24">
        <f t="shared" si="97"/>
        <v>0</v>
      </c>
      <c r="AO100" s="24">
        <f t="shared" si="98"/>
        <v>0</v>
      </c>
      <c r="AP100" s="27">
        <f t="shared" si="99"/>
        <v>0</v>
      </c>
      <c r="AQ100" s="32"/>
      <c r="AR100" s="30"/>
      <c r="AS100" s="29">
        <f t="shared" si="84"/>
        <v>0</v>
      </c>
      <c r="AT100" s="28"/>
      <c r="AU100" s="13"/>
      <c r="AV100" s="36"/>
      <c r="AW100" s="102" t="str">
        <f t="shared" si="102"/>
        <v>Colors</v>
      </c>
      <c r="AX100" s="18" t="str">
        <f t="shared" si="103"/>
        <v>Colors</v>
      </c>
      <c r="AY100" s="103" t="str">
        <f t="shared" si="104"/>
        <v>Colors</v>
      </c>
      <c r="AZ100" s="105"/>
      <c r="BA100" s="75"/>
      <c r="BB100" s="71"/>
      <c r="BC100" s="71"/>
      <c r="BD100" s="71"/>
      <c r="BE100" s="84"/>
      <c r="BF100" s="93"/>
      <c r="BG100" s="72"/>
      <c r="BH100" s="72"/>
      <c r="BI100" s="72"/>
      <c r="BJ100" s="94"/>
      <c r="BK100" s="90"/>
      <c r="BL100" s="73"/>
      <c r="BM100" s="73"/>
      <c r="BN100" s="73"/>
      <c r="BO100" s="74"/>
      <c r="BP100" s="75"/>
      <c r="BQ100" s="71"/>
      <c r="BR100" s="71"/>
      <c r="BS100" s="71"/>
      <c r="BT100" s="84"/>
      <c r="BU100" s="93"/>
      <c r="BV100" s="72"/>
      <c r="BW100" s="72"/>
      <c r="BX100" s="72"/>
      <c r="BY100" s="94"/>
      <c r="BZ100" s="90"/>
      <c r="CA100" s="73"/>
      <c r="CB100" s="73"/>
      <c r="CC100" s="73"/>
      <c r="CD100" s="199"/>
      <c r="CE100" s="205" t="e">
        <f>VLOOKUP(E100,'Style List'!A:B,2,FALSE)</f>
        <v>#N/A</v>
      </c>
      <c r="CF100" s="201" t="e">
        <f>VLOOKUP(Y100,'Style List'!C:D,2,FALSE)</f>
        <v>#N/A</v>
      </c>
      <c r="CG100" s="206" t="e">
        <f>VLOOKUP(AQ100,'Style List'!E:F,2,FALSE)</f>
        <v>#N/A</v>
      </c>
      <c r="CH100" s="197" t="str">
        <f t="shared" si="105"/>
        <v>Desc</v>
      </c>
      <c r="CI100" s="197" t="str">
        <f t="shared" si="106"/>
        <v>Desc</v>
      </c>
      <c r="CJ100" s="197" t="str">
        <f t="shared" si="107"/>
        <v>Desc</v>
      </c>
    </row>
    <row r="101" spans="1:88" ht="24.75" customHeight="1">
      <c r="A101" s="35" t="s">
        <v>149</v>
      </c>
      <c r="B101" s="30"/>
      <c r="C101" s="30"/>
      <c r="D101" s="30"/>
      <c r="E101" s="30"/>
      <c r="F101" s="30"/>
      <c r="G101" s="59"/>
      <c r="H101" s="33"/>
      <c r="I101" s="16">
        <f t="shared" si="101"/>
        <v>0</v>
      </c>
      <c r="J101" s="9"/>
      <c r="K101" s="11"/>
      <c r="L101" s="10"/>
      <c r="M101" s="10"/>
      <c r="N101" s="22"/>
      <c r="O101" s="15"/>
      <c r="P101" s="6"/>
      <c r="Q101" s="6"/>
      <c r="R101" s="6"/>
      <c r="S101" s="109"/>
      <c r="T101" s="107"/>
      <c r="U101" s="20"/>
      <c r="V101" s="20"/>
      <c r="W101" s="20"/>
      <c r="X101" s="21"/>
      <c r="Y101" s="31"/>
      <c r="Z101" s="30"/>
      <c r="AA101" s="14">
        <f t="shared" si="100"/>
        <v>0</v>
      </c>
      <c r="AB101" s="8">
        <f t="shared" si="85"/>
        <v>0</v>
      </c>
      <c r="AC101" s="13">
        <f t="shared" si="86"/>
        <v>0</v>
      </c>
      <c r="AD101" s="13">
        <f t="shared" si="87"/>
        <v>0</v>
      </c>
      <c r="AE101" s="13">
        <f t="shared" si="88"/>
        <v>0</v>
      </c>
      <c r="AF101" s="23">
        <f t="shared" si="89"/>
        <v>0</v>
      </c>
      <c r="AG101" s="7">
        <f t="shared" si="90"/>
        <v>0</v>
      </c>
      <c r="AH101" s="12">
        <f t="shared" si="91"/>
        <v>0</v>
      </c>
      <c r="AI101" s="12">
        <f t="shared" si="92"/>
        <v>0</v>
      </c>
      <c r="AJ101" s="12">
        <f t="shared" si="93"/>
        <v>0</v>
      </c>
      <c r="AK101" s="112">
        <f t="shared" si="94"/>
        <v>0</v>
      </c>
      <c r="AL101" s="110">
        <f t="shared" si="95"/>
        <v>0</v>
      </c>
      <c r="AM101" s="24">
        <f t="shared" si="96"/>
        <v>0</v>
      </c>
      <c r="AN101" s="24">
        <f t="shared" si="97"/>
        <v>0</v>
      </c>
      <c r="AO101" s="24">
        <f t="shared" si="98"/>
        <v>0</v>
      </c>
      <c r="AP101" s="27">
        <f t="shared" si="99"/>
        <v>0</v>
      </c>
      <c r="AQ101" s="32"/>
      <c r="AR101" s="30"/>
      <c r="AS101" s="29">
        <f t="shared" si="84"/>
        <v>0</v>
      </c>
      <c r="AT101" s="28"/>
      <c r="AU101" s="13"/>
      <c r="AV101" s="36"/>
      <c r="AW101" s="102" t="str">
        <f t="shared" si="102"/>
        <v>Colors</v>
      </c>
      <c r="AX101" s="18" t="str">
        <f t="shared" si="103"/>
        <v>Colors</v>
      </c>
      <c r="AY101" s="103" t="str">
        <f t="shared" si="104"/>
        <v>Colors</v>
      </c>
      <c r="AZ101" s="105"/>
      <c r="BA101" s="75"/>
      <c r="BB101" s="71"/>
      <c r="BC101" s="71"/>
      <c r="BD101" s="71"/>
      <c r="BE101" s="84"/>
      <c r="BF101" s="93"/>
      <c r="BG101" s="72"/>
      <c r="BH101" s="72"/>
      <c r="BI101" s="72"/>
      <c r="BJ101" s="94"/>
      <c r="BK101" s="90"/>
      <c r="BL101" s="73"/>
      <c r="BM101" s="73"/>
      <c r="BN101" s="73"/>
      <c r="BO101" s="74"/>
      <c r="BP101" s="75"/>
      <c r="BQ101" s="71"/>
      <c r="BR101" s="71"/>
      <c r="BS101" s="71"/>
      <c r="BT101" s="84"/>
      <c r="BU101" s="93"/>
      <c r="BV101" s="72"/>
      <c r="BW101" s="72"/>
      <c r="BX101" s="72"/>
      <c r="BY101" s="94"/>
      <c r="BZ101" s="90"/>
      <c r="CA101" s="73"/>
      <c r="CB101" s="73"/>
      <c r="CC101" s="73"/>
      <c r="CD101" s="199"/>
      <c r="CE101" s="205" t="e">
        <f>VLOOKUP(E101,'Style List'!A:B,2,FALSE)</f>
        <v>#N/A</v>
      </c>
      <c r="CF101" s="201" t="e">
        <f>VLOOKUP(Y101,'Style List'!C:D,2,FALSE)</f>
        <v>#N/A</v>
      </c>
      <c r="CG101" s="206" t="e">
        <f>VLOOKUP(AQ101,'Style List'!E:F,2,FALSE)</f>
        <v>#N/A</v>
      </c>
      <c r="CH101" s="197" t="str">
        <f t="shared" si="105"/>
        <v>Desc</v>
      </c>
      <c r="CI101" s="197" t="str">
        <f t="shared" si="106"/>
        <v>Desc</v>
      </c>
      <c r="CJ101" s="197" t="str">
        <f t="shared" si="107"/>
        <v>Desc</v>
      </c>
    </row>
    <row r="102" spans="1:88" ht="24.75" customHeight="1">
      <c r="A102" s="35" t="s">
        <v>150</v>
      </c>
      <c r="B102" s="30"/>
      <c r="C102" s="30"/>
      <c r="D102" s="30"/>
      <c r="E102" s="30"/>
      <c r="F102" s="30"/>
      <c r="G102" s="59"/>
      <c r="H102" s="33"/>
      <c r="I102" s="16">
        <f t="shared" si="101"/>
        <v>0</v>
      </c>
      <c r="J102" s="9"/>
      <c r="K102" s="11"/>
      <c r="L102" s="10"/>
      <c r="M102" s="10"/>
      <c r="N102" s="22"/>
      <c r="O102" s="15"/>
      <c r="P102" s="6"/>
      <c r="Q102" s="6"/>
      <c r="R102" s="6"/>
      <c r="S102" s="109"/>
      <c r="T102" s="107"/>
      <c r="U102" s="20"/>
      <c r="V102" s="20"/>
      <c r="W102" s="20"/>
      <c r="X102" s="21"/>
      <c r="Y102" s="31"/>
      <c r="Z102" s="30"/>
      <c r="AA102" s="14">
        <f t="shared" si="100"/>
        <v>0</v>
      </c>
      <c r="AB102" s="8">
        <f t="shared" si="85"/>
        <v>0</v>
      </c>
      <c r="AC102" s="13">
        <f t="shared" si="86"/>
        <v>0</v>
      </c>
      <c r="AD102" s="13">
        <f t="shared" si="87"/>
        <v>0</v>
      </c>
      <c r="AE102" s="13">
        <f t="shared" si="88"/>
        <v>0</v>
      </c>
      <c r="AF102" s="23">
        <f t="shared" si="89"/>
        <v>0</v>
      </c>
      <c r="AG102" s="7">
        <f t="shared" si="90"/>
        <v>0</v>
      </c>
      <c r="AH102" s="12">
        <f t="shared" si="91"/>
        <v>0</v>
      </c>
      <c r="AI102" s="12">
        <f t="shared" si="92"/>
        <v>0</v>
      </c>
      <c r="AJ102" s="12">
        <f t="shared" si="93"/>
        <v>0</v>
      </c>
      <c r="AK102" s="112">
        <f t="shared" si="94"/>
        <v>0</v>
      </c>
      <c r="AL102" s="110">
        <f t="shared" si="95"/>
        <v>0</v>
      </c>
      <c r="AM102" s="24">
        <f t="shared" si="96"/>
        <v>0</v>
      </c>
      <c r="AN102" s="24">
        <f t="shared" si="97"/>
        <v>0</v>
      </c>
      <c r="AO102" s="24">
        <f t="shared" si="98"/>
        <v>0</v>
      </c>
      <c r="AP102" s="27">
        <f t="shared" si="99"/>
        <v>0</v>
      </c>
      <c r="AQ102" s="32"/>
      <c r="AR102" s="30"/>
      <c r="AS102" s="29">
        <f t="shared" si="84"/>
        <v>0</v>
      </c>
      <c r="AT102" s="28"/>
      <c r="AU102" s="13"/>
      <c r="AV102" s="36"/>
      <c r="AW102" s="102" t="str">
        <f t="shared" si="102"/>
        <v>Colors</v>
      </c>
      <c r="AX102" s="18" t="str">
        <f t="shared" si="103"/>
        <v>Colors</v>
      </c>
      <c r="AY102" s="103" t="str">
        <f t="shared" si="104"/>
        <v>Colors</v>
      </c>
      <c r="AZ102" s="105"/>
      <c r="BA102" s="75"/>
      <c r="BB102" s="71"/>
      <c r="BC102" s="71"/>
      <c r="BD102" s="71"/>
      <c r="BE102" s="84"/>
      <c r="BF102" s="93"/>
      <c r="BG102" s="72"/>
      <c r="BH102" s="72"/>
      <c r="BI102" s="72"/>
      <c r="BJ102" s="94"/>
      <c r="BK102" s="90"/>
      <c r="BL102" s="73"/>
      <c r="BM102" s="73"/>
      <c r="BN102" s="73"/>
      <c r="BO102" s="74"/>
      <c r="BP102" s="75"/>
      <c r="BQ102" s="71"/>
      <c r="BR102" s="71"/>
      <c r="BS102" s="71"/>
      <c r="BT102" s="84"/>
      <c r="BU102" s="93"/>
      <c r="BV102" s="72"/>
      <c r="BW102" s="72"/>
      <c r="BX102" s="72"/>
      <c r="BY102" s="94"/>
      <c r="BZ102" s="90"/>
      <c r="CA102" s="73"/>
      <c r="CB102" s="73"/>
      <c r="CC102" s="73"/>
      <c r="CD102" s="199"/>
      <c r="CE102" s="205" t="e">
        <f>VLOOKUP(E102,'Style List'!A:B,2,FALSE)</f>
        <v>#N/A</v>
      </c>
      <c r="CF102" s="201" t="e">
        <f>VLOOKUP(Y102,'Style List'!C:D,2,FALSE)</f>
        <v>#N/A</v>
      </c>
      <c r="CG102" s="206" t="e">
        <f>VLOOKUP(AQ102,'Style List'!E:F,2,FALSE)</f>
        <v>#N/A</v>
      </c>
      <c r="CH102" s="197" t="str">
        <f t="shared" si="105"/>
        <v>Desc</v>
      </c>
      <c r="CI102" s="197" t="str">
        <f t="shared" si="106"/>
        <v>Desc</v>
      </c>
      <c r="CJ102" s="197" t="str">
        <f t="shared" si="107"/>
        <v>Desc</v>
      </c>
    </row>
    <row r="103" spans="1:88" ht="24.75" customHeight="1">
      <c r="A103" s="35" t="s">
        <v>151</v>
      </c>
      <c r="B103" s="30"/>
      <c r="C103" s="30"/>
      <c r="D103" s="30"/>
      <c r="E103" s="30"/>
      <c r="F103" s="30"/>
      <c r="G103" s="59"/>
      <c r="H103" s="33"/>
      <c r="I103" s="16">
        <f t="shared" si="101"/>
        <v>0</v>
      </c>
      <c r="J103" s="9"/>
      <c r="K103" s="11"/>
      <c r="L103" s="10"/>
      <c r="M103" s="10"/>
      <c r="N103" s="22"/>
      <c r="O103" s="15"/>
      <c r="P103" s="6"/>
      <c r="Q103" s="6"/>
      <c r="R103" s="6"/>
      <c r="S103" s="109"/>
      <c r="T103" s="107"/>
      <c r="U103" s="20"/>
      <c r="V103" s="20"/>
      <c r="W103" s="20"/>
      <c r="X103" s="21"/>
      <c r="Y103" s="31"/>
      <c r="Z103" s="30"/>
      <c r="AA103" s="14">
        <f t="shared" si="100"/>
        <v>0</v>
      </c>
      <c r="AB103" s="8">
        <f t="shared" si="85"/>
        <v>0</v>
      </c>
      <c r="AC103" s="13">
        <f t="shared" si="86"/>
        <v>0</v>
      </c>
      <c r="AD103" s="13">
        <f t="shared" si="87"/>
        <v>0</v>
      </c>
      <c r="AE103" s="13">
        <f t="shared" si="88"/>
        <v>0</v>
      </c>
      <c r="AF103" s="23">
        <f t="shared" si="89"/>
        <v>0</v>
      </c>
      <c r="AG103" s="7">
        <f t="shared" si="90"/>
        <v>0</v>
      </c>
      <c r="AH103" s="12">
        <f t="shared" si="91"/>
        <v>0</v>
      </c>
      <c r="AI103" s="12">
        <f t="shared" si="92"/>
        <v>0</v>
      </c>
      <c r="AJ103" s="12">
        <f t="shared" si="93"/>
        <v>0</v>
      </c>
      <c r="AK103" s="112">
        <f t="shared" si="94"/>
        <v>0</v>
      </c>
      <c r="AL103" s="110">
        <f t="shared" si="95"/>
        <v>0</v>
      </c>
      <c r="AM103" s="24">
        <f t="shared" si="96"/>
        <v>0</v>
      </c>
      <c r="AN103" s="24">
        <f t="shared" si="97"/>
        <v>0</v>
      </c>
      <c r="AO103" s="24">
        <f t="shared" si="98"/>
        <v>0</v>
      </c>
      <c r="AP103" s="27">
        <f t="shared" si="99"/>
        <v>0</v>
      </c>
      <c r="AQ103" s="32"/>
      <c r="AR103" s="30"/>
      <c r="AS103" s="29">
        <f t="shared" si="84"/>
        <v>0</v>
      </c>
      <c r="AT103" s="28"/>
      <c r="AU103" s="13"/>
      <c r="AV103" s="36"/>
      <c r="AW103" s="102" t="str">
        <f t="shared" si="102"/>
        <v>Colors</v>
      </c>
      <c r="AX103" s="18" t="str">
        <f t="shared" si="103"/>
        <v>Colors</v>
      </c>
      <c r="AY103" s="103" t="str">
        <f t="shared" si="104"/>
        <v>Colors</v>
      </c>
      <c r="AZ103" s="105"/>
      <c r="BA103" s="75"/>
      <c r="BB103" s="71"/>
      <c r="BC103" s="71"/>
      <c r="BD103" s="71"/>
      <c r="BE103" s="84"/>
      <c r="BF103" s="93"/>
      <c r="BG103" s="72"/>
      <c r="BH103" s="72"/>
      <c r="BI103" s="72"/>
      <c r="BJ103" s="94"/>
      <c r="BK103" s="90"/>
      <c r="BL103" s="73"/>
      <c r="BM103" s="73"/>
      <c r="BN103" s="73"/>
      <c r="BO103" s="74"/>
      <c r="BP103" s="75"/>
      <c r="BQ103" s="71"/>
      <c r="BR103" s="71"/>
      <c r="BS103" s="71"/>
      <c r="BT103" s="84"/>
      <c r="BU103" s="93"/>
      <c r="BV103" s="72"/>
      <c r="BW103" s="72"/>
      <c r="BX103" s="72"/>
      <c r="BY103" s="94"/>
      <c r="BZ103" s="90"/>
      <c r="CA103" s="73"/>
      <c r="CB103" s="73"/>
      <c r="CC103" s="73"/>
      <c r="CD103" s="199"/>
      <c r="CE103" s="205" t="e">
        <f>VLOOKUP(E103,'Style List'!A:B,2,FALSE)</f>
        <v>#N/A</v>
      </c>
      <c r="CF103" s="201" t="e">
        <f>VLOOKUP(Y103,'Style List'!C:D,2,FALSE)</f>
        <v>#N/A</v>
      </c>
      <c r="CG103" s="206" t="e">
        <f>VLOOKUP(AQ103,'Style List'!E:F,2,FALSE)</f>
        <v>#N/A</v>
      </c>
      <c r="CH103" s="197" t="str">
        <f t="shared" si="105"/>
        <v>Desc</v>
      </c>
      <c r="CI103" s="197" t="str">
        <f t="shared" si="106"/>
        <v>Desc</v>
      </c>
      <c r="CJ103" s="197" t="str">
        <f t="shared" si="107"/>
        <v>Desc</v>
      </c>
    </row>
    <row r="104" spans="1:88" ht="24.75" customHeight="1">
      <c r="A104" s="35" t="s">
        <v>152</v>
      </c>
      <c r="B104" s="30"/>
      <c r="C104" s="30"/>
      <c r="D104" s="30"/>
      <c r="E104" s="30"/>
      <c r="F104" s="30"/>
      <c r="G104" s="59"/>
      <c r="H104" s="33"/>
      <c r="I104" s="16">
        <f t="shared" si="101"/>
        <v>0</v>
      </c>
      <c r="J104" s="9"/>
      <c r="K104" s="11"/>
      <c r="L104" s="10"/>
      <c r="M104" s="10"/>
      <c r="N104" s="22"/>
      <c r="O104" s="15"/>
      <c r="P104" s="6"/>
      <c r="Q104" s="6"/>
      <c r="R104" s="6"/>
      <c r="S104" s="109"/>
      <c r="T104" s="107"/>
      <c r="U104" s="20"/>
      <c r="V104" s="20"/>
      <c r="W104" s="20"/>
      <c r="X104" s="21"/>
      <c r="Y104" s="31"/>
      <c r="Z104" s="30"/>
      <c r="AA104" s="14">
        <f t="shared" si="100"/>
        <v>0</v>
      </c>
      <c r="AB104" s="8">
        <f t="shared" si="85"/>
        <v>0</v>
      </c>
      <c r="AC104" s="13">
        <f t="shared" si="86"/>
        <v>0</v>
      </c>
      <c r="AD104" s="13">
        <f t="shared" si="87"/>
        <v>0</v>
      </c>
      <c r="AE104" s="13">
        <f t="shared" si="88"/>
        <v>0</v>
      </c>
      <c r="AF104" s="23">
        <f t="shared" si="89"/>
        <v>0</v>
      </c>
      <c r="AG104" s="7">
        <f t="shared" si="90"/>
        <v>0</v>
      </c>
      <c r="AH104" s="12">
        <f t="shared" si="91"/>
        <v>0</v>
      </c>
      <c r="AI104" s="12">
        <f t="shared" si="92"/>
        <v>0</v>
      </c>
      <c r="AJ104" s="12">
        <f t="shared" si="93"/>
        <v>0</v>
      </c>
      <c r="AK104" s="112">
        <f t="shared" si="94"/>
        <v>0</v>
      </c>
      <c r="AL104" s="110">
        <f t="shared" si="95"/>
        <v>0</v>
      </c>
      <c r="AM104" s="24">
        <f t="shared" si="96"/>
        <v>0</v>
      </c>
      <c r="AN104" s="24">
        <f t="shared" si="97"/>
        <v>0</v>
      </c>
      <c r="AO104" s="24">
        <f t="shared" si="98"/>
        <v>0</v>
      </c>
      <c r="AP104" s="27">
        <f t="shared" si="99"/>
        <v>0</v>
      </c>
      <c r="AQ104" s="32"/>
      <c r="AR104" s="30"/>
      <c r="AS104" s="29">
        <f t="shared" si="84"/>
        <v>0</v>
      </c>
      <c r="AT104" s="28"/>
      <c r="AU104" s="13"/>
      <c r="AV104" s="36"/>
      <c r="AW104" s="102" t="str">
        <f t="shared" si="102"/>
        <v>Colors</v>
      </c>
      <c r="AX104" s="18" t="str">
        <f t="shared" si="103"/>
        <v>Colors</v>
      </c>
      <c r="AY104" s="103" t="str">
        <f t="shared" si="104"/>
        <v>Colors</v>
      </c>
      <c r="AZ104" s="105"/>
      <c r="BA104" s="75"/>
      <c r="BB104" s="71"/>
      <c r="BC104" s="71"/>
      <c r="BD104" s="71"/>
      <c r="BE104" s="84"/>
      <c r="BF104" s="93"/>
      <c r="BG104" s="72"/>
      <c r="BH104" s="72"/>
      <c r="BI104" s="72"/>
      <c r="BJ104" s="94"/>
      <c r="BK104" s="90"/>
      <c r="BL104" s="73"/>
      <c r="BM104" s="73"/>
      <c r="BN104" s="73"/>
      <c r="BO104" s="74"/>
      <c r="BP104" s="75"/>
      <c r="BQ104" s="71"/>
      <c r="BR104" s="71"/>
      <c r="BS104" s="71"/>
      <c r="BT104" s="84"/>
      <c r="BU104" s="93"/>
      <c r="BV104" s="72"/>
      <c r="BW104" s="72"/>
      <c r="BX104" s="72"/>
      <c r="BY104" s="94"/>
      <c r="BZ104" s="90"/>
      <c r="CA104" s="73"/>
      <c r="CB104" s="73"/>
      <c r="CC104" s="73"/>
      <c r="CD104" s="199"/>
      <c r="CE104" s="205" t="e">
        <f>VLOOKUP(E104,'Style List'!A:B,2,FALSE)</f>
        <v>#N/A</v>
      </c>
      <c r="CF104" s="201" t="e">
        <f>VLOOKUP(Y104,'Style List'!C:D,2,FALSE)</f>
        <v>#N/A</v>
      </c>
      <c r="CG104" s="206" t="e">
        <f>VLOOKUP(AQ104,'Style List'!E:F,2,FALSE)</f>
        <v>#N/A</v>
      </c>
      <c r="CH104" s="197" t="str">
        <f t="shared" si="105"/>
        <v>Desc</v>
      </c>
      <c r="CI104" s="197" t="str">
        <f t="shared" si="106"/>
        <v>Desc</v>
      </c>
      <c r="CJ104" s="197" t="str">
        <f t="shared" si="107"/>
        <v>Desc</v>
      </c>
    </row>
    <row r="105" spans="1:88" ht="24.75" customHeight="1">
      <c r="A105" s="35" t="s">
        <v>153</v>
      </c>
      <c r="B105" s="30"/>
      <c r="C105" s="30"/>
      <c r="D105" s="30"/>
      <c r="E105" s="30"/>
      <c r="F105" s="30"/>
      <c r="G105" s="59"/>
      <c r="H105" s="33"/>
      <c r="I105" s="16">
        <f t="shared" si="101"/>
        <v>0</v>
      </c>
      <c r="J105" s="9"/>
      <c r="K105" s="11"/>
      <c r="L105" s="10"/>
      <c r="M105" s="10"/>
      <c r="N105" s="22"/>
      <c r="O105" s="15"/>
      <c r="P105" s="6"/>
      <c r="Q105" s="6"/>
      <c r="R105" s="6"/>
      <c r="S105" s="109"/>
      <c r="T105" s="107"/>
      <c r="U105" s="20"/>
      <c r="V105" s="20"/>
      <c r="W105" s="20"/>
      <c r="X105" s="21"/>
      <c r="Y105" s="31"/>
      <c r="Z105" s="30"/>
      <c r="AA105" s="14">
        <f t="shared" si="100"/>
        <v>0</v>
      </c>
      <c r="AB105" s="8">
        <f t="shared" si="85"/>
        <v>0</v>
      </c>
      <c r="AC105" s="13">
        <f t="shared" si="86"/>
        <v>0</v>
      </c>
      <c r="AD105" s="13">
        <f t="shared" si="87"/>
        <v>0</v>
      </c>
      <c r="AE105" s="13">
        <f t="shared" si="88"/>
        <v>0</v>
      </c>
      <c r="AF105" s="23">
        <f t="shared" si="89"/>
        <v>0</v>
      </c>
      <c r="AG105" s="7">
        <f t="shared" si="90"/>
        <v>0</v>
      </c>
      <c r="AH105" s="12">
        <f t="shared" si="91"/>
        <v>0</v>
      </c>
      <c r="AI105" s="12">
        <f t="shared" si="92"/>
        <v>0</v>
      </c>
      <c r="AJ105" s="12">
        <f t="shared" si="93"/>
        <v>0</v>
      </c>
      <c r="AK105" s="112">
        <f t="shared" si="94"/>
        <v>0</v>
      </c>
      <c r="AL105" s="110">
        <f t="shared" si="95"/>
        <v>0</v>
      </c>
      <c r="AM105" s="24">
        <f t="shared" si="96"/>
        <v>0</v>
      </c>
      <c r="AN105" s="24">
        <f t="shared" si="97"/>
        <v>0</v>
      </c>
      <c r="AO105" s="24">
        <f t="shared" si="98"/>
        <v>0</v>
      </c>
      <c r="AP105" s="27">
        <f t="shared" si="99"/>
        <v>0</v>
      </c>
      <c r="AQ105" s="32"/>
      <c r="AR105" s="30"/>
      <c r="AS105" s="29">
        <f t="shared" si="84"/>
        <v>0</v>
      </c>
      <c r="AT105" s="28"/>
      <c r="AU105" s="13"/>
      <c r="AV105" s="36"/>
      <c r="AW105" s="102" t="str">
        <f t="shared" si="102"/>
        <v>Colors</v>
      </c>
      <c r="AX105" s="18" t="str">
        <f t="shared" si="103"/>
        <v>Colors</v>
      </c>
      <c r="AY105" s="103" t="str">
        <f t="shared" si="104"/>
        <v>Colors</v>
      </c>
      <c r="AZ105" s="105"/>
      <c r="BA105" s="75"/>
      <c r="BB105" s="71"/>
      <c r="BC105" s="71"/>
      <c r="BD105" s="71"/>
      <c r="BE105" s="84"/>
      <c r="BF105" s="93"/>
      <c r="BG105" s="72"/>
      <c r="BH105" s="72"/>
      <c r="BI105" s="72"/>
      <c r="BJ105" s="94"/>
      <c r="BK105" s="90"/>
      <c r="BL105" s="73"/>
      <c r="BM105" s="73"/>
      <c r="BN105" s="73"/>
      <c r="BO105" s="74"/>
      <c r="BP105" s="75"/>
      <c r="BQ105" s="71"/>
      <c r="BR105" s="71"/>
      <c r="BS105" s="71"/>
      <c r="BT105" s="84"/>
      <c r="BU105" s="93"/>
      <c r="BV105" s="72"/>
      <c r="BW105" s="72"/>
      <c r="BX105" s="72"/>
      <c r="BY105" s="94"/>
      <c r="BZ105" s="90"/>
      <c r="CA105" s="73"/>
      <c r="CB105" s="73"/>
      <c r="CC105" s="73"/>
      <c r="CD105" s="199"/>
      <c r="CE105" s="205" t="e">
        <f>VLOOKUP(E105,'Style List'!A:B,2,FALSE)</f>
        <v>#N/A</v>
      </c>
      <c r="CF105" s="201" t="e">
        <f>VLOOKUP(Y105,'Style List'!C:D,2,FALSE)</f>
        <v>#N/A</v>
      </c>
      <c r="CG105" s="206" t="e">
        <f>VLOOKUP(AQ105,'Style List'!E:F,2,FALSE)</f>
        <v>#N/A</v>
      </c>
      <c r="CH105" s="197" t="str">
        <f t="shared" si="105"/>
        <v>Desc</v>
      </c>
      <c r="CI105" s="197" t="str">
        <f t="shared" si="106"/>
        <v>Desc</v>
      </c>
      <c r="CJ105" s="197" t="str">
        <f t="shared" si="107"/>
        <v>Desc</v>
      </c>
    </row>
    <row r="106" spans="1:88" ht="24.75" customHeight="1">
      <c r="A106" s="35" t="s">
        <v>154</v>
      </c>
      <c r="B106" s="30"/>
      <c r="C106" s="30"/>
      <c r="D106" s="30"/>
      <c r="E106" s="30"/>
      <c r="F106" s="30"/>
      <c r="G106" s="59"/>
      <c r="H106" s="33"/>
      <c r="I106" s="16">
        <f t="shared" si="101"/>
        <v>0</v>
      </c>
      <c r="J106" s="9"/>
      <c r="K106" s="11"/>
      <c r="L106" s="10"/>
      <c r="M106" s="10"/>
      <c r="N106" s="22"/>
      <c r="O106" s="15"/>
      <c r="P106" s="6"/>
      <c r="Q106" s="6"/>
      <c r="R106" s="6"/>
      <c r="S106" s="109"/>
      <c r="T106" s="107"/>
      <c r="U106" s="20"/>
      <c r="V106" s="20"/>
      <c r="W106" s="20"/>
      <c r="X106" s="21"/>
      <c r="Y106" s="31"/>
      <c r="Z106" s="30"/>
      <c r="AA106" s="14">
        <f t="shared" si="100"/>
        <v>0</v>
      </c>
      <c r="AB106" s="8">
        <f t="shared" si="85"/>
        <v>0</v>
      </c>
      <c r="AC106" s="13">
        <f t="shared" si="86"/>
        <v>0</v>
      </c>
      <c r="AD106" s="13">
        <f t="shared" si="87"/>
        <v>0</v>
      </c>
      <c r="AE106" s="13">
        <f t="shared" si="88"/>
        <v>0</v>
      </c>
      <c r="AF106" s="23">
        <f t="shared" si="89"/>
        <v>0</v>
      </c>
      <c r="AG106" s="7">
        <f t="shared" si="90"/>
        <v>0</v>
      </c>
      <c r="AH106" s="12">
        <f t="shared" si="91"/>
        <v>0</v>
      </c>
      <c r="AI106" s="12">
        <f t="shared" si="92"/>
        <v>0</v>
      </c>
      <c r="AJ106" s="12">
        <f t="shared" si="93"/>
        <v>0</v>
      </c>
      <c r="AK106" s="112">
        <f t="shared" si="94"/>
        <v>0</v>
      </c>
      <c r="AL106" s="110">
        <f t="shared" si="95"/>
        <v>0</v>
      </c>
      <c r="AM106" s="24">
        <f t="shared" si="96"/>
        <v>0</v>
      </c>
      <c r="AN106" s="24">
        <f t="shared" si="97"/>
        <v>0</v>
      </c>
      <c r="AO106" s="24">
        <f t="shared" si="98"/>
        <v>0</v>
      </c>
      <c r="AP106" s="27">
        <f t="shared" si="99"/>
        <v>0</v>
      </c>
      <c r="AQ106" s="32"/>
      <c r="AR106" s="30"/>
      <c r="AS106" s="29">
        <f t="shared" si="84"/>
        <v>0</v>
      </c>
      <c r="AT106" s="28"/>
      <c r="AU106" s="13"/>
      <c r="AV106" s="36"/>
      <c r="AW106" s="102" t="str">
        <f t="shared" si="102"/>
        <v>Colors</v>
      </c>
      <c r="AX106" s="18" t="str">
        <f t="shared" si="103"/>
        <v>Colors</v>
      </c>
      <c r="AY106" s="103" t="str">
        <f t="shared" si="104"/>
        <v>Colors</v>
      </c>
      <c r="AZ106" s="105"/>
      <c r="BA106" s="75"/>
      <c r="BB106" s="71"/>
      <c r="BC106" s="71"/>
      <c r="BD106" s="71"/>
      <c r="BE106" s="84"/>
      <c r="BF106" s="93"/>
      <c r="BG106" s="72"/>
      <c r="BH106" s="72"/>
      <c r="BI106" s="72"/>
      <c r="BJ106" s="94"/>
      <c r="BK106" s="90"/>
      <c r="BL106" s="73"/>
      <c r="BM106" s="73"/>
      <c r="BN106" s="73"/>
      <c r="BO106" s="74"/>
      <c r="BP106" s="75"/>
      <c r="BQ106" s="71"/>
      <c r="BR106" s="71"/>
      <c r="BS106" s="71"/>
      <c r="BT106" s="84"/>
      <c r="BU106" s="93"/>
      <c r="BV106" s="72"/>
      <c r="BW106" s="72"/>
      <c r="BX106" s="72"/>
      <c r="BY106" s="94"/>
      <c r="BZ106" s="90"/>
      <c r="CA106" s="73"/>
      <c r="CB106" s="73"/>
      <c r="CC106" s="73"/>
      <c r="CD106" s="199"/>
      <c r="CE106" s="205" t="e">
        <f>VLOOKUP(E106,'Style List'!A:B,2,FALSE)</f>
        <v>#N/A</v>
      </c>
      <c r="CF106" s="201" t="e">
        <f>VLOOKUP(Y106,'Style List'!C:D,2,FALSE)</f>
        <v>#N/A</v>
      </c>
      <c r="CG106" s="206" t="e">
        <f>VLOOKUP(AQ106,'Style List'!E:F,2,FALSE)</f>
        <v>#N/A</v>
      </c>
      <c r="CH106" s="197" t="str">
        <f t="shared" si="105"/>
        <v>Desc</v>
      </c>
      <c r="CI106" s="197" t="str">
        <f t="shared" si="106"/>
        <v>Desc</v>
      </c>
      <c r="CJ106" s="197" t="str">
        <f t="shared" si="107"/>
        <v>Desc</v>
      </c>
    </row>
    <row r="107" spans="1:88" ht="24.75" customHeight="1">
      <c r="A107" s="35" t="s">
        <v>155</v>
      </c>
      <c r="B107" s="30"/>
      <c r="C107" s="30"/>
      <c r="D107" s="30"/>
      <c r="E107" s="30"/>
      <c r="F107" s="30"/>
      <c r="G107" s="59"/>
      <c r="H107" s="33"/>
      <c r="I107" s="16">
        <f t="shared" si="101"/>
        <v>0</v>
      </c>
      <c r="J107" s="9"/>
      <c r="K107" s="11"/>
      <c r="L107" s="10"/>
      <c r="M107" s="10"/>
      <c r="N107" s="22"/>
      <c r="O107" s="15"/>
      <c r="P107" s="6"/>
      <c r="Q107" s="6"/>
      <c r="R107" s="6"/>
      <c r="S107" s="109"/>
      <c r="T107" s="107"/>
      <c r="U107" s="20"/>
      <c r="V107" s="20"/>
      <c r="W107" s="20"/>
      <c r="X107" s="21"/>
      <c r="Y107" s="31"/>
      <c r="Z107" s="30"/>
      <c r="AA107" s="14">
        <f t="shared" si="100"/>
        <v>0</v>
      </c>
      <c r="AB107" s="8">
        <f t="shared" si="85"/>
        <v>0</v>
      </c>
      <c r="AC107" s="13">
        <f t="shared" si="86"/>
        <v>0</v>
      </c>
      <c r="AD107" s="13">
        <f t="shared" si="87"/>
        <v>0</v>
      </c>
      <c r="AE107" s="13">
        <f t="shared" si="88"/>
        <v>0</v>
      </c>
      <c r="AF107" s="23">
        <f t="shared" si="89"/>
        <v>0</v>
      </c>
      <c r="AG107" s="7">
        <f t="shared" si="90"/>
        <v>0</v>
      </c>
      <c r="AH107" s="12">
        <f t="shared" si="91"/>
        <v>0</v>
      </c>
      <c r="AI107" s="12">
        <f t="shared" si="92"/>
        <v>0</v>
      </c>
      <c r="AJ107" s="12">
        <f t="shared" si="93"/>
        <v>0</v>
      </c>
      <c r="AK107" s="112">
        <f t="shared" si="94"/>
        <v>0</v>
      </c>
      <c r="AL107" s="110">
        <f t="shared" si="95"/>
        <v>0</v>
      </c>
      <c r="AM107" s="24">
        <f t="shared" si="96"/>
        <v>0</v>
      </c>
      <c r="AN107" s="24">
        <f t="shared" si="97"/>
        <v>0</v>
      </c>
      <c r="AO107" s="24">
        <f t="shared" si="98"/>
        <v>0</v>
      </c>
      <c r="AP107" s="27">
        <f t="shared" si="99"/>
        <v>0</v>
      </c>
      <c r="AQ107" s="32"/>
      <c r="AR107" s="30"/>
      <c r="AS107" s="29">
        <f t="shared" si="84"/>
        <v>0</v>
      </c>
      <c r="AT107" s="28"/>
      <c r="AU107" s="13"/>
      <c r="AV107" s="36"/>
      <c r="AW107" s="102" t="str">
        <f t="shared" si="102"/>
        <v>Colors</v>
      </c>
      <c r="AX107" s="18" t="str">
        <f t="shared" si="103"/>
        <v>Colors</v>
      </c>
      <c r="AY107" s="103" t="str">
        <f t="shared" si="104"/>
        <v>Colors</v>
      </c>
      <c r="AZ107" s="105"/>
      <c r="BA107" s="75"/>
      <c r="BB107" s="71"/>
      <c r="BC107" s="71"/>
      <c r="BD107" s="71"/>
      <c r="BE107" s="84"/>
      <c r="BF107" s="93"/>
      <c r="BG107" s="72"/>
      <c r="BH107" s="72"/>
      <c r="BI107" s="72"/>
      <c r="BJ107" s="94"/>
      <c r="BK107" s="90"/>
      <c r="BL107" s="73"/>
      <c r="BM107" s="73"/>
      <c r="BN107" s="73"/>
      <c r="BO107" s="74"/>
      <c r="BP107" s="75"/>
      <c r="BQ107" s="71"/>
      <c r="BR107" s="71"/>
      <c r="BS107" s="71"/>
      <c r="BT107" s="84"/>
      <c r="BU107" s="93"/>
      <c r="BV107" s="72"/>
      <c r="BW107" s="72"/>
      <c r="BX107" s="72"/>
      <c r="BY107" s="94"/>
      <c r="BZ107" s="90"/>
      <c r="CA107" s="73"/>
      <c r="CB107" s="73"/>
      <c r="CC107" s="73"/>
      <c r="CD107" s="199"/>
      <c r="CE107" s="205" t="e">
        <f>VLOOKUP(E107,'Style List'!A:B,2,FALSE)</f>
        <v>#N/A</v>
      </c>
      <c r="CF107" s="201" t="e">
        <f>VLOOKUP(Y107,'Style List'!C:D,2,FALSE)</f>
        <v>#N/A</v>
      </c>
      <c r="CG107" s="206" t="e">
        <f>VLOOKUP(AQ107,'Style List'!E:F,2,FALSE)</f>
        <v>#N/A</v>
      </c>
      <c r="CH107" s="197" t="str">
        <f t="shared" si="105"/>
        <v>Desc</v>
      </c>
      <c r="CI107" s="197" t="str">
        <f t="shared" si="106"/>
        <v>Desc</v>
      </c>
      <c r="CJ107" s="197" t="str">
        <f t="shared" si="107"/>
        <v>Desc</v>
      </c>
    </row>
    <row r="108" spans="1:88" ht="24.75" customHeight="1">
      <c r="A108" s="35" t="s">
        <v>156</v>
      </c>
      <c r="B108" s="30"/>
      <c r="C108" s="30"/>
      <c r="D108" s="30"/>
      <c r="E108" s="30"/>
      <c r="F108" s="30"/>
      <c r="G108" s="59"/>
      <c r="H108" s="33"/>
      <c r="I108" s="16">
        <f t="shared" si="101"/>
        <v>0</v>
      </c>
      <c r="J108" s="9"/>
      <c r="K108" s="11"/>
      <c r="L108" s="10"/>
      <c r="M108" s="10"/>
      <c r="N108" s="22"/>
      <c r="O108" s="15"/>
      <c r="P108" s="6"/>
      <c r="Q108" s="6"/>
      <c r="R108" s="6"/>
      <c r="S108" s="109"/>
      <c r="T108" s="107"/>
      <c r="U108" s="20"/>
      <c r="V108" s="20"/>
      <c r="W108" s="20"/>
      <c r="X108" s="21"/>
      <c r="Y108" s="31"/>
      <c r="Z108" s="30"/>
      <c r="AA108" s="14">
        <f t="shared" si="100"/>
        <v>0</v>
      </c>
      <c r="AB108" s="8">
        <f t="shared" si="85"/>
        <v>0</v>
      </c>
      <c r="AC108" s="13">
        <f t="shared" si="86"/>
        <v>0</v>
      </c>
      <c r="AD108" s="13">
        <f t="shared" si="87"/>
        <v>0</v>
      </c>
      <c r="AE108" s="13">
        <f t="shared" si="88"/>
        <v>0</v>
      </c>
      <c r="AF108" s="23">
        <f t="shared" si="89"/>
        <v>0</v>
      </c>
      <c r="AG108" s="7">
        <f t="shared" si="90"/>
        <v>0</v>
      </c>
      <c r="AH108" s="12">
        <f t="shared" si="91"/>
        <v>0</v>
      </c>
      <c r="AI108" s="12">
        <f t="shared" si="92"/>
        <v>0</v>
      </c>
      <c r="AJ108" s="12">
        <f t="shared" si="93"/>
        <v>0</v>
      </c>
      <c r="AK108" s="112">
        <f t="shared" si="94"/>
        <v>0</v>
      </c>
      <c r="AL108" s="110">
        <f t="shared" si="95"/>
        <v>0</v>
      </c>
      <c r="AM108" s="24">
        <f t="shared" si="96"/>
        <v>0</v>
      </c>
      <c r="AN108" s="24">
        <f t="shared" si="97"/>
        <v>0</v>
      </c>
      <c r="AO108" s="24">
        <f t="shared" si="98"/>
        <v>0</v>
      </c>
      <c r="AP108" s="27">
        <f t="shared" si="99"/>
        <v>0</v>
      </c>
      <c r="AQ108" s="32"/>
      <c r="AR108" s="30"/>
      <c r="AS108" s="29">
        <f t="shared" si="84"/>
        <v>0</v>
      </c>
      <c r="AT108" s="28"/>
      <c r="AU108" s="13"/>
      <c r="AV108" s="36"/>
      <c r="AW108" s="102" t="str">
        <f t="shared" si="102"/>
        <v>Colors</v>
      </c>
      <c r="AX108" s="18" t="str">
        <f t="shared" si="103"/>
        <v>Colors</v>
      </c>
      <c r="AY108" s="103" t="str">
        <f t="shared" si="104"/>
        <v>Colors</v>
      </c>
      <c r="AZ108" s="105"/>
      <c r="BA108" s="75"/>
      <c r="BB108" s="71"/>
      <c r="BC108" s="71"/>
      <c r="BD108" s="71"/>
      <c r="BE108" s="84"/>
      <c r="BF108" s="93"/>
      <c r="BG108" s="72"/>
      <c r="BH108" s="72"/>
      <c r="BI108" s="72"/>
      <c r="BJ108" s="94"/>
      <c r="BK108" s="90"/>
      <c r="BL108" s="73"/>
      <c r="BM108" s="73"/>
      <c r="BN108" s="73"/>
      <c r="BO108" s="74"/>
      <c r="BP108" s="75"/>
      <c r="BQ108" s="71"/>
      <c r="BR108" s="71"/>
      <c r="BS108" s="71"/>
      <c r="BT108" s="84"/>
      <c r="BU108" s="93"/>
      <c r="BV108" s="72"/>
      <c r="BW108" s="72"/>
      <c r="BX108" s="72"/>
      <c r="BY108" s="94"/>
      <c r="BZ108" s="90"/>
      <c r="CA108" s="73"/>
      <c r="CB108" s="73"/>
      <c r="CC108" s="73"/>
      <c r="CD108" s="199"/>
      <c r="CE108" s="205" t="e">
        <f>VLOOKUP(E108,'Style List'!A:B,2,FALSE)</f>
        <v>#N/A</v>
      </c>
      <c r="CF108" s="201" t="e">
        <f>VLOOKUP(Y108,'Style List'!C:D,2,FALSE)</f>
        <v>#N/A</v>
      </c>
      <c r="CG108" s="206" t="e">
        <f>VLOOKUP(AQ108,'Style List'!E:F,2,FALSE)</f>
        <v>#N/A</v>
      </c>
      <c r="CH108" s="197" t="str">
        <f t="shared" si="105"/>
        <v>Desc</v>
      </c>
      <c r="CI108" s="197" t="str">
        <f t="shared" si="106"/>
        <v>Desc</v>
      </c>
      <c r="CJ108" s="197" t="str">
        <f t="shared" si="107"/>
        <v>Desc</v>
      </c>
    </row>
    <row r="109" spans="1:88" ht="24.75" customHeight="1">
      <c r="A109" s="35" t="s">
        <v>157</v>
      </c>
      <c r="B109" s="30"/>
      <c r="C109" s="30"/>
      <c r="D109" s="30"/>
      <c r="E109" s="30"/>
      <c r="F109" s="30"/>
      <c r="G109" s="59"/>
      <c r="H109" s="33"/>
      <c r="I109" s="16">
        <f t="shared" si="101"/>
        <v>0</v>
      </c>
      <c r="J109" s="9"/>
      <c r="K109" s="11"/>
      <c r="L109" s="10"/>
      <c r="M109" s="10"/>
      <c r="N109" s="22"/>
      <c r="O109" s="15"/>
      <c r="P109" s="6"/>
      <c r="Q109" s="6"/>
      <c r="R109" s="6"/>
      <c r="S109" s="109"/>
      <c r="T109" s="107"/>
      <c r="U109" s="20"/>
      <c r="V109" s="20"/>
      <c r="W109" s="20"/>
      <c r="X109" s="21"/>
      <c r="Y109" s="31"/>
      <c r="Z109" s="30"/>
      <c r="AA109" s="14">
        <f t="shared" si="100"/>
        <v>0</v>
      </c>
      <c r="AB109" s="8">
        <f t="shared" si="85"/>
        <v>0</v>
      </c>
      <c r="AC109" s="13">
        <f t="shared" si="86"/>
        <v>0</v>
      </c>
      <c r="AD109" s="13">
        <f t="shared" si="87"/>
        <v>0</v>
      </c>
      <c r="AE109" s="13">
        <f t="shared" si="88"/>
        <v>0</v>
      </c>
      <c r="AF109" s="23">
        <f t="shared" si="89"/>
        <v>0</v>
      </c>
      <c r="AG109" s="7">
        <f t="shared" si="90"/>
        <v>0</v>
      </c>
      <c r="AH109" s="12">
        <f t="shared" si="91"/>
        <v>0</v>
      </c>
      <c r="AI109" s="12">
        <f t="shared" si="92"/>
        <v>0</v>
      </c>
      <c r="AJ109" s="12">
        <f t="shared" si="93"/>
        <v>0</v>
      </c>
      <c r="AK109" s="112">
        <f t="shared" si="94"/>
        <v>0</v>
      </c>
      <c r="AL109" s="110">
        <f t="shared" si="95"/>
        <v>0</v>
      </c>
      <c r="AM109" s="24">
        <f t="shared" si="96"/>
        <v>0</v>
      </c>
      <c r="AN109" s="24">
        <f t="shared" si="97"/>
        <v>0</v>
      </c>
      <c r="AO109" s="24">
        <f t="shared" si="98"/>
        <v>0</v>
      </c>
      <c r="AP109" s="27">
        <f t="shared" si="99"/>
        <v>0</v>
      </c>
      <c r="AQ109" s="32"/>
      <c r="AR109" s="30"/>
      <c r="AS109" s="29">
        <f t="shared" si="84"/>
        <v>0</v>
      </c>
      <c r="AT109" s="28"/>
      <c r="AU109" s="13"/>
      <c r="AV109" s="36"/>
      <c r="AW109" s="102" t="str">
        <f t="shared" si="102"/>
        <v>Colors</v>
      </c>
      <c r="AX109" s="18" t="str">
        <f t="shared" si="103"/>
        <v>Colors</v>
      </c>
      <c r="AY109" s="103" t="str">
        <f t="shared" si="104"/>
        <v>Colors</v>
      </c>
      <c r="AZ109" s="105"/>
      <c r="BA109" s="75"/>
      <c r="BB109" s="71"/>
      <c r="BC109" s="71"/>
      <c r="BD109" s="71"/>
      <c r="BE109" s="84"/>
      <c r="BF109" s="93"/>
      <c r="BG109" s="72"/>
      <c r="BH109" s="72"/>
      <c r="BI109" s="72"/>
      <c r="BJ109" s="94"/>
      <c r="BK109" s="90"/>
      <c r="BL109" s="73"/>
      <c r="BM109" s="73"/>
      <c r="BN109" s="73"/>
      <c r="BO109" s="74"/>
      <c r="BP109" s="75"/>
      <c r="BQ109" s="71"/>
      <c r="BR109" s="71"/>
      <c r="BS109" s="71"/>
      <c r="BT109" s="84"/>
      <c r="BU109" s="93"/>
      <c r="BV109" s="72"/>
      <c r="BW109" s="72"/>
      <c r="BX109" s="72"/>
      <c r="BY109" s="94"/>
      <c r="BZ109" s="90"/>
      <c r="CA109" s="73"/>
      <c r="CB109" s="73"/>
      <c r="CC109" s="73"/>
      <c r="CD109" s="199"/>
      <c r="CE109" s="205" t="e">
        <f>VLOOKUP(E109,'Style List'!A:B,2,FALSE)</f>
        <v>#N/A</v>
      </c>
      <c r="CF109" s="201" t="e">
        <f>VLOOKUP(Y109,'Style List'!C:D,2,FALSE)</f>
        <v>#N/A</v>
      </c>
      <c r="CG109" s="206" t="e">
        <f>VLOOKUP(AQ109,'Style List'!E:F,2,FALSE)</f>
        <v>#N/A</v>
      </c>
      <c r="CH109" s="197" t="str">
        <f t="shared" si="105"/>
        <v>Desc</v>
      </c>
      <c r="CI109" s="197" t="str">
        <f t="shared" si="106"/>
        <v>Desc</v>
      </c>
      <c r="CJ109" s="197" t="str">
        <f t="shared" si="107"/>
        <v>Desc</v>
      </c>
    </row>
    <row r="110" spans="1:88" ht="24.75" customHeight="1">
      <c r="A110" s="35" t="s">
        <v>158</v>
      </c>
      <c r="B110" s="30"/>
      <c r="C110" s="30"/>
      <c r="D110" s="30"/>
      <c r="E110" s="30"/>
      <c r="F110" s="30"/>
      <c r="G110" s="59"/>
      <c r="H110" s="33"/>
      <c r="I110" s="16">
        <f t="shared" si="101"/>
        <v>0</v>
      </c>
      <c r="J110" s="9"/>
      <c r="K110" s="11"/>
      <c r="L110" s="10"/>
      <c r="M110" s="10"/>
      <c r="N110" s="22"/>
      <c r="O110" s="15"/>
      <c r="P110" s="6"/>
      <c r="Q110" s="6"/>
      <c r="R110" s="6"/>
      <c r="S110" s="109"/>
      <c r="T110" s="107"/>
      <c r="U110" s="20"/>
      <c r="V110" s="20"/>
      <c r="W110" s="20"/>
      <c r="X110" s="21"/>
      <c r="Y110" s="31"/>
      <c r="Z110" s="30"/>
      <c r="AA110" s="14">
        <f t="shared" si="100"/>
        <v>0</v>
      </c>
      <c r="AB110" s="8">
        <f t="shared" si="85"/>
        <v>0</v>
      </c>
      <c r="AC110" s="13">
        <f t="shared" si="86"/>
        <v>0</v>
      </c>
      <c r="AD110" s="13">
        <f t="shared" si="87"/>
        <v>0</v>
      </c>
      <c r="AE110" s="13">
        <f t="shared" si="88"/>
        <v>0</v>
      </c>
      <c r="AF110" s="23">
        <f t="shared" si="89"/>
        <v>0</v>
      </c>
      <c r="AG110" s="7">
        <f t="shared" si="90"/>
        <v>0</v>
      </c>
      <c r="AH110" s="12">
        <f t="shared" si="91"/>
        <v>0</v>
      </c>
      <c r="AI110" s="12">
        <f t="shared" si="92"/>
        <v>0</v>
      </c>
      <c r="AJ110" s="12">
        <f t="shared" si="93"/>
        <v>0</v>
      </c>
      <c r="AK110" s="112">
        <f t="shared" si="94"/>
        <v>0</v>
      </c>
      <c r="AL110" s="110">
        <f t="shared" si="95"/>
        <v>0</v>
      </c>
      <c r="AM110" s="24">
        <f t="shared" si="96"/>
        <v>0</v>
      </c>
      <c r="AN110" s="24">
        <f t="shared" si="97"/>
        <v>0</v>
      </c>
      <c r="AO110" s="24">
        <f t="shared" si="98"/>
        <v>0</v>
      </c>
      <c r="AP110" s="27">
        <f t="shared" si="99"/>
        <v>0</v>
      </c>
      <c r="AQ110" s="32"/>
      <c r="AR110" s="30"/>
      <c r="AS110" s="29">
        <f t="shared" si="84"/>
        <v>0</v>
      </c>
      <c r="AT110" s="28"/>
      <c r="AU110" s="13"/>
      <c r="AV110" s="36"/>
      <c r="AW110" s="102" t="str">
        <f t="shared" si="102"/>
        <v>Colors</v>
      </c>
      <c r="AX110" s="18" t="str">
        <f t="shared" si="103"/>
        <v>Colors</v>
      </c>
      <c r="AY110" s="103" t="str">
        <f t="shared" si="104"/>
        <v>Colors</v>
      </c>
      <c r="AZ110" s="105"/>
      <c r="BA110" s="75"/>
      <c r="BB110" s="71"/>
      <c r="BC110" s="71"/>
      <c r="BD110" s="71"/>
      <c r="BE110" s="84"/>
      <c r="BF110" s="93"/>
      <c r="BG110" s="72"/>
      <c r="BH110" s="72"/>
      <c r="BI110" s="72"/>
      <c r="BJ110" s="94"/>
      <c r="BK110" s="90"/>
      <c r="BL110" s="73"/>
      <c r="BM110" s="73"/>
      <c r="BN110" s="73"/>
      <c r="BO110" s="74"/>
      <c r="BP110" s="75"/>
      <c r="BQ110" s="71"/>
      <c r="BR110" s="71"/>
      <c r="BS110" s="71"/>
      <c r="BT110" s="84"/>
      <c r="BU110" s="93"/>
      <c r="BV110" s="72"/>
      <c r="BW110" s="72"/>
      <c r="BX110" s="72"/>
      <c r="BY110" s="94"/>
      <c r="BZ110" s="90"/>
      <c r="CA110" s="73"/>
      <c r="CB110" s="73"/>
      <c r="CC110" s="73"/>
      <c r="CD110" s="199"/>
      <c r="CE110" s="205" t="e">
        <f>VLOOKUP(E110,'Style List'!A:B,2,FALSE)</f>
        <v>#N/A</v>
      </c>
      <c r="CF110" s="201" t="e">
        <f>VLOOKUP(Y110,'Style List'!C:D,2,FALSE)</f>
        <v>#N/A</v>
      </c>
      <c r="CG110" s="206" t="e">
        <f>VLOOKUP(AQ110,'Style List'!E:F,2,FALSE)</f>
        <v>#N/A</v>
      </c>
      <c r="CH110" s="197" t="str">
        <f t="shared" si="105"/>
        <v>Desc</v>
      </c>
      <c r="CI110" s="197" t="str">
        <f t="shared" si="106"/>
        <v>Desc</v>
      </c>
      <c r="CJ110" s="197" t="str">
        <f t="shared" si="107"/>
        <v>Desc</v>
      </c>
    </row>
    <row r="111" spans="1:88" ht="24.75" customHeight="1">
      <c r="A111" s="35" t="s">
        <v>159</v>
      </c>
      <c r="B111" s="30"/>
      <c r="C111" s="30"/>
      <c r="D111" s="30"/>
      <c r="E111" s="30"/>
      <c r="F111" s="30"/>
      <c r="G111" s="59"/>
      <c r="H111" s="33"/>
      <c r="I111" s="16">
        <f t="shared" si="101"/>
        <v>0</v>
      </c>
      <c r="J111" s="9"/>
      <c r="K111" s="11"/>
      <c r="L111" s="10"/>
      <c r="M111" s="10"/>
      <c r="N111" s="22"/>
      <c r="O111" s="15"/>
      <c r="P111" s="6"/>
      <c r="Q111" s="6"/>
      <c r="R111" s="6"/>
      <c r="S111" s="109"/>
      <c r="T111" s="107"/>
      <c r="U111" s="20"/>
      <c r="V111" s="20"/>
      <c r="W111" s="20"/>
      <c r="X111" s="21"/>
      <c r="Y111" s="31"/>
      <c r="Z111" s="30"/>
      <c r="AA111" s="14">
        <f t="shared" si="100"/>
        <v>0</v>
      </c>
      <c r="AB111" s="8">
        <f t="shared" si="85"/>
        <v>0</v>
      </c>
      <c r="AC111" s="13">
        <f t="shared" si="86"/>
        <v>0</v>
      </c>
      <c r="AD111" s="13">
        <f t="shared" si="87"/>
        <v>0</v>
      </c>
      <c r="AE111" s="13">
        <f t="shared" si="88"/>
        <v>0</v>
      </c>
      <c r="AF111" s="23">
        <f t="shared" si="89"/>
        <v>0</v>
      </c>
      <c r="AG111" s="7">
        <f t="shared" si="90"/>
        <v>0</v>
      </c>
      <c r="AH111" s="12">
        <f t="shared" si="91"/>
        <v>0</v>
      </c>
      <c r="AI111" s="12">
        <f t="shared" si="92"/>
        <v>0</v>
      </c>
      <c r="AJ111" s="12">
        <f t="shared" si="93"/>
        <v>0</v>
      </c>
      <c r="AK111" s="112">
        <f t="shared" si="94"/>
        <v>0</v>
      </c>
      <c r="AL111" s="110">
        <f t="shared" si="95"/>
        <v>0</v>
      </c>
      <c r="AM111" s="24">
        <f t="shared" si="96"/>
        <v>0</v>
      </c>
      <c r="AN111" s="24">
        <f t="shared" si="97"/>
        <v>0</v>
      </c>
      <c r="AO111" s="24">
        <f t="shared" si="98"/>
        <v>0</v>
      </c>
      <c r="AP111" s="27">
        <f t="shared" si="99"/>
        <v>0</v>
      </c>
      <c r="AQ111" s="32"/>
      <c r="AR111" s="30"/>
      <c r="AS111" s="29">
        <f t="shared" si="84"/>
        <v>0</v>
      </c>
      <c r="AT111" s="28"/>
      <c r="AU111" s="13"/>
      <c r="AV111" s="36"/>
      <c r="AW111" s="102" t="str">
        <f t="shared" si="102"/>
        <v>Colors</v>
      </c>
      <c r="AX111" s="18" t="str">
        <f t="shared" si="103"/>
        <v>Colors</v>
      </c>
      <c r="AY111" s="103" t="str">
        <f t="shared" si="104"/>
        <v>Colors</v>
      </c>
      <c r="AZ111" s="105"/>
      <c r="BA111" s="75"/>
      <c r="BB111" s="71"/>
      <c r="BC111" s="71"/>
      <c r="BD111" s="71"/>
      <c r="BE111" s="84"/>
      <c r="BF111" s="93"/>
      <c r="BG111" s="72"/>
      <c r="BH111" s="72"/>
      <c r="BI111" s="72"/>
      <c r="BJ111" s="94"/>
      <c r="BK111" s="90"/>
      <c r="BL111" s="73"/>
      <c r="BM111" s="73"/>
      <c r="BN111" s="73"/>
      <c r="BO111" s="74"/>
      <c r="BP111" s="75"/>
      <c r="BQ111" s="71"/>
      <c r="BR111" s="71"/>
      <c r="BS111" s="71"/>
      <c r="BT111" s="84"/>
      <c r="BU111" s="93"/>
      <c r="BV111" s="72"/>
      <c r="BW111" s="72"/>
      <c r="BX111" s="72"/>
      <c r="BY111" s="94"/>
      <c r="BZ111" s="90"/>
      <c r="CA111" s="73"/>
      <c r="CB111" s="73"/>
      <c r="CC111" s="73"/>
      <c r="CD111" s="199"/>
      <c r="CE111" s="205" t="e">
        <f>VLOOKUP(E111,'Style List'!A:B,2,FALSE)</f>
        <v>#N/A</v>
      </c>
      <c r="CF111" s="201" t="e">
        <f>VLOOKUP(Y111,'Style List'!C:D,2,FALSE)</f>
        <v>#N/A</v>
      </c>
      <c r="CG111" s="206" t="e">
        <f>VLOOKUP(AQ111,'Style List'!E:F,2,FALSE)</f>
        <v>#N/A</v>
      </c>
      <c r="CH111" s="197" t="str">
        <f t="shared" si="105"/>
        <v>Desc</v>
      </c>
      <c r="CI111" s="197" t="str">
        <f t="shared" si="106"/>
        <v>Desc</v>
      </c>
      <c r="CJ111" s="197" t="str">
        <f t="shared" si="107"/>
        <v>Desc</v>
      </c>
    </row>
    <row r="112" spans="1:88" ht="24.75" customHeight="1">
      <c r="A112" s="35" t="s">
        <v>160</v>
      </c>
      <c r="B112" s="30"/>
      <c r="C112" s="30"/>
      <c r="D112" s="30"/>
      <c r="E112" s="30"/>
      <c r="F112" s="30"/>
      <c r="G112" s="59"/>
      <c r="H112" s="33"/>
      <c r="I112" s="16">
        <f t="shared" si="101"/>
        <v>0</v>
      </c>
      <c r="J112" s="9"/>
      <c r="K112" s="11"/>
      <c r="L112" s="10"/>
      <c r="M112" s="10"/>
      <c r="N112" s="22"/>
      <c r="O112" s="15"/>
      <c r="P112" s="6"/>
      <c r="Q112" s="6"/>
      <c r="R112" s="6"/>
      <c r="S112" s="109"/>
      <c r="T112" s="107"/>
      <c r="U112" s="20"/>
      <c r="V112" s="20"/>
      <c r="W112" s="20"/>
      <c r="X112" s="21"/>
      <c r="Y112" s="31"/>
      <c r="Z112" s="30"/>
      <c r="AA112" s="14">
        <f t="shared" si="100"/>
        <v>0</v>
      </c>
      <c r="AB112" s="8">
        <f t="shared" si="85"/>
        <v>0</v>
      </c>
      <c r="AC112" s="13">
        <f t="shared" si="86"/>
        <v>0</v>
      </c>
      <c r="AD112" s="13">
        <f t="shared" si="87"/>
        <v>0</v>
      </c>
      <c r="AE112" s="13">
        <f t="shared" si="88"/>
        <v>0</v>
      </c>
      <c r="AF112" s="23">
        <f t="shared" si="89"/>
        <v>0</v>
      </c>
      <c r="AG112" s="7">
        <f t="shared" si="90"/>
        <v>0</v>
      </c>
      <c r="AH112" s="12">
        <f t="shared" si="91"/>
        <v>0</v>
      </c>
      <c r="AI112" s="12">
        <f t="shared" si="92"/>
        <v>0</v>
      </c>
      <c r="AJ112" s="12">
        <f t="shared" si="93"/>
        <v>0</v>
      </c>
      <c r="AK112" s="112">
        <f t="shared" si="94"/>
        <v>0</v>
      </c>
      <c r="AL112" s="110">
        <f t="shared" si="95"/>
        <v>0</v>
      </c>
      <c r="AM112" s="24">
        <f t="shared" si="96"/>
        <v>0</v>
      </c>
      <c r="AN112" s="24">
        <f t="shared" si="97"/>
        <v>0</v>
      </c>
      <c r="AO112" s="24">
        <f t="shared" si="98"/>
        <v>0</v>
      </c>
      <c r="AP112" s="27">
        <f t="shared" si="99"/>
        <v>0</v>
      </c>
      <c r="AQ112" s="32"/>
      <c r="AR112" s="30"/>
      <c r="AS112" s="29">
        <f t="shared" si="84"/>
        <v>0</v>
      </c>
      <c r="AT112" s="28"/>
      <c r="AU112" s="13"/>
      <c r="AV112" s="36"/>
      <c r="AW112" s="102" t="str">
        <f t="shared" si="102"/>
        <v>Colors</v>
      </c>
      <c r="AX112" s="18" t="str">
        <f t="shared" si="103"/>
        <v>Colors</v>
      </c>
      <c r="AY112" s="103" t="str">
        <f t="shared" si="104"/>
        <v>Colors</v>
      </c>
      <c r="AZ112" s="105"/>
      <c r="BA112" s="75"/>
      <c r="BB112" s="71"/>
      <c r="BC112" s="71"/>
      <c r="BD112" s="71"/>
      <c r="BE112" s="84"/>
      <c r="BF112" s="93"/>
      <c r="BG112" s="72"/>
      <c r="BH112" s="72"/>
      <c r="BI112" s="72"/>
      <c r="BJ112" s="94"/>
      <c r="BK112" s="90"/>
      <c r="BL112" s="73"/>
      <c r="BM112" s="73"/>
      <c r="BN112" s="73"/>
      <c r="BO112" s="74"/>
      <c r="BP112" s="75"/>
      <c r="BQ112" s="71"/>
      <c r="BR112" s="71"/>
      <c r="BS112" s="71"/>
      <c r="BT112" s="84"/>
      <c r="BU112" s="93"/>
      <c r="BV112" s="72"/>
      <c r="BW112" s="72"/>
      <c r="BX112" s="72"/>
      <c r="BY112" s="94"/>
      <c r="BZ112" s="90"/>
      <c r="CA112" s="73"/>
      <c r="CB112" s="73"/>
      <c r="CC112" s="73"/>
      <c r="CD112" s="199"/>
      <c r="CE112" s="205" t="e">
        <f>VLOOKUP(E112,'Style List'!A:B,2,FALSE)</f>
        <v>#N/A</v>
      </c>
      <c r="CF112" s="201" t="e">
        <f>VLOOKUP(Y112,'Style List'!C:D,2,FALSE)</f>
        <v>#N/A</v>
      </c>
      <c r="CG112" s="206" t="e">
        <f>VLOOKUP(AQ112,'Style List'!E:F,2,FALSE)</f>
        <v>#N/A</v>
      </c>
      <c r="CH112" s="197" t="str">
        <f t="shared" si="105"/>
        <v>Desc</v>
      </c>
      <c r="CI112" s="197" t="str">
        <f t="shared" si="106"/>
        <v>Desc</v>
      </c>
      <c r="CJ112" s="197" t="str">
        <f t="shared" si="107"/>
        <v>Desc</v>
      </c>
    </row>
    <row r="113" spans="1:88" ht="24.75" customHeight="1">
      <c r="A113" s="35" t="s">
        <v>161</v>
      </c>
      <c r="B113" s="30"/>
      <c r="C113" s="30"/>
      <c r="D113" s="30"/>
      <c r="E113" s="30"/>
      <c r="F113" s="30"/>
      <c r="G113" s="59"/>
      <c r="H113" s="33"/>
      <c r="I113" s="16">
        <f t="shared" si="101"/>
        <v>0</v>
      </c>
      <c r="J113" s="9"/>
      <c r="K113" s="11"/>
      <c r="L113" s="10"/>
      <c r="M113" s="10"/>
      <c r="N113" s="22"/>
      <c r="O113" s="15"/>
      <c r="P113" s="6"/>
      <c r="Q113" s="6"/>
      <c r="R113" s="6"/>
      <c r="S113" s="109"/>
      <c r="T113" s="107"/>
      <c r="U113" s="20"/>
      <c r="V113" s="20"/>
      <c r="W113" s="20"/>
      <c r="X113" s="21"/>
      <c r="Y113" s="31"/>
      <c r="Z113" s="30"/>
      <c r="AA113" s="14">
        <f t="shared" si="100"/>
        <v>0</v>
      </c>
      <c r="AB113" s="8">
        <f t="shared" si="85"/>
        <v>0</v>
      </c>
      <c r="AC113" s="13">
        <f t="shared" si="86"/>
        <v>0</v>
      </c>
      <c r="AD113" s="13">
        <f t="shared" si="87"/>
        <v>0</v>
      </c>
      <c r="AE113" s="13">
        <f t="shared" si="88"/>
        <v>0</v>
      </c>
      <c r="AF113" s="23">
        <f t="shared" si="89"/>
        <v>0</v>
      </c>
      <c r="AG113" s="7">
        <f t="shared" si="90"/>
        <v>0</v>
      </c>
      <c r="AH113" s="12">
        <f t="shared" si="91"/>
        <v>0</v>
      </c>
      <c r="AI113" s="12">
        <f t="shared" si="92"/>
        <v>0</v>
      </c>
      <c r="AJ113" s="12">
        <f t="shared" si="93"/>
        <v>0</v>
      </c>
      <c r="AK113" s="112">
        <f t="shared" si="94"/>
        <v>0</v>
      </c>
      <c r="AL113" s="110">
        <f t="shared" si="95"/>
        <v>0</v>
      </c>
      <c r="AM113" s="24">
        <f t="shared" si="96"/>
        <v>0</v>
      </c>
      <c r="AN113" s="24">
        <f t="shared" si="97"/>
        <v>0</v>
      </c>
      <c r="AO113" s="24">
        <f t="shared" si="98"/>
        <v>0</v>
      </c>
      <c r="AP113" s="27">
        <f t="shared" si="99"/>
        <v>0</v>
      </c>
      <c r="AQ113" s="32"/>
      <c r="AR113" s="30"/>
      <c r="AS113" s="29">
        <f t="shared" si="84"/>
        <v>0</v>
      </c>
      <c r="AT113" s="28"/>
      <c r="AU113" s="13"/>
      <c r="AV113" s="36"/>
      <c r="AW113" s="102" t="str">
        <f t="shared" si="102"/>
        <v>Colors</v>
      </c>
      <c r="AX113" s="18" t="str">
        <f t="shared" si="103"/>
        <v>Colors</v>
      </c>
      <c r="AY113" s="103" t="str">
        <f t="shared" si="104"/>
        <v>Colors</v>
      </c>
      <c r="AZ113" s="105"/>
      <c r="BA113" s="75"/>
      <c r="BB113" s="71"/>
      <c r="BC113" s="71"/>
      <c r="BD113" s="71"/>
      <c r="BE113" s="84"/>
      <c r="BF113" s="93"/>
      <c r="BG113" s="72"/>
      <c r="BH113" s="72"/>
      <c r="BI113" s="72"/>
      <c r="BJ113" s="94"/>
      <c r="BK113" s="90"/>
      <c r="BL113" s="73"/>
      <c r="BM113" s="73"/>
      <c r="BN113" s="73"/>
      <c r="BO113" s="74"/>
      <c r="BP113" s="75"/>
      <c r="BQ113" s="71"/>
      <c r="BR113" s="71"/>
      <c r="BS113" s="71"/>
      <c r="BT113" s="84"/>
      <c r="BU113" s="93"/>
      <c r="BV113" s="72"/>
      <c r="BW113" s="72"/>
      <c r="BX113" s="72"/>
      <c r="BY113" s="94"/>
      <c r="BZ113" s="90"/>
      <c r="CA113" s="73"/>
      <c r="CB113" s="73"/>
      <c r="CC113" s="73"/>
      <c r="CD113" s="199"/>
      <c r="CE113" s="205" t="e">
        <f>VLOOKUP(E113,'Style List'!A:B,2,FALSE)</f>
        <v>#N/A</v>
      </c>
      <c r="CF113" s="201" t="e">
        <f>VLOOKUP(Y113,'Style List'!C:D,2,FALSE)</f>
        <v>#N/A</v>
      </c>
      <c r="CG113" s="206" t="e">
        <f>VLOOKUP(AQ113,'Style List'!E:F,2,FALSE)</f>
        <v>#N/A</v>
      </c>
      <c r="CH113" s="197" t="str">
        <f t="shared" si="105"/>
        <v>Desc</v>
      </c>
      <c r="CI113" s="197" t="str">
        <f t="shared" si="106"/>
        <v>Desc</v>
      </c>
      <c r="CJ113" s="197" t="str">
        <f t="shared" si="107"/>
        <v>Desc</v>
      </c>
    </row>
    <row r="114" spans="1:88" ht="24.75" customHeight="1">
      <c r="A114" s="35" t="s">
        <v>173</v>
      </c>
      <c r="B114" s="30"/>
      <c r="C114" s="30"/>
      <c r="D114" s="30"/>
      <c r="E114" s="30"/>
      <c r="F114" s="30"/>
      <c r="G114" s="59"/>
      <c r="H114" s="33"/>
      <c r="I114" s="16">
        <f t="shared" si="101"/>
        <v>0</v>
      </c>
      <c r="J114" s="9"/>
      <c r="K114" s="11"/>
      <c r="L114" s="10"/>
      <c r="M114" s="10"/>
      <c r="N114" s="22"/>
      <c r="O114" s="15"/>
      <c r="P114" s="6"/>
      <c r="Q114" s="6"/>
      <c r="R114" s="6"/>
      <c r="S114" s="109"/>
      <c r="T114" s="107"/>
      <c r="U114" s="20"/>
      <c r="V114" s="20"/>
      <c r="W114" s="20"/>
      <c r="X114" s="21"/>
      <c r="Y114" s="31"/>
      <c r="Z114" s="30"/>
      <c r="AA114" s="14">
        <f t="shared" si="100"/>
        <v>0</v>
      </c>
      <c r="AB114" s="8">
        <f t="shared" si="85"/>
        <v>0</v>
      </c>
      <c r="AC114" s="13">
        <f t="shared" si="86"/>
        <v>0</v>
      </c>
      <c r="AD114" s="13">
        <f t="shared" si="87"/>
        <v>0</v>
      </c>
      <c r="AE114" s="13">
        <f t="shared" si="88"/>
        <v>0</v>
      </c>
      <c r="AF114" s="23">
        <f t="shared" si="89"/>
        <v>0</v>
      </c>
      <c r="AG114" s="7">
        <f t="shared" si="90"/>
        <v>0</v>
      </c>
      <c r="AH114" s="12">
        <f t="shared" si="91"/>
        <v>0</v>
      </c>
      <c r="AI114" s="12">
        <f t="shared" si="92"/>
        <v>0</v>
      </c>
      <c r="AJ114" s="12">
        <f t="shared" si="93"/>
        <v>0</v>
      </c>
      <c r="AK114" s="112">
        <f t="shared" si="94"/>
        <v>0</v>
      </c>
      <c r="AL114" s="110">
        <f t="shared" si="95"/>
        <v>0</v>
      </c>
      <c r="AM114" s="24">
        <f t="shared" si="96"/>
        <v>0</v>
      </c>
      <c r="AN114" s="24">
        <f t="shared" si="97"/>
        <v>0</v>
      </c>
      <c r="AO114" s="24">
        <f t="shared" si="98"/>
        <v>0</v>
      </c>
      <c r="AP114" s="27">
        <f t="shared" si="99"/>
        <v>0</v>
      </c>
      <c r="AQ114" s="32"/>
      <c r="AR114" s="30"/>
      <c r="AS114" s="29">
        <f t="shared" si="84"/>
        <v>0</v>
      </c>
      <c r="AT114" s="28"/>
      <c r="AU114" s="13"/>
      <c r="AV114" s="36"/>
      <c r="AW114" s="102" t="str">
        <f t="shared" si="102"/>
        <v>Colors</v>
      </c>
      <c r="AX114" s="18" t="str">
        <f t="shared" si="103"/>
        <v>Colors</v>
      </c>
      <c r="AY114" s="103" t="str">
        <f t="shared" si="104"/>
        <v>Colors</v>
      </c>
      <c r="AZ114" s="105"/>
      <c r="BA114" s="75"/>
      <c r="BB114" s="71"/>
      <c r="BC114" s="71"/>
      <c r="BD114" s="71"/>
      <c r="BE114" s="84"/>
      <c r="BF114" s="93"/>
      <c r="BG114" s="72"/>
      <c r="BH114" s="72"/>
      <c r="BI114" s="72"/>
      <c r="BJ114" s="94"/>
      <c r="BK114" s="90"/>
      <c r="BL114" s="73"/>
      <c r="BM114" s="73"/>
      <c r="BN114" s="73"/>
      <c r="BO114" s="74"/>
      <c r="BP114" s="75"/>
      <c r="BQ114" s="71"/>
      <c r="BR114" s="71"/>
      <c r="BS114" s="71"/>
      <c r="BT114" s="84"/>
      <c r="BU114" s="93"/>
      <c r="BV114" s="72"/>
      <c r="BW114" s="72"/>
      <c r="BX114" s="72"/>
      <c r="BY114" s="94"/>
      <c r="BZ114" s="90"/>
      <c r="CA114" s="73"/>
      <c r="CB114" s="73"/>
      <c r="CC114" s="73"/>
      <c r="CD114" s="199"/>
      <c r="CE114" s="205" t="e">
        <f>VLOOKUP(E114,'Style List'!A:B,2,FALSE)</f>
        <v>#N/A</v>
      </c>
      <c r="CF114" s="201" t="e">
        <f>VLOOKUP(Y114,'Style List'!C:D,2,FALSE)</f>
        <v>#N/A</v>
      </c>
      <c r="CG114" s="206" t="e">
        <f>VLOOKUP(AQ114,'Style List'!E:F,2,FALSE)</f>
        <v>#N/A</v>
      </c>
      <c r="CH114" s="197" t="str">
        <f t="shared" si="105"/>
        <v>Desc</v>
      </c>
      <c r="CI114" s="197" t="str">
        <f t="shared" si="106"/>
        <v>Desc</v>
      </c>
      <c r="CJ114" s="197" t="str">
        <f t="shared" si="107"/>
        <v>Desc</v>
      </c>
    </row>
    <row r="115" spans="1:88" ht="24.75" customHeight="1">
      <c r="A115" s="35" t="s">
        <v>174</v>
      </c>
      <c r="B115" s="30"/>
      <c r="C115" s="30"/>
      <c r="D115" s="30"/>
      <c r="E115" s="30"/>
      <c r="F115" s="30"/>
      <c r="G115" s="59"/>
      <c r="H115" s="33"/>
      <c r="I115" s="16">
        <f t="shared" si="101"/>
        <v>0</v>
      </c>
      <c r="J115" s="9"/>
      <c r="K115" s="11"/>
      <c r="L115" s="10"/>
      <c r="M115" s="10"/>
      <c r="N115" s="22"/>
      <c r="O115" s="15"/>
      <c r="P115" s="6"/>
      <c r="Q115" s="6"/>
      <c r="R115" s="6"/>
      <c r="S115" s="109"/>
      <c r="T115" s="107"/>
      <c r="U115" s="20"/>
      <c r="V115" s="20"/>
      <c r="W115" s="20"/>
      <c r="X115" s="21"/>
      <c r="Y115" s="31"/>
      <c r="Z115" s="30"/>
      <c r="AA115" s="14">
        <f t="shared" si="100"/>
        <v>0</v>
      </c>
      <c r="AB115" s="8">
        <f t="shared" si="85"/>
        <v>0</v>
      </c>
      <c r="AC115" s="13">
        <f t="shared" si="86"/>
        <v>0</v>
      </c>
      <c r="AD115" s="13">
        <f t="shared" si="87"/>
        <v>0</v>
      </c>
      <c r="AE115" s="13">
        <f t="shared" si="88"/>
        <v>0</v>
      </c>
      <c r="AF115" s="23">
        <f t="shared" si="89"/>
        <v>0</v>
      </c>
      <c r="AG115" s="7">
        <f t="shared" si="90"/>
        <v>0</v>
      </c>
      <c r="AH115" s="12">
        <f t="shared" si="91"/>
        <v>0</v>
      </c>
      <c r="AI115" s="12">
        <f t="shared" si="92"/>
        <v>0</v>
      </c>
      <c r="AJ115" s="12">
        <f t="shared" si="93"/>
        <v>0</v>
      </c>
      <c r="AK115" s="112">
        <f t="shared" si="94"/>
        <v>0</v>
      </c>
      <c r="AL115" s="110">
        <f t="shared" si="95"/>
        <v>0</v>
      </c>
      <c r="AM115" s="24">
        <f t="shared" si="96"/>
        <v>0</v>
      </c>
      <c r="AN115" s="24">
        <f t="shared" si="97"/>
        <v>0</v>
      </c>
      <c r="AO115" s="24">
        <f t="shared" si="98"/>
        <v>0</v>
      </c>
      <c r="AP115" s="27">
        <f t="shared" si="99"/>
        <v>0</v>
      </c>
      <c r="AQ115" s="32"/>
      <c r="AR115" s="30"/>
      <c r="AS115" s="29">
        <f t="shared" si="84"/>
        <v>0</v>
      </c>
      <c r="AT115" s="28"/>
      <c r="AU115" s="13"/>
      <c r="AV115" s="36"/>
      <c r="AW115" s="102" t="str">
        <f t="shared" si="102"/>
        <v>Colors</v>
      </c>
      <c r="AX115" s="18" t="str">
        <f t="shared" si="103"/>
        <v>Colors</v>
      </c>
      <c r="AY115" s="103" t="str">
        <f t="shared" si="104"/>
        <v>Colors</v>
      </c>
      <c r="AZ115" s="105"/>
      <c r="BA115" s="75"/>
      <c r="BB115" s="71"/>
      <c r="BC115" s="71"/>
      <c r="BD115" s="71"/>
      <c r="BE115" s="84"/>
      <c r="BF115" s="93"/>
      <c r="BG115" s="72"/>
      <c r="BH115" s="72"/>
      <c r="BI115" s="72"/>
      <c r="BJ115" s="94"/>
      <c r="BK115" s="90"/>
      <c r="BL115" s="73"/>
      <c r="BM115" s="73"/>
      <c r="BN115" s="73"/>
      <c r="BO115" s="74"/>
      <c r="BP115" s="75"/>
      <c r="BQ115" s="71"/>
      <c r="BR115" s="71"/>
      <c r="BS115" s="71"/>
      <c r="BT115" s="84"/>
      <c r="BU115" s="93"/>
      <c r="BV115" s="72"/>
      <c r="BW115" s="72"/>
      <c r="BX115" s="72"/>
      <c r="BY115" s="94"/>
      <c r="BZ115" s="90"/>
      <c r="CA115" s="73"/>
      <c r="CB115" s="73"/>
      <c r="CC115" s="73"/>
      <c r="CD115" s="199"/>
      <c r="CE115" s="205" t="e">
        <f>VLOOKUP(E115,'Style List'!A:B,2,FALSE)</f>
        <v>#N/A</v>
      </c>
      <c r="CF115" s="201" t="e">
        <f>VLOOKUP(Y115,'Style List'!C:D,2,FALSE)</f>
        <v>#N/A</v>
      </c>
      <c r="CG115" s="206" t="e">
        <f>VLOOKUP(AQ115,'Style List'!E:F,2,FALSE)</f>
        <v>#N/A</v>
      </c>
      <c r="CH115" s="197" t="str">
        <f t="shared" si="105"/>
        <v>Desc</v>
      </c>
      <c r="CI115" s="197" t="str">
        <f t="shared" si="106"/>
        <v>Desc</v>
      </c>
      <c r="CJ115" s="197" t="str">
        <f t="shared" si="107"/>
        <v>Desc</v>
      </c>
    </row>
    <row r="116" spans="1:88" ht="24.75" customHeight="1">
      <c r="A116" s="35" t="s">
        <v>175</v>
      </c>
      <c r="B116" s="30"/>
      <c r="C116" s="30"/>
      <c r="D116" s="30"/>
      <c r="E116" s="30"/>
      <c r="F116" s="30"/>
      <c r="G116" s="59"/>
      <c r="H116" s="33"/>
      <c r="I116" s="16">
        <f t="shared" si="101"/>
        <v>0</v>
      </c>
      <c r="J116" s="9"/>
      <c r="K116" s="11"/>
      <c r="L116" s="10"/>
      <c r="M116" s="10"/>
      <c r="N116" s="22"/>
      <c r="O116" s="15"/>
      <c r="P116" s="6"/>
      <c r="Q116" s="6"/>
      <c r="R116" s="6"/>
      <c r="S116" s="109"/>
      <c r="T116" s="107"/>
      <c r="U116" s="20"/>
      <c r="V116" s="20"/>
      <c r="W116" s="20"/>
      <c r="X116" s="21"/>
      <c r="Y116" s="31"/>
      <c r="Z116" s="30"/>
      <c r="AA116" s="14">
        <f t="shared" si="100"/>
        <v>0</v>
      </c>
      <c r="AB116" s="8">
        <f t="shared" si="85"/>
        <v>0</v>
      </c>
      <c r="AC116" s="13">
        <f t="shared" si="86"/>
        <v>0</v>
      </c>
      <c r="AD116" s="13">
        <f t="shared" si="87"/>
        <v>0</v>
      </c>
      <c r="AE116" s="13">
        <f t="shared" si="88"/>
        <v>0</v>
      </c>
      <c r="AF116" s="23">
        <f t="shared" si="89"/>
        <v>0</v>
      </c>
      <c r="AG116" s="7">
        <f t="shared" si="90"/>
        <v>0</v>
      </c>
      <c r="AH116" s="12">
        <f t="shared" si="91"/>
        <v>0</v>
      </c>
      <c r="AI116" s="12">
        <f t="shared" si="92"/>
        <v>0</v>
      </c>
      <c r="AJ116" s="12">
        <f t="shared" si="93"/>
        <v>0</v>
      </c>
      <c r="AK116" s="112">
        <f t="shared" si="94"/>
        <v>0</v>
      </c>
      <c r="AL116" s="110">
        <f t="shared" si="95"/>
        <v>0</v>
      </c>
      <c r="AM116" s="24">
        <f t="shared" si="96"/>
        <v>0</v>
      </c>
      <c r="AN116" s="24">
        <f t="shared" si="97"/>
        <v>0</v>
      </c>
      <c r="AO116" s="24">
        <f t="shared" si="98"/>
        <v>0</v>
      </c>
      <c r="AP116" s="27">
        <f t="shared" si="99"/>
        <v>0</v>
      </c>
      <c r="AQ116" s="32"/>
      <c r="AR116" s="30"/>
      <c r="AS116" s="29">
        <f t="shared" si="84"/>
        <v>0</v>
      </c>
      <c r="AT116" s="28"/>
      <c r="AU116" s="13"/>
      <c r="AV116" s="36"/>
      <c r="AW116" s="102" t="str">
        <f t="shared" si="102"/>
        <v>Colors</v>
      </c>
      <c r="AX116" s="18" t="str">
        <f t="shared" si="103"/>
        <v>Colors</v>
      </c>
      <c r="AY116" s="103" t="str">
        <f t="shared" si="104"/>
        <v>Colors</v>
      </c>
      <c r="AZ116" s="105"/>
      <c r="BA116" s="75"/>
      <c r="BB116" s="71"/>
      <c r="BC116" s="71"/>
      <c r="BD116" s="71"/>
      <c r="BE116" s="84"/>
      <c r="BF116" s="93"/>
      <c r="BG116" s="72"/>
      <c r="BH116" s="72"/>
      <c r="BI116" s="72"/>
      <c r="BJ116" s="94"/>
      <c r="BK116" s="90"/>
      <c r="BL116" s="73"/>
      <c r="BM116" s="73"/>
      <c r="BN116" s="73"/>
      <c r="BO116" s="74"/>
      <c r="BP116" s="75"/>
      <c r="BQ116" s="71"/>
      <c r="BR116" s="71"/>
      <c r="BS116" s="71"/>
      <c r="BT116" s="84"/>
      <c r="BU116" s="93"/>
      <c r="BV116" s="72"/>
      <c r="BW116" s="72"/>
      <c r="BX116" s="72"/>
      <c r="BY116" s="94"/>
      <c r="BZ116" s="90"/>
      <c r="CA116" s="73"/>
      <c r="CB116" s="73"/>
      <c r="CC116" s="73"/>
      <c r="CD116" s="199"/>
      <c r="CE116" s="205" t="e">
        <f>VLOOKUP(E116,'Style List'!A:B,2,FALSE)</f>
        <v>#N/A</v>
      </c>
      <c r="CF116" s="201" t="e">
        <f>VLOOKUP(Y116,'Style List'!C:D,2,FALSE)</f>
        <v>#N/A</v>
      </c>
      <c r="CG116" s="206" t="e">
        <f>VLOOKUP(AQ116,'Style List'!E:F,2,FALSE)</f>
        <v>#N/A</v>
      </c>
      <c r="CH116" s="197" t="str">
        <f t="shared" si="105"/>
        <v>Desc</v>
      </c>
      <c r="CI116" s="197" t="str">
        <f t="shared" si="106"/>
        <v>Desc</v>
      </c>
      <c r="CJ116" s="197" t="str">
        <f t="shared" si="107"/>
        <v>Desc</v>
      </c>
    </row>
    <row r="117" spans="1:88" ht="24.75" customHeight="1">
      <c r="A117" s="35" t="s">
        <v>176</v>
      </c>
      <c r="B117" s="30"/>
      <c r="C117" s="30"/>
      <c r="D117" s="30"/>
      <c r="E117" s="30"/>
      <c r="F117" s="30"/>
      <c r="G117" s="59"/>
      <c r="H117" s="33"/>
      <c r="I117" s="16">
        <f t="shared" si="101"/>
        <v>0</v>
      </c>
      <c r="J117" s="9"/>
      <c r="K117" s="11"/>
      <c r="L117" s="10"/>
      <c r="M117" s="10"/>
      <c r="N117" s="22"/>
      <c r="O117" s="15"/>
      <c r="P117" s="6"/>
      <c r="Q117" s="6"/>
      <c r="R117" s="6"/>
      <c r="S117" s="109"/>
      <c r="T117" s="107"/>
      <c r="U117" s="20"/>
      <c r="V117" s="20"/>
      <c r="W117" s="20"/>
      <c r="X117" s="21"/>
      <c r="Y117" s="31"/>
      <c r="Z117" s="30"/>
      <c r="AA117" s="14">
        <f t="shared" si="100"/>
        <v>0</v>
      </c>
      <c r="AB117" s="8">
        <f t="shared" ref="AB117:AB180" si="109">J117</f>
        <v>0</v>
      </c>
      <c r="AC117" s="13">
        <f t="shared" ref="AC117:AC180" si="110">K117</f>
        <v>0</v>
      </c>
      <c r="AD117" s="13">
        <f t="shared" ref="AD117:AD180" si="111">L117</f>
        <v>0</v>
      </c>
      <c r="AE117" s="13">
        <f t="shared" ref="AE117:AE180" si="112">M117</f>
        <v>0</v>
      </c>
      <c r="AF117" s="23">
        <f t="shared" ref="AF117:AF180" si="113">N117</f>
        <v>0</v>
      </c>
      <c r="AG117" s="7">
        <f t="shared" ref="AG117:AG180" si="114">O117</f>
        <v>0</v>
      </c>
      <c r="AH117" s="12">
        <f t="shared" ref="AH117:AH180" si="115">P117</f>
        <v>0</v>
      </c>
      <c r="AI117" s="12">
        <f t="shared" ref="AI117:AI180" si="116">Q117</f>
        <v>0</v>
      </c>
      <c r="AJ117" s="12">
        <f t="shared" ref="AJ117:AJ180" si="117">R117</f>
        <v>0</v>
      </c>
      <c r="AK117" s="112">
        <f t="shared" ref="AK117:AK180" si="118">S117</f>
        <v>0</v>
      </c>
      <c r="AL117" s="110">
        <f t="shared" ref="AL117:AL180" si="119">T117</f>
        <v>0</v>
      </c>
      <c r="AM117" s="24">
        <f t="shared" ref="AM117:AM180" si="120">U117</f>
        <v>0</v>
      </c>
      <c r="AN117" s="24">
        <f t="shared" ref="AN117:AN180" si="121">V117</f>
        <v>0</v>
      </c>
      <c r="AO117" s="24">
        <f t="shared" ref="AO117:AO180" si="122">W117</f>
        <v>0</v>
      </c>
      <c r="AP117" s="27">
        <f t="shared" ref="AP117:AP180" si="123">X117</f>
        <v>0</v>
      </c>
      <c r="AQ117" s="32"/>
      <c r="AR117" s="30"/>
      <c r="AS117" s="29">
        <f t="shared" ref="AS117:AS180" si="124">SUM(AT117:AV117)</f>
        <v>0</v>
      </c>
      <c r="AT117" s="28"/>
      <c r="AU117" s="13"/>
      <c r="AV117" s="36"/>
      <c r="AW117" s="102" t="str">
        <f t="shared" si="102"/>
        <v>Colors</v>
      </c>
      <c r="AX117" s="18" t="str">
        <f t="shared" si="103"/>
        <v>Colors</v>
      </c>
      <c r="AY117" s="103" t="str">
        <f t="shared" si="104"/>
        <v>Colors</v>
      </c>
      <c r="AZ117" s="105"/>
      <c r="BA117" s="75"/>
      <c r="BB117" s="71"/>
      <c r="BC117" s="71"/>
      <c r="BD117" s="71"/>
      <c r="BE117" s="84"/>
      <c r="BF117" s="93"/>
      <c r="BG117" s="72"/>
      <c r="BH117" s="72"/>
      <c r="BI117" s="72"/>
      <c r="BJ117" s="94"/>
      <c r="BK117" s="90"/>
      <c r="BL117" s="73"/>
      <c r="BM117" s="73"/>
      <c r="BN117" s="73"/>
      <c r="BO117" s="74"/>
      <c r="BP117" s="75"/>
      <c r="BQ117" s="71"/>
      <c r="BR117" s="71"/>
      <c r="BS117" s="71"/>
      <c r="BT117" s="84"/>
      <c r="BU117" s="93"/>
      <c r="BV117" s="72"/>
      <c r="BW117" s="72"/>
      <c r="BX117" s="72"/>
      <c r="BY117" s="94"/>
      <c r="BZ117" s="90"/>
      <c r="CA117" s="73"/>
      <c r="CB117" s="73"/>
      <c r="CC117" s="73"/>
      <c r="CD117" s="199"/>
      <c r="CE117" s="205" t="e">
        <f>VLOOKUP(E117,'Style List'!A:B,2,FALSE)</f>
        <v>#N/A</v>
      </c>
      <c r="CF117" s="201" t="e">
        <f>VLOOKUP(Y117,'Style List'!C:D,2,FALSE)</f>
        <v>#N/A</v>
      </c>
      <c r="CG117" s="206" t="e">
        <f>VLOOKUP(AQ117,'Style List'!E:F,2,FALSE)</f>
        <v>#N/A</v>
      </c>
      <c r="CH117" s="197" t="str">
        <f t="shared" si="105"/>
        <v>Desc</v>
      </c>
      <c r="CI117" s="197" t="str">
        <f t="shared" si="106"/>
        <v>Desc</v>
      </c>
      <c r="CJ117" s="197" t="str">
        <f t="shared" si="107"/>
        <v>Desc</v>
      </c>
    </row>
    <row r="118" spans="1:88" ht="24.75" customHeight="1">
      <c r="A118" s="35" t="s">
        <v>177</v>
      </c>
      <c r="B118" s="30"/>
      <c r="C118" s="30"/>
      <c r="D118" s="30"/>
      <c r="E118" s="30"/>
      <c r="F118" s="30"/>
      <c r="G118" s="59"/>
      <c r="H118" s="33"/>
      <c r="I118" s="16">
        <f t="shared" si="101"/>
        <v>0</v>
      </c>
      <c r="J118" s="9"/>
      <c r="K118" s="11"/>
      <c r="L118" s="10"/>
      <c r="M118" s="10"/>
      <c r="N118" s="22"/>
      <c r="O118" s="15"/>
      <c r="P118" s="6"/>
      <c r="Q118" s="6"/>
      <c r="R118" s="6"/>
      <c r="S118" s="109"/>
      <c r="T118" s="107"/>
      <c r="U118" s="20"/>
      <c r="V118" s="20"/>
      <c r="W118" s="20"/>
      <c r="X118" s="21"/>
      <c r="Y118" s="31"/>
      <c r="Z118" s="30"/>
      <c r="AA118" s="14">
        <f t="shared" si="100"/>
        <v>0</v>
      </c>
      <c r="AB118" s="8">
        <f t="shared" si="109"/>
        <v>0</v>
      </c>
      <c r="AC118" s="13">
        <f t="shared" si="110"/>
        <v>0</v>
      </c>
      <c r="AD118" s="13">
        <f t="shared" si="111"/>
        <v>0</v>
      </c>
      <c r="AE118" s="13">
        <f t="shared" si="112"/>
        <v>0</v>
      </c>
      <c r="AF118" s="23">
        <f t="shared" si="113"/>
        <v>0</v>
      </c>
      <c r="AG118" s="7">
        <f t="shared" si="114"/>
        <v>0</v>
      </c>
      <c r="AH118" s="12">
        <f t="shared" si="115"/>
        <v>0</v>
      </c>
      <c r="AI118" s="12">
        <f t="shared" si="116"/>
        <v>0</v>
      </c>
      <c r="AJ118" s="12">
        <f t="shared" si="117"/>
        <v>0</v>
      </c>
      <c r="AK118" s="112">
        <f t="shared" si="118"/>
        <v>0</v>
      </c>
      <c r="AL118" s="110">
        <f t="shared" si="119"/>
        <v>0</v>
      </c>
      <c r="AM118" s="24">
        <f t="shared" si="120"/>
        <v>0</v>
      </c>
      <c r="AN118" s="24">
        <f t="shared" si="121"/>
        <v>0</v>
      </c>
      <c r="AO118" s="24">
        <f t="shared" si="122"/>
        <v>0</v>
      </c>
      <c r="AP118" s="27">
        <f t="shared" si="123"/>
        <v>0</v>
      </c>
      <c r="AQ118" s="32"/>
      <c r="AR118" s="30"/>
      <c r="AS118" s="29">
        <f t="shared" si="124"/>
        <v>0</v>
      </c>
      <c r="AT118" s="28"/>
      <c r="AU118" s="13"/>
      <c r="AV118" s="36"/>
      <c r="AW118" s="102" t="str">
        <f t="shared" si="102"/>
        <v>Colors</v>
      </c>
      <c r="AX118" s="18" t="str">
        <f t="shared" si="103"/>
        <v>Colors</v>
      </c>
      <c r="AY118" s="103" t="str">
        <f t="shared" si="104"/>
        <v>Colors</v>
      </c>
      <c r="AZ118" s="105"/>
      <c r="BA118" s="75"/>
      <c r="BB118" s="71"/>
      <c r="BC118" s="71"/>
      <c r="BD118" s="71"/>
      <c r="BE118" s="84"/>
      <c r="BF118" s="93"/>
      <c r="BG118" s="72"/>
      <c r="BH118" s="72"/>
      <c r="BI118" s="72"/>
      <c r="BJ118" s="94"/>
      <c r="BK118" s="90"/>
      <c r="BL118" s="73"/>
      <c r="BM118" s="73"/>
      <c r="BN118" s="73"/>
      <c r="BO118" s="74"/>
      <c r="BP118" s="75"/>
      <c r="BQ118" s="71"/>
      <c r="BR118" s="71"/>
      <c r="BS118" s="71"/>
      <c r="BT118" s="84"/>
      <c r="BU118" s="93"/>
      <c r="BV118" s="72"/>
      <c r="BW118" s="72"/>
      <c r="BX118" s="72"/>
      <c r="BY118" s="94"/>
      <c r="BZ118" s="90"/>
      <c r="CA118" s="73"/>
      <c r="CB118" s="73"/>
      <c r="CC118" s="73"/>
      <c r="CD118" s="199"/>
      <c r="CE118" s="205" t="e">
        <f>VLOOKUP(E118,'Style List'!A:B,2,FALSE)</f>
        <v>#N/A</v>
      </c>
      <c r="CF118" s="201" t="e">
        <f>VLOOKUP(Y118,'Style List'!C:D,2,FALSE)</f>
        <v>#N/A</v>
      </c>
      <c r="CG118" s="206" t="e">
        <f>VLOOKUP(AQ118,'Style List'!E:F,2,FALSE)</f>
        <v>#N/A</v>
      </c>
      <c r="CH118" s="197" t="str">
        <f t="shared" si="105"/>
        <v>Desc</v>
      </c>
      <c r="CI118" s="197" t="str">
        <f t="shared" si="106"/>
        <v>Desc</v>
      </c>
      <c r="CJ118" s="197" t="str">
        <f t="shared" si="107"/>
        <v>Desc</v>
      </c>
    </row>
    <row r="119" spans="1:88" ht="24.75" customHeight="1">
      <c r="A119" s="35" t="s">
        <v>178</v>
      </c>
      <c r="B119" s="30"/>
      <c r="C119" s="30"/>
      <c r="D119" s="30"/>
      <c r="E119" s="30"/>
      <c r="F119" s="30"/>
      <c r="G119" s="59"/>
      <c r="H119" s="33"/>
      <c r="I119" s="16">
        <f t="shared" si="101"/>
        <v>0</v>
      </c>
      <c r="J119" s="9"/>
      <c r="K119" s="11"/>
      <c r="L119" s="10"/>
      <c r="M119" s="10"/>
      <c r="N119" s="22"/>
      <c r="O119" s="15"/>
      <c r="P119" s="6"/>
      <c r="Q119" s="6"/>
      <c r="R119" s="6"/>
      <c r="S119" s="109"/>
      <c r="T119" s="107"/>
      <c r="U119" s="20"/>
      <c r="V119" s="20"/>
      <c r="W119" s="20"/>
      <c r="X119" s="21"/>
      <c r="Y119" s="31"/>
      <c r="Z119" s="30"/>
      <c r="AA119" s="14">
        <f t="shared" si="100"/>
        <v>0</v>
      </c>
      <c r="AB119" s="8">
        <f t="shared" si="109"/>
        <v>0</v>
      </c>
      <c r="AC119" s="13">
        <f t="shared" si="110"/>
        <v>0</v>
      </c>
      <c r="AD119" s="13">
        <f t="shared" si="111"/>
        <v>0</v>
      </c>
      <c r="AE119" s="13">
        <f t="shared" si="112"/>
        <v>0</v>
      </c>
      <c r="AF119" s="23">
        <f t="shared" si="113"/>
        <v>0</v>
      </c>
      <c r="AG119" s="7">
        <f t="shared" si="114"/>
        <v>0</v>
      </c>
      <c r="AH119" s="12">
        <f t="shared" si="115"/>
        <v>0</v>
      </c>
      <c r="AI119" s="12">
        <f t="shared" si="116"/>
        <v>0</v>
      </c>
      <c r="AJ119" s="12">
        <f t="shared" si="117"/>
        <v>0</v>
      </c>
      <c r="AK119" s="112">
        <f t="shared" si="118"/>
        <v>0</v>
      </c>
      <c r="AL119" s="110">
        <f t="shared" si="119"/>
        <v>0</v>
      </c>
      <c r="AM119" s="24">
        <f t="shared" si="120"/>
        <v>0</v>
      </c>
      <c r="AN119" s="24">
        <f t="shared" si="121"/>
        <v>0</v>
      </c>
      <c r="AO119" s="24">
        <f t="shared" si="122"/>
        <v>0</v>
      </c>
      <c r="AP119" s="27">
        <f t="shared" si="123"/>
        <v>0</v>
      </c>
      <c r="AQ119" s="32"/>
      <c r="AR119" s="30"/>
      <c r="AS119" s="29">
        <f t="shared" si="124"/>
        <v>0</v>
      </c>
      <c r="AT119" s="28"/>
      <c r="AU119" s="13"/>
      <c r="AV119" s="36"/>
      <c r="AW119" s="102" t="str">
        <f t="shared" si="102"/>
        <v>Colors</v>
      </c>
      <c r="AX119" s="18" t="str">
        <f t="shared" si="103"/>
        <v>Colors</v>
      </c>
      <c r="AY119" s="103" t="str">
        <f t="shared" si="104"/>
        <v>Colors</v>
      </c>
      <c r="AZ119" s="105"/>
      <c r="BA119" s="75"/>
      <c r="BB119" s="71"/>
      <c r="BC119" s="71"/>
      <c r="BD119" s="71"/>
      <c r="BE119" s="84"/>
      <c r="BF119" s="93"/>
      <c r="BG119" s="72"/>
      <c r="BH119" s="72"/>
      <c r="BI119" s="72"/>
      <c r="BJ119" s="94"/>
      <c r="BK119" s="90"/>
      <c r="BL119" s="73"/>
      <c r="BM119" s="73"/>
      <c r="BN119" s="73"/>
      <c r="BO119" s="74"/>
      <c r="BP119" s="75"/>
      <c r="BQ119" s="71"/>
      <c r="BR119" s="71"/>
      <c r="BS119" s="71"/>
      <c r="BT119" s="84"/>
      <c r="BU119" s="93"/>
      <c r="BV119" s="72"/>
      <c r="BW119" s="72"/>
      <c r="BX119" s="72"/>
      <c r="BY119" s="94"/>
      <c r="BZ119" s="90"/>
      <c r="CA119" s="73"/>
      <c r="CB119" s="73"/>
      <c r="CC119" s="73"/>
      <c r="CD119" s="199"/>
      <c r="CE119" s="205" t="e">
        <f>VLOOKUP(E119,'Style List'!A:B,2,FALSE)</f>
        <v>#N/A</v>
      </c>
      <c r="CF119" s="201" t="e">
        <f>VLOOKUP(Y119,'Style List'!C:D,2,FALSE)</f>
        <v>#N/A</v>
      </c>
      <c r="CG119" s="206" t="e">
        <f>VLOOKUP(AQ119,'Style List'!E:F,2,FALSE)</f>
        <v>#N/A</v>
      </c>
      <c r="CH119" s="197" t="str">
        <f t="shared" si="105"/>
        <v>Desc</v>
      </c>
      <c r="CI119" s="197" t="str">
        <f t="shared" si="106"/>
        <v>Desc</v>
      </c>
      <c r="CJ119" s="197" t="str">
        <f t="shared" si="107"/>
        <v>Desc</v>
      </c>
    </row>
    <row r="120" spans="1:88" ht="24.75" customHeight="1">
      <c r="A120" s="35" t="s">
        <v>179</v>
      </c>
      <c r="B120" s="30"/>
      <c r="C120" s="30"/>
      <c r="D120" s="30"/>
      <c r="E120" s="30"/>
      <c r="F120" s="30"/>
      <c r="G120" s="59"/>
      <c r="H120" s="33"/>
      <c r="I120" s="16">
        <f t="shared" si="101"/>
        <v>0</v>
      </c>
      <c r="J120" s="9"/>
      <c r="K120" s="11"/>
      <c r="L120" s="10"/>
      <c r="M120" s="10"/>
      <c r="N120" s="22"/>
      <c r="O120" s="15"/>
      <c r="P120" s="6"/>
      <c r="Q120" s="6"/>
      <c r="R120" s="6"/>
      <c r="S120" s="109"/>
      <c r="T120" s="107"/>
      <c r="U120" s="20"/>
      <c r="V120" s="20"/>
      <c r="W120" s="20"/>
      <c r="X120" s="21"/>
      <c r="Y120" s="31"/>
      <c r="Z120" s="30"/>
      <c r="AA120" s="14">
        <f t="shared" si="100"/>
        <v>0</v>
      </c>
      <c r="AB120" s="8">
        <f t="shared" si="109"/>
        <v>0</v>
      </c>
      <c r="AC120" s="13">
        <f t="shared" si="110"/>
        <v>0</v>
      </c>
      <c r="AD120" s="13">
        <f t="shared" si="111"/>
        <v>0</v>
      </c>
      <c r="AE120" s="13">
        <f t="shared" si="112"/>
        <v>0</v>
      </c>
      <c r="AF120" s="23">
        <f t="shared" si="113"/>
        <v>0</v>
      </c>
      <c r="AG120" s="7">
        <f t="shared" si="114"/>
        <v>0</v>
      </c>
      <c r="AH120" s="12">
        <f t="shared" si="115"/>
        <v>0</v>
      </c>
      <c r="AI120" s="12">
        <f t="shared" si="116"/>
        <v>0</v>
      </c>
      <c r="AJ120" s="12">
        <f t="shared" si="117"/>
        <v>0</v>
      </c>
      <c r="AK120" s="112">
        <f t="shared" si="118"/>
        <v>0</v>
      </c>
      <c r="AL120" s="110">
        <f t="shared" si="119"/>
        <v>0</v>
      </c>
      <c r="AM120" s="24">
        <f t="shared" si="120"/>
        <v>0</v>
      </c>
      <c r="AN120" s="24">
        <f t="shared" si="121"/>
        <v>0</v>
      </c>
      <c r="AO120" s="24">
        <f t="shared" si="122"/>
        <v>0</v>
      </c>
      <c r="AP120" s="27">
        <f t="shared" si="123"/>
        <v>0</v>
      </c>
      <c r="AQ120" s="32"/>
      <c r="AR120" s="30"/>
      <c r="AS120" s="29">
        <f t="shared" si="124"/>
        <v>0</v>
      </c>
      <c r="AT120" s="28"/>
      <c r="AU120" s="13"/>
      <c r="AV120" s="36"/>
      <c r="AW120" s="102" t="str">
        <f t="shared" si="102"/>
        <v>Colors</v>
      </c>
      <c r="AX120" s="18" t="str">
        <f t="shared" si="103"/>
        <v>Colors</v>
      </c>
      <c r="AY120" s="103" t="str">
        <f t="shared" si="104"/>
        <v>Colors</v>
      </c>
      <c r="AZ120" s="105"/>
      <c r="BA120" s="75"/>
      <c r="BB120" s="71"/>
      <c r="BC120" s="71"/>
      <c r="BD120" s="71"/>
      <c r="BE120" s="84"/>
      <c r="BF120" s="93"/>
      <c r="BG120" s="72"/>
      <c r="BH120" s="72"/>
      <c r="BI120" s="72"/>
      <c r="BJ120" s="94"/>
      <c r="BK120" s="90"/>
      <c r="BL120" s="73"/>
      <c r="BM120" s="73"/>
      <c r="BN120" s="73"/>
      <c r="BO120" s="74"/>
      <c r="BP120" s="75"/>
      <c r="BQ120" s="71"/>
      <c r="BR120" s="71"/>
      <c r="BS120" s="71"/>
      <c r="BT120" s="84"/>
      <c r="BU120" s="93"/>
      <c r="BV120" s="72"/>
      <c r="BW120" s="72"/>
      <c r="BX120" s="72"/>
      <c r="BY120" s="94"/>
      <c r="BZ120" s="90"/>
      <c r="CA120" s="73"/>
      <c r="CB120" s="73"/>
      <c r="CC120" s="73"/>
      <c r="CD120" s="199"/>
      <c r="CE120" s="205" t="e">
        <f>VLOOKUP(E120,'Style List'!A:B,2,FALSE)</f>
        <v>#N/A</v>
      </c>
      <c r="CF120" s="201" t="e">
        <f>VLOOKUP(Y120,'Style List'!C:D,2,FALSE)</f>
        <v>#N/A</v>
      </c>
      <c r="CG120" s="206" t="e">
        <f>VLOOKUP(AQ120,'Style List'!E:F,2,FALSE)</f>
        <v>#N/A</v>
      </c>
      <c r="CH120" s="197" t="str">
        <f t="shared" si="105"/>
        <v>Desc</v>
      </c>
      <c r="CI120" s="197" t="str">
        <f t="shared" si="106"/>
        <v>Desc</v>
      </c>
      <c r="CJ120" s="197" t="str">
        <f t="shared" si="107"/>
        <v>Desc</v>
      </c>
    </row>
    <row r="121" spans="1:88" ht="24.75" customHeight="1">
      <c r="A121" s="35" t="s">
        <v>180</v>
      </c>
      <c r="B121" s="30"/>
      <c r="C121" s="30"/>
      <c r="D121" s="30"/>
      <c r="E121" s="30"/>
      <c r="F121" s="30"/>
      <c r="G121" s="59"/>
      <c r="H121" s="33"/>
      <c r="I121" s="16">
        <f t="shared" si="101"/>
        <v>0</v>
      </c>
      <c r="J121" s="9"/>
      <c r="K121" s="11"/>
      <c r="L121" s="10"/>
      <c r="M121" s="10"/>
      <c r="N121" s="22"/>
      <c r="O121" s="15"/>
      <c r="P121" s="6"/>
      <c r="Q121" s="6"/>
      <c r="R121" s="6"/>
      <c r="S121" s="109"/>
      <c r="T121" s="107"/>
      <c r="U121" s="20"/>
      <c r="V121" s="20"/>
      <c r="W121" s="20"/>
      <c r="X121" s="21"/>
      <c r="Y121" s="31"/>
      <c r="Z121" s="30"/>
      <c r="AA121" s="14">
        <f t="shared" si="100"/>
        <v>0</v>
      </c>
      <c r="AB121" s="8">
        <f t="shared" si="109"/>
        <v>0</v>
      </c>
      <c r="AC121" s="13">
        <f t="shared" si="110"/>
        <v>0</v>
      </c>
      <c r="AD121" s="13">
        <f t="shared" si="111"/>
        <v>0</v>
      </c>
      <c r="AE121" s="13">
        <f t="shared" si="112"/>
        <v>0</v>
      </c>
      <c r="AF121" s="23">
        <f t="shared" si="113"/>
        <v>0</v>
      </c>
      <c r="AG121" s="7">
        <f t="shared" si="114"/>
        <v>0</v>
      </c>
      <c r="AH121" s="12">
        <f t="shared" si="115"/>
        <v>0</v>
      </c>
      <c r="AI121" s="12">
        <f t="shared" si="116"/>
        <v>0</v>
      </c>
      <c r="AJ121" s="12">
        <f t="shared" si="117"/>
        <v>0</v>
      </c>
      <c r="AK121" s="112">
        <f t="shared" si="118"/>
        <v>0</v>
      </c>
      <c r="AL121" s="110">
        <f t="shared" si="119"/>
        <v>0</v>
      </c>
      <c r="AM121" s="24">
        <f t="shared" si="120"/>
        <v>0</v>
      </c>
      <c r="AN121" s="24">
        <f t="shared" si="121"/>
        <v>0</v>
      </c>
      <c r="AO121" s="24">
        <f t="shared" si="122"/>
        <v>0</v>
      </c>
      <c r="AP121" s="27">
        <f t="shared" si="123"/>
        <v>0</v>
      </c>
      <c r="AQ121" s="32"/>
      <c r="AR121" s="30"/>
      <c r="AS121" s="29">
        <f t="shared" si="124"/>
        <v>0</v>
      </c>
      <c r="AT121" s="28"/>
      <c r="AU121" s="13"/>
      <c r="AV121" s="36"/>
      <c r="AW121" s="102" t="str">
        <f t="shared" si="102"/>
        <v>Colors</v>
      </c>
      <c r="AX121" s="18" t="str">
        <f t="shared" si="103"/>
        <v>Colors</v>
      </c>
      <c r="AY121" s="103" t="str">
        <f t="shared" si="104"/>
        <v>Colors</v>
      </c>
      <c r="AZ121" s="105"/>
      <c r="BA121" s="75"/>
      <c r="BB121" s="71"/>
      <c r="BC121" s="71"/>
      <c r="BD121" s="71"/>
      <c r="BE121" s="84"/>
      <c r="BF121" s="93"/>
      <c r="BG121" s="72"/>
      <c r="BH121" s="72"/>
      <c r="BI121" s="72"/>
      <c r="BJ121" s="94"/>
      <c r="BK121" s="90"/>
      <c r="BL121" s="73"/>
      <c r="BM121" s="73"/>
      <c r="BN121" s="73"/>
      <c r="BO121" s="74"/>
      <c r="BP121" s="75"/>
      <c r="BQ121" s="71"/>
      <c r="BR121" s="71"/>
      <c r="BS121" s="71"/>
      <c r="BT121" s="84"/>
      <c r="BU121" s="93"/>
      <c r="BV121" s="72"/>
      <c r="BW121" s="72"/>
      <c r="BX121" s="72"/>
      <c r="BY121" s="94"/>
      <c r="BZ121" s="90"/>
      <c r="CA121" s="73"/>
      <c r="CB121" s="73"/>
      <c r="CC121" s="73"/>
      <c r="CD121" s="199"/>
      <c r="CE121" s="205" t="e">
        <f>VLOOKUP(E121,'Style List'!A:B,2,FALSE)</f>
        <v>#N/A</v>
      </c>
      <c r="CF121" s="201" t="e">
        <f>VLOOKUP(Y121,'Style List'!C:D,2,FALSE)</f>
        <v>#N/A</v>
      </c>
      <c r="CG121" s="206" t="e">
        <f>VLOOKUP(AQ121,'Style List'!E:F,2,FALSE)</f>
        <v>#N/A</v>
      </c>
      <c r="CH121" s="197" t="str">
        <f t="shared" si="105"/>
        <v>Desc</v>
      </c>
      <c r="CI121" s="197" t="str">
        <f t="shared" si="106"/>
        <v>Desc</v>
      </c>
      <c r="CJ121" s="197" t="str">
        <f t="shared" si="107"/>
        <v>Desc</v>
      </c>
    </row>
    <row r="122" spans="1:88" ht="24.75" customHeight="1">
      <c r="A122" s="35" t="s">
        <v>22</v>
      </c>
      <c r="B122" s="30"/>
      <c r="C122" s="30"/>
      <c r="D122" s="30"/>
      <c r="E122" s="30"/>
      <c r="F122" s="30"/>
      <c r="G122" s="59"/>
      <c r="H122" s="33"/>
      <c r="I122" s="16">
        <f t="shared" si="101"/>
        <v>0</v>
      </c>
      <c r="J122" s="9"/>
      <c r="K122" s="11"/>
      <c r="L122" s="10"/>
      <c r="M122" s="10"/>
      <c r="N122" s="22"/>
      <c r="O122" s="15"/>
      <c r="P122" s="6"/>
      <c r="Q122" s="6"/>
      <c r="R122" s="6"/>
      <c r="S122" s="109"/>
      <c r="T122" s="107"/>
      <c r="U122" s="20"/>
      <c r="V122" s="20"/>
      <c r="W122" s="20"/>
      <c r="X122" s="21"/>
      <c r="Y122" s="31"/>
      <c r="Z122" s="30"/>
      <c r="AA122" s="14">
        <f t="shared" si="100"/>
        <v>0</v>
      </c>
      <c r="AB122" s="8">
        <f t="shared" si="109"/>
        <v>0</v>
      </c>
      <c r="AC122" s="13">
        <f t="shared" si="110"/>
        <v>0</v>
      </c>
      <c r="AD122" s="13">
        <f t="shared" si="111"/>
        <v>0</v>
      </c>
      <c r="AE122" s="13">
        <f t="shared" si="112"/>
        <v>0</v>
      </c>
      <c r="AF122" s="23">
        <f t="shared" si="113"/>
        <v>0</v>
      </c>
      <c r="AG122" s="7">
        <f t="shared" si="114"/>
        <v>0</v>
      </c>
      <c r="AH122" s="12">
        <f t="shared" si="115"/>
        <v>0</v>
      </c>
      <c r="AI122" s="12">
        <f t="shared" si="116"/>
        <v>0</v>
      </c>
      <c r="AJ122" s="12">
        <f t="shared" si="117"/>
        <v>0</v>
      </c>
      <c r="AK122" s="112">
        <f t="shared" si="118"/>
        <v>0</v>
      </c>
      <c r="AL122" s="110">
        <f t="shared" si="119"/>
        <v>0</v>
      </c>
      <c r="AM122" s="24">
        <f t="shared" si="120"/>
        <v>0</v>
      </c>
      <c r="AN122" s="24">
        <f t="shared" si="121"/>
        <v>0</v>
      </c>
      <c r="AO122" s="24">
        <f t="shared" si="122"/>
        <v>0</v>
      </c>
      <c r="AP122" s="27">
        <f t="shared" si="123"/>
        <v>0</v>
      </c>
      <c r="AQ122" s="32"/>
      <c r="AR122" s="30"/>
      <c r="AS122" s="29">
        <f t="shared" si="124"/>
        <v>0</v>
      </c>
      <c r="AT122" s="28"/>
      <c r="AU122" s="13"/>
      <c r="AV122" s="36"/>
      <c r="AW122" s="102" t="str">
        <f t="shared" si="102"/>
        <v>Colors</v>
      </c>
      <c r="AX122" s="18" t="str">
        <f t="shared" si="103"/>
        <v>Colors</v>
      </c>
      <c r="AY122" s="103" t="str">
        <f t="shared" si="104"/>
        <v>Colors</v>
      </c>
      <c r="AZ122" s="105"/>
      <c r="BA122" s="75"/>
      <c r="BB122" s="71"/>
      <c r="BC122" s="71"/>
      <c r="BD122" s="71"/>
      <c r="BE122" s="84"/>
      <c r="BF122" s="93"/>
      <c r="BG122" s="72"/>
      <c r="BH122" s="72"/>
      <c r="BI122" s="72"/>
      <c r="BJ122" s="94"/>
      <c r="BK122" s="90"/>
      <c r="BL122" s="73"/>
      <c r="BM122" s="73"/>
      <c r="BN122" s="73"/>
      <c r="BO122" s="74"/>
      <c r="BP122" s="75"/>
      <c r="BQ122" s="71"/>
      <c r="BR122" s="71"/>
      <c r="BS122" s="71"/>
      <c r="BT122" s="84"/>
      <c r="BU122" s="93"/>
      <c r="BV122" s="72"/>
      <c r="BW122" s="72"/>
      <c r="BX122" s="72"/>
      <c r="BY122" s="94"/>
      <c r="BZ122" s="90"/>
      <c r="CA122" s="73"/>
      <c r="CB122" s="73"/>
      <c r="CC122" s="73"/>
      <c r="CD122" s="199"/>
      <c r="CE122" s="205" t="e">
        <f>VLOOKUP(E122,'Style List'!A:B,2,FALSE)</f>
        <v>#N/A</v>
      </c>
      <c r="CF122" s="201" t="e">
        <f>VLOOKUP(Y122,'Style List'!C:D,2,FALSE)</f>
        <v>#N/A</v>
      </c>
      <c r="CG122" s="206" t="e">
        <f>VLOOKUP(AQ122,'Style List'!E:F,2,FALSE)</f>
        <v>#N/A</v>
      </c>
      <c r="CH122" s="197" t="str">
        <f t="shared" si="105"/>
        <v>Desc</v>
      </c>
      <c r="CI122" s="197" t="str">
        <f t="shared" si="106"/>
        <v>Desc</v>
      </c>
      <c r="CJ122" s="197" t="str">
        <f t="shared" si="107"/>
        <v>Desc</v>
      </c>
    </row>
    <row r="123" spans="1:88" ht="24.75" customHeight="1">
      <c r="A123" s="35" t="s">
        <v>23</v>
      </c>
      <c r="B123" s="30"/>
      <c r="C123" s="30"/>
      <c r="D123" s="30"/>
      <c r="E123" s="30"/>
      <c r="F123" s="30"/>
      <c r="G123" s="59"/>
      <c r="H123" s="33"/>
      <c r="I123" s="16">
        <f t="shared" si="101"/>
        <v>0</v>
      </c>
      <c r="J123" s="9"/>
      <c r="K123" s="11"/>
      <c r="L123" s="10"/>
      <c r="M123" s="10"/>
      <c r="N123" s="22"/>
      <c r="O123" s="15"/>
      <c r="P123" s="6"/>
      <c r="Q123" s="6"/>
      <c r="R123" s="6"/>
      <c r="S123" s="109"/>
      <c r="T123" s="107"/>
      <c r="U123" s="20"/>
      <c r="V123" s="20"/>
      <c r="W123" s="20"/>
      <c r="X123" s="21"/>
      <c r="Y123" s="31"/>
      <c r="Z123" s="30"/>
      <c r="AA123" s="14">
        <f t="shared" si="100"/>
        <v>0</v>
      </c>
      <c r="AB123" s="8">
        <f t="shared" si="109"/>
        <v>0</v>
      </c>
      <c r="AC123" s="13">
        <f t="shared" si="110"/>
        <v>0</v>
      </c>
      <c r="AD123" s="13">
        <f t="shared" si="111"/>
        <v>0</v>
      </c>
      <c r="AE123" s="13">
        <f t="shared" si="112"/>
        <v>0</v>
      </c>
      <c r="AF123" s="23">
        <f t="shared" si="113"/>
        <v>0</v>
      </c>
      <c r="AG123" s="7">
        <f t="shared" si="114"/>
        <v>0</v>
      </c>
      <c r="AH123" s="12">
        <f t="shared" si="115"/>
        <v>0</v>
      </c>
      <c r="AI123" s="12">
        <f t="shared" si="116"/>
        <v>0</v>
      </c>
      <c r="AJ123" s="12">
        <f t="shared" si="117"/>
        <v>0</v>
      </c>
      <c r="AK123" s="112">
        <f t="shared" si="118"/>
        <v>0</v>
      </c>
      <c r="AL123" s="110">
        <f t="shared" si="119"/>
        <v>0</v>
      </c>
      <c r="AM123" s="24">
        <f t="shared" si="120"/>
        <v>0</v>
      </c>
      <c r="AN123" s="24">
        <f t="shared" si="121"/>
        <v>0</v>
      </c>
      <c r="AO123" s="24">
        <f t="shared" si="122"/>
        <v>0</v>
      </c>
      <c r="AP123" s="27">
        <f t="shared" si="123"/>
        <v>0</v>
      </c>
      <c r="AQ123" s="32"/>
      <c r="AR123" s="30"/>
      <c r="AS123" s="29">
        <f t="shared" si="124"/>
        <v>0</v>
      </c>
      <c r="AT123" s="28"/>
      <c r="AU123" s="13"/>
      <c r="AV123" s="36"/>
      <c r="AW123" s="102" t="str">
        <f t="shared" si="102"/>
        <v>Colors</v>
      </c>
      <c r="AX123" s="18" t="str">
        <f t="shared" si="103"/>
        <v>Colors</v>
      </c>
      <c r="AY123" s="103" t="str">
        <f t="shared" si="104"/>
        <v>Colors</v>
      </c>
      <c r="AZ123" s="105"/>
      <c r="BA123" s="75"/>
      <c r="BB123" s="71"/>
      <c r="BC123" s="71"/>
      <c r="BD123" s="71"/>
      <c r="BE123" s="84"/>
      <c r="BF123" s="93"/>
      <c r="BG123" s="72"/>
      <c r="BH123" s="72"/>
      <c r="BI123" s="72"/>
      <c r="BJ123" s="94"/>
      <c r="BK123" s="90"/>
      <c r="BL123" s="73"/>
      <c r="BM123" s="73"/>
      <c r="BN123" s="73"/>
      <c r="BO123" s="74"/>
      <c r="BP123" s="75"/>
      <c r="BQ123" s="71"/>
      <c r="BR123" s="71"/>
      <c r="BS123" s="71"/>
      <c r="BT123" s="84"/>
      <c r="BU123" s="93"/>
      <c r="BV123" s="72"/>
      <c r="BW123" s="72"/>
      <c r="BX123" s="72"/>
      <c r="BY123" s="94"/>
      <c r="BZ123" s="90"/>
      <c r="CA123" s="73"/>
      <c r="CB123" s="73"/>
      <c r="CC123" s="73"/>
      <c r="CD123" s="199"/>
      <c r="CE123" s="205" t="e">
        <f>VLOOKUP(E123,'Style List'!A:B,2,FALSE)</f>
        <v>#N/A</v>
      </c>
      <c r="CF123" s="201" t="e">
        <f>VLOOKUP(Y123,'Style List'!C:D,2,FALSE)</f>
        <v>#N/A</v>
      </c>
      <c r="CG123" s="206" t="e">
        <f>VLOOKUP(AQ123,'Style List'!E:F,2,FALSE)</f>
        <v>#N/A</v>
      </c>
      <c r="CH123" s="197" t="str">
        <f t="shared" si="105"/>
        <v>Desc</v>
      </c>
      <c r="CI123" s="197" t="str">
        <f t="shared" si="106"/>
        <v>Desc</v>
      </c>
      <c r="CJ123" s="197" t="str">
        <f t="shared" si="107"/>
        <v>Desc</v>
      </c>
    </row>
    <row r="124" spans="1:88" ht="24.75" customHeight="1">
      <c r="A124" s="35" t="s">
        <v>24</v>
      </c>
      <c r="B124" s="30"/>
      <c r="C124" s="30"/>
      <c r="D124" s="30"/>
      <c r="E124" s="30"/>
      <c r="F124" s="30"/>
      <c r="G124" s="59"/>
      <c r="H124" s="33"/>
      <c r="I124" s="16">
        <f t="shared" si="101"/>
        <v>0</v>
      </c>
      <c r="J124" s="9"/>
      <c r="K124" s="11"/>
      <c r="L124" s="10"/>
      <c r="M124" s="10"/>
      <c r="N124" s="22"/>
      <c r="O124" s="15"/>
      <c r="P124" s="6"/>
      <c r="Q124" s="6"/>
      <c r="R124" s="6"/>
      <c r="S124" s="109"/>
      <c r="T124" s="107"/>
      <c r="U124" s="20"/>
      <c r="V124" s="20"/>
      <c r="W124" s="20"/>
      <c r="X124" s="21"/>
      <c r="Y124" s="31"/>
      <c r="Z124" s="30"/>
      <c r="AA124" s="14">
        <f t="shared" si="100"/>
        <v>0</v>
      </c>
      <c r="AB124" s="8">
        <f t="shared" si="109"/>
        <v>0</v>
      </c>
      <c r="AC124" s="13">
        <f t="shared" si="110"/>
        <v>0</v>
      </c>
      <c r="AD124" s="13">
        <f t="shared" si="111"/>
        <v>0</v>
      </c>
      <c r="AE124" s="13">
        <f t="shared" si="112"/>
        <v>0</v>
      </c>
      <c r="AF124" s="23">
        <f t="shared" si="113"/>
        <v>0</v>
      </c>
      <c r="AG124" s="7">
        <f t="shared" si="114"/>
        <v>0</v>
      </c>
      <c r="AH124" s="12">
        <f t="shared" si="115"/>
        <v>0</v>
      </c>
      <c r="AI124" s="12">
        <f t="shared" si="116"/>
        <v>0</v>
      </c>
      <c r="AJ124" s="12">
        <f t="shared" si="117"/>
        <v>0</v>
      </c>
      <c r="AK124" s="112">
        <f t="shared" si="118"/>
        <v>0</v>
      </c>
      <c r="AL124" s="110">
        <f t="shared" si="119"/>
        <v>0</v>
      </c>
      <c r="AM124" s="24">
        <f t="shared" si="120"/>
        <v>0</v>
      </c>
      <c r="AN124" s="24">
        <f t="shared" si="121"/>
        <v>0</v>
      </c>
      <c r="AO124" s="24">
        <f t="shared" si="122"/>
        <v>0</v>
      </c>
      <c r="AP124" s="27">
        <f t="shared" si="123"/>
        <v>0</v>
      </c>
      <c r="AQ124" s="32"/>
      <c r="AR124" s="30"/>
      <c r="AS124" s="29">
        <f t="shared" si="124"/>
        <v>0</v>
      </c>
      <c r="AT124" s="28"/>
      <c r="AU124" s="13"/>
      <c r="AV124" s="36"/>
      <c r="AW124" s="102" t="str">
        <f t="shared" si="102"/>
        <v>Colors</v>
      </c>
      <c r="AX124" s="18" t="str">
        <f t="shared" si="103"/>
        <v>Colors</v>
      </c>
      <c r="AY124" s="103" t="str">
        <f t="shared" si="104"/>
        <v>Colors</v>
      </c>
      <c r="AZ124" s="105"/>
      <c r="BA124" s="75"/>
      <c r="BB124" s="71"/>
      <c r="BC124" s="71"/>
      <c r="BD124" s="71"/>
      <c r="BE124" s="84"/>
      <c r="BF124" s="93"/>
      <c r="BG124" s="72"/>
      <c r="BH124" s="72"/>
      <c r="BI124" s="72"/>
      <c r="BJ124" s="94"/>
      <c r="BK124" s="90"/>
      <c r="BL124" s="73"/>
      <c r="BM124" s="73"/>
      <c r="BN124" s="73"/>
      <c r="BO124" s="74"/>
      <c r="BP124" s="75"/>
      <c r="BQ124" s="71"/>
      <c r="BR124" s="71"/>
      <c r="BS124" s="71"/>
      <c r="BT124" s="84"/>
      <c r="BU124" s="93"/>
      <c r="BV124" s="72"/>
      <c r="BW124" s="72"/>
      <c r="BX124" s="72"/>
      <c r="BY124" s="94"/>
      <c r="BZ124" s="90"/>
      <c r="CA124" s="73"/>
      <c r="CB124" s="73"/>
      <c r="CC124" s="73"/>
      <c r="CD124" s="199"/>
      <c r="CE124" s="205" t="e">
        <f>VLOOKUP(E124,'Style List'!A:B,2,FALSE)</f>
        <v>#N/A</v>
      </c>
      <c r="CF124" s="201" t="e">
        <f>VLOOKUP(Y124,'Style List'!C:D,2,FALSE)</f>
        <v>#N/A</v>
      </c>
      <c r="CG124" s="206" t="e">
        <f>VLOOKUP(AQ124,'Style List'!E:F,2,FALSE)</f>
        <v>#N/A</v>
      </c>
      <c r="CH124" s="197" t="str">
        <f t="shared" si="105"/>
        <v>Desc</v>
      </c>
      <c r="CI124" s="197" t="str">
        <f t="shared" si="106"/>
        <v>Desc</v>
      </c>
      <c r="CJ124" s="197" t="str">
        <f t="shared" si="107"/>
        <v>Desc</v>
      </c>
    </row>
    <row r="125" spans="1:88" ht="24.75" customHeight="1">
      <c r="A125" s="35" t="s">
        <v>25</v>
      </c>
      <c r="B125" s="30"/>
      <c r="C125" s="30"/>
      <c r="D125" s="30"/>
      <c r="E125" s="30"/>
      <c r="F125" s="30"/>
      <c r="G125" s="59"/>
      <c r="H125" s="33"/>
      <c r="I125" s="16">
        <f t="shared" si="101"/>
        <v>0</v>
      </c>
      <c r="J125" s="9"/>
      <c r="K125" s="11"/>
      <c r="L125" s="10"/>
      <c r="M125" s="10"/>
      <c r="N125" s="22"/>
      <c r="O125" s="15"/>
      <c r="P125" s="6"/>
      <c r="Q125" s="6"/>
      <c r="R125" s="6"/>
      <c r="S125" s="109"/>
      <c r="T125" s="107"/>
      <c r="U125" s="20"/>
      <c r="V125" s="20"/>
      <c r="W125" s="20"/>
      <c r="X125" s="21"/>
      <c r="Y125" s="31"/>
      <c r="Z125" s="30"/>
      <c r="AA125" s="14">
        <f t="shared" si="100"/>
        <v>0</v>
      </c>
      <c r="AB125" s="8">
        <f t="shared" si="109"/>
        <v>0</v>
      </c>
      <c r="AC125" s="13">
        <f t="shared" si="110"/>
        <v>0</v>
      </c>
      <c r="AD125" s="13">
        <f t="shared" si="111"/>
        <v>0</v>
      </c>
      <c r="AE125" s="13">
        <f t="shared" si="112"/>
        <v>0</v>
      </c>
      <c r="AF125" s="23">
        <f t="shared" si="113"/>
        <v>0</v>
      </c>
      <c r="AG125" s="7">
        <f t="shared" si="114"/>
        <v>0</v>
      </c>
      <c r="AH125" s="12">
        <f t="shared" si="115"/>
        <v>0</v>
      </c>
      <c r="AI125" s="12">
        <f t="shared" si="116"/>
        <v>0</v>
      </c>
      <c r="AJ125" s="12">
        <f t="shared" si="117"/>
        <v>0</v>
      </c>
      <c r="AK125" s="112">
        <f t="shared" si="118"/>
        <v>0</v>
      </c>
      <c r="AL125" s="110">
        <f t="shared" si="119"/>
        <v>0</v>
      </c>
      <c r="AM125" s="24">
        <f t="shared" si="120"/>
        <v>0</v>
      </c>
      <c r="AN125" s="24">
        <f t="shared" si="121"/>
        <v>0</v>
      </c>
      <c r="AO125" s="24">
        <f t="shared" si="122"/>
        <v>0</v>
      </c>
      <c r="AP125" s="27">
        <f t="shared" si="123"/>
        <v>0</v>
      </c>
      <c r="AQ125" s="32"/>
      <c r="AR125" s="30"/>
      <c r="AS125" s="29">
        <f t="shared" si="124"/>
        <v>0</v>
      </c>
      <c r="AT125" s="28"/>
      <c r="AU125" s="13"/>
      <c r="AV125" s="36"/>
      <c r="AW125" s="102" t="str">
        <f t="shared" si="102"/>
        <v>Colors</v>
      </c>
      <c r="AX125" s="18" t="str">
        <f t="shared" si="103"/>
        <v>Colors</v>
      </c>
      <c r="AY125" s="103" t="str">
        <f t="shared" si="104"/>
        <v>Colors</v>
      </c>
      <c r="AZ125" s="105"/>
      <c r="BA125" s="75"/>
      <c r="BB125" s="71"/>
      <c r="BC125" s="71"/>
      <c r="BD125" s="71"/>
      <c r="BE125" s="84"/>
      <c r="BF125" s="93"/>
      <c r="BG125" s="72"/>
      <c r="BH125" s="72"/>
      <c r="BI125" s="72"/>
      <c r="BJ125" s="94"/>
      <c r="BK125" s="90"/>
      <c r="BL125" s="73"/>
      <c r="BM125" s="73"/>
      <c r="BN125" s="73"/>
      <c r="BO125" s="74"/>
      <c r="BP125" s="75"/>
      <c r="BQ125" s="71"/>
      <c r="BR125" s="71"/>
      <c r="BS125" s="71"/>
      <c r="BT125" s="84"/>
      <c r="BU125" s="93"/>
      <c r="BV125" s="72"/>
      <c r="BW125" s="72"/>
      <c r="BX125" s="72"/>
      <c r="BY125" s="94"/>
      <c r="BZ125" s="90"/>
      <c r="CA125" s="73"/>
      <c r="CB125" s="73"/>
      <c r="CC125" s="73"/>
      <c r="CD125" s="199"/>
      <c r="CE125" s="205" t="e">
        <f>VLOOKUP(E125,'Style List'!A:B,2,FALSE)</f>
        <v>#N/A</v>
      </c>
      <c r="CF125" s="201" t="e">
        <f>VLOOKUP(Y125,'Style List'!C:D,2,FALSE)</f>
        <v>#N/A</v>
      </c>
      <c r="CG125" s="206" t="e">
        <f>VLOOKUP(AQ125,'Style List'!E:F,2,FALSE)</f>
        <v>#N/A</v>
      </c>
      <c r="CH125" s="197" t="str">
        <f t="shared" si="105"/>
        <v>Desc</v>
      </c>
      <c r="CI125" s="197" t="str">
        <f t="shared" si="106"/>
        <v>Desc</v>
      </c>
      <c r="CJ125" s="197" t="str">
        <f t="shared" si="107"/>
        <v>Desc</v>
      </c>
    </row>
    <row r="126" spans="1:88" ht="24.75" customHeight="1">
      <c r="A126" s="35" t="s">
        <v>26</v>
      </c>
      <c r="B126" s="30"/>
      <c r="C126" s="30"/>
      <c r="D126" s="30"/>
      <c r="E126" s="30"/>
      <c r="F126" s="30"/>
      <c r="G126" s="59"/>
      <c r="H126" s="33"/>
      <c r="I126" s="16">
        <f t="shared" si="101"/>
        <v>0</v>
      </c>
      <c r="J126" s="9"/>
      <c r="K126" s="11"/>
      <c r="L126" s="10"/>
      <c r="M126" s="10"/>
      <c r="N126" s="22"/>
      <c r="O126" s="15"/>
      <c r="P126" s="6"/>
      <c r="Q126" s="6"/>
      <c r="R126" s="6"/>
      <c r="S126" s="109"/>
      <c r="T126" s="107"/>
      <c r="U126" s="20"/>
      <c r="V126" s="20"/>
      <c r="W126" s="20"/>
      <c r="X126" s="21"/>
      <c r="Y126" s="31"/>
      <c r="Z126" s="30"/>
      <c r="AA126" s="14">
        <f t="shared" si="100"/>
        <v>0</v>
      </c>
      <c r="AB126" s="8">
        <f t="shared" si="109"/>
        <v>0</v>
      </c>
      <c r="AC126" s="13">
        <f t="shared" si="110"/>
        <v>0</v>
      </c>
      <c r="AD126" s="13">
        <f t="shared" si="111"/>
        <v>0</v>
      </c>
      <c r="AE126" s="13">
        <f t="shared" si="112"/>
        <v>0</v>
      </c>
      <c r="AF126" s="23">
        <f t="shared" si="113"/>
        <v>0</v>
      </c>
      <c r="AG126" s="7">
        <f t="shared" si="114"/>
        <v>0</v>
      </c>
      <c r="AH126" s="12">
        <f t="shared" si="115"/>
        <v>0</v>
      </c>
      <c r="AI126" s="12">
        <f t="shared" si="116"/>
        <v>0</v>
      </c>
      <c r="AJ126" s="12">
        <f t="shared" si="117"/>
        <v>0</v>
      </c>
      <c r="AK126" s="112">
        <f t="shared" si="118"/>
        <v>0</v>
      </c>
      <c r="AL126" s="110">
        <f t="shared" si="119"/>
        <v>0</v>
      </c>
      <c r="AM126" s="24">
        <f t="shared" si="120"/>
        <v>0</v>
      </c>
      <c r="AN126" s="24">
        <f t="shared" si="121"/>
        <v>0</v>
      </c>
      <c r="AO126" s="24">
        <f t="shared" si="122"/>
        <v>0</v>
      </c>
      <c r="AP126" s="27">
        <f t="shared" si="123"/>
        <v>0</v>
      </c>
      <c r="AQ126" s="32"/>
      <c r="AR126" s="30"/>
      <c r="AS126" s="29">
        <f t="shared" si="124"/>
        <v>0</v>
      </c>
      <c r="AT126" s="28"/>
      <c r="AU126" s="13"/>
      <c r="AV126" s="36"/>
      <c r="AW126" s="102" t="str">
        <f t="shared" si="102"/>
        <v>Colors</v>
      </c>
      <c r="AX126" s="18" t="str">
        <f t="shared" si="103"/>
        <v>Colors</v>
      </c>
      <c r="AY126" s="103" t="str">
        <f t="shared" si="104"/>
        <v>Colors</v>
      </c>
      <c r="AZ126" s="105"/>
      <c r="BA126" s="75"/>
      <c r="BB126" s="71"/>
      <c r="BC126" s="71"/>
      <c r="BD126" s="71"/>
      <c r="BE126" s="84"/>
      <c r="BF126" s="93"/>
      <c r="BG126" s="72"/>
      <c r="BH126" s="72"/>
      <c r="BI126" s="72"/>
      <c r="BJ126" s="94"/>
      <c r="BK126" s="90"/>
      <c r="BL126" s="73"/>
      <c r="BM126" s="73"/>
      <c r="BN126" s="73"/>
      <c r="BO126" s="74"/>
      <c r="BP126" s="75"/>
      <c r="BQ126" s="71"/>
      <c r="BR126" s="71"/>
      <c r="BS126" s="71"/>
      <c r="BT126" s="84"/>
      <c r="BU126" s="93"/>
      <c r="BV126" s="72"/>
      <c r="BW126" s="72"/>
      <c r="BX126" s="72"/>
      <c r="BY126" s="94"/>
      <c r="BZ126" s="90"/>
      <c r="CA126" s="73"/>
      <c r="CB126" s="73"/>
      <c r="CC126" s="73"/>
      <c r="CD126" s="199"/>
      <c r="CE126" s="205" t="e">
        <f>VLOOKUP(E126,'Style List'!A:B,2,FALSE)</f>
        <v>#N/A</v>
      </c>
      <c r="CF126" s="201" t="e">
        <f>VLOOKUP(Y126,'Style List'!C:D,2,FALSE)</f>
        <v>#N/A</v>
      </c>
      <c r="CG126" s="206" t="e">
        <f>VLOOKUP(AQ126,'Style List'!E:F,2,FALSE)</f>
        <v>#N/A</v>
      </c>
      <c r="CH126" s="197" t="str">
        <f t="shared" si="105"/>
        <v>Desc</v>
      </c>
      <c r="CI126" s="197" t="str">
        <f t="shared" si="106"/>
        <v>Desc</v>
      </c>
      <c r="CJ126" s="197" t="str">
        <f t="shared" si="107"/>
        <v>Desc</v>
      </c>
    </row>
    <row r="127" spans="1:88" ht="24.75" customHeight="1">
      <c r="A127" s="35" t="s">
        <v>27</v>
      </c>
      <c r="B127" s="30"/>
      <c r="C127" s="30"/>
      <c r="D127" s="30"/>
      <c r="E127" s="30"/>
      <c r="F127" s="30"/>
      <c r="G127" s="59"/>
      <c r="H127" s="33"/>
      <c r="I127" s="16">
        <f t="shared" si="101"/>
        <v>0</v>
      </c>
      <c r="J127" s="9"/>
      <c r="K127" s="11"/>
      <c r="L127" s="10"/>
      <c r="M127" s="10"/>
      <c r="N127" s="22"/>
      <c r="O127" s="15"/>
      <c r="P127" s="6"/>
      <c r="Q127" s="6"/>
      <c r="R127" s="6"/>
      <c r="S127" s="109"/>
      <c r="T127" s="107"/>
      <c r="U127" s="20"/>
      <c r="V127" s="20"/>
      <c r="W127" s="20"/>
      <c r="X127" s="21"/>
      <c r="Y127" s="31"/>
      <c r="Z127" s="30"/>
      <c r="AA127" s="14">
        <f t="shared" si="100"/>
        <v>0</v>
      </c>
      <c r="AB127" s="8">
        <f t="shared" si="109"/>
        <v>0</v>
      </c>
      <c r="AC127" s="13">
        <f t="shared" si="110"/>
        <v>0</v>
      </c>
      <c r="AD127" s="13">
        <f t="shared" si="111"/>
        <v>0</v>
      </c>
      <c r="AE127" s="13">
        <f t="shared" si="112"/>
        <v>0</v>
      </c>
      <c r="AF127" s="23">
        <f t="shared" si="113"/>
        <v>0</v>
      </c>
      <c r="AG127" s="7">
        <f t="shared" si="114"/>
        <v>0</v>
      </c>
      <c r="AH127" s="12">
        <f t="shared" si="115"/>
        <v>0</v>
      </c>
      <c r="AI127" s="12">
        <f t="shared" si="116"/>
        <v>0</v>
      </c>
      <c r="AJ127" s="12">
        <f t="shared" si="117"/>
        <v>0</v>
      </c>
      <c r="AK127" s="112">
        <f t="shared" si="118"/>
        <v>0</v>
      </c>
      <c r="AL127" s="110">
        <f t="shared" si="119"/>
        <v>0</v>
      </c>
      <c r="AM127" s="24">
        <f t="shared" si="120"/>
        <v>0</v>
      </c>
      <c r="AN127" s="24">
        <f t="shared" si="121"/>
        <v>0</v>
      </c>
      <c r="AO127" s="24">
        <f t="shared" si="122"/>
        <v>0</v>
      </c>
      <c r="AP127" s="27">
        <f t="shared" si="123"/>
        <v>0</v>
      </c>
      <c r="AQ127" s="32"/>
      <c r="AR127" s="30"/>
      <c r="AS127" s="29">
        <f t="shared" si="124"/>
        <v>0</v>
      </c>
      <c r="AT127" s="28"/>
      <c r="AU127" s="13"/>
      <c r="AV127" s="36"/>
      <c r="AW127" s="102" t="str">
        <f t="shared" si="102"/>
        <v>Colors</v>
      </c>
      <c r="AX127" s="18" t="str">
        <f t="shared" si="103"/>
        <v>Colors</v>
      </c>
      <c r="AY127" s="103" t="str">
        <f t="shared" si="104"/>
        <v>Colors</v>
      </c>
      <c r="AZ127" s="105"/>
      <c r="BA127" s="75"/>
      <c r="BB127" s="71"/>
      <c r="BC127" s="71"/>
      <c r="BD127" s="71"/>
      <c r="BE127" s="84"/>
      <c r="BF127" s="93"/>
      <c r="BG127" s="72"/>
      <c r="BH127" s="72"/>
      <c r="BI127" s="72"/>
      <c r="BJ127" s="94"/>
      <c r="BK127" s="90"/>
      <c r="BL127" s="73"/>
      <c r="BM127" s="73"/>
      <c r="BN127" s="73"/>
      <c r="BO127" s="74"/>
      <c r="BP127" s="75"/>
      <c r="BQ127" s="71"/>
      <c r="BR127" s="71"/>
      <c r="BS127" s="71"/>
      <c r="BT127" s="84"/>
      <c r="BU127" s="93"/>
      <c r="BV127" s="72"/>
      <c r="BW127" s="72"/>
      <c r="BX127" s="72"/>
      <c r="BY127" s="94"/>
      <c r="BZ127" s="90"/>
      <c r="CA127" s="73"/>
      <c r="CB127" s="73"/>
      <c r="CC127" s="73"/>
      <c r="CD127" s="199"/>
      <c r="CE127" s="205" t="e">
        <f>VLOOKUP(E127,'Style List'!A:B,2,FALSE)</f>
        <v>#N/A</v>
      </c>
      <c r="CF127" s="201" t="e">
        <f>VLOOKUP(Y127,'Style List'!C:D,2,FALSE)</f>
        <v>#N/A</v>
      </c>
      <c r="CG127" s="206" t="e">
        <f>VLOOKUP(AQ127,'Style List'!E:F,2,FALSE)</f>
        <v>#N/A</v>
      </c>
      <c r="CH127" s="197" t="str">
        <f t="shared" si="105"/>
        <v>Desc</v>
      </c>
      <c r="CI127" s="197" t="str">
        <f t="shared" si="106"/>
        <v>Desc</v>
      </c>
      <c r="CJ127" s="197" t="str">
        <f t="shared" si="107"/>
        <v>Desc</v>
      </c>
    </row>
    <row r="128" spans="1:88" ht="24.75" customHeight="1">
      <c r="A128" s="35" t="s">
        <v>28</v>
      </c>
      <c r="B128" s="30"/>
      <c r="C128" s="30"/>
      <c r="D128" s="30"/>
      <c r="E128" s="30"/>
      <c r="F128" s="30"/>
      <c r="G128" s="59"/>
      <c r="H128" s="33"/>
      <c r="I128" s="16">
        <f t="shared" si="101"/>
        <v>0</v>
      </c>
      <c r="J128" s="9"/>
      <c r="K128" s="11"/>
      <c r="L128" s="10"/>
      <c r="M128" s="10"/>
      <c r="N128" s="22"/>
      <c r="O128" s="15"/>
      <c r="P128" s="6"/>
      <c r="Q128" s="6"/>
      <c r="R128" s="6"/>
      <c r="S128" s="109"/>
      <c r="T128" s="107"/>
      <c r="U128" s="20"/>
      <c r="V128" s="20"/>
      <c r="W128" s="20"/>
      <c r="X128" s="21"/>
      <c r="Y128" s="31"/>
      <c r="Z128" s="30"/>
      <c r="AA128" s="14">
        <f t="shared" si="100"/>
        <v>0</v>
      </c>
      <c r="AB128" s="8">
        <f t="shared" si="109"/>
        <v>0</v>
      </c>
      <c r="AC128" s="13">
        <f t="shared" si="110"/>
        <v>0</v>
      </c>
      <c r="AD128" s="13">
        <f t="shared" si="111"/>
        <v>0</v>
      </c>
      <c r="AE128" s="13">
        <f t="shared" si="112"/>
        <v>0</v>
      </c>
      <c r="AF128" s="23">
        <f t="shared" si="113"/>
        <v>0</v>
      </c>
      <c r="AG128" s="7">
        <f t="shared" si="114"/>
        <v>0</v>
      </c>
      <c r="AH128" s="12">
        <f t="shared" si="115"/>
        <v>0</v>
      </c>
      <c r="AI128" s="12">
        <f t="shared" si="116"/>
        <v>0</v>
      </c>
      <c r="AJ128" s="12">
        <f t="shared" si="117"/>
        <v>0</v>
      </c>
      <c r="AK128" s="112">
        <f t="shared" si="118"/>
        <v>0</v>
      </c>
      <c r="AL128" s="110">
        <f t="shared" si="119"/>
        <v>0</v>
      </c>
      <c r="AM128" s="24">
        <f t="shared" si="120"/>
        <v>0</v>
      </c>
      <c r="AN128" s="24">
        <f t="shared" si="121"/>
        <v>0</v>
      </c>
      <c r="AO128" s="24">
        <f t="shared" si="122"/>
        <v>0</v>
      </c>
      <c r="AP128" s="27">
        <f t="shared" si="123"/>
        <v>0</v>
      </c>
      <c r="AQ128" s="32"/>
      <c r="AR128" s="30"/>
      <c r="AS128" s="29">
        <f t="shared" si="124"/>
        <v>0</v>
      </c>
      <c r="AT128" s="28"/>
      <c r="AU128" s="13"/>
      <c r="AV128" s="36"/>
      <c r="AW128" s="102" t="str">
        <f t="shared" si="102"/>
        <v>Colors</v>
      </c>
      <c r="AX128" s="18" t="str">
        <f t="shared" si="103"/>
        <v>Colors</v>
      </c>
      <c r="AY128" s="103" t="str">
        <f t="shared" si="104"/>
        <v>Colors</v>
      </c>
      <c r="AZ128" s="105"/>
      <c r="BA128" s="75"/>
      <c r="BB128" s="71"/>
      <c r="BC128" s="71"/>
      <c r="BD128" s="71"/>
      <c r="BE128" s="84"/>
      <c r="BF128" s="93"/>
      <c r="BG128" s="72"/>
      <c r="BH128" s="72"/>
      <c r="BI128" s="72"/>
      <c r="BJ128" s="94"/>
      <c r="BK128" s="90"/>
      <c r="BL128" s="73"/>
      <c r="BM128" s="73"/>
      <c r="BN128" s="73"/>
      <c r="BO128" s="74"/>
      <c r="BP128" s="75"/>
      <c r="BQ128" s="71"/>
      <c r="BR128" s="71"/>
      <c r="BS128" s="71"/>
      <c r="BT128" s="84"/>
      <c r="BU128" s="93"/>
      <c r="BV128" s="72"/>
      <c r="BW128" s="72"/>
      <c r="BX128" s="72"/>
      <c r="BY128" s="94"/>
      <c r="BZ128" s="90"/>
      <c r="CA128" s="73"/>
      <c r="CB128" s="73"/>
      <c r="CC128" s="73"/>
      <c r="CD128" s="199"/>
      <c r="CE128" s="205" t="e">
        <f>VLOOKUP(E128,'Style List'!A:B,2,FALSE)</f>
        <v>#N/A</v>
      </c>
      <c r="CF128" s="201" t="e">
        <f>VLOOKUP(Y128,'Style List'!C:D,2,FALSE)</f>
        <v>#N/A</v>
      </c>
      <c r="CG128" s="206" t="e">
        <f>VLOOKUP(AQ128,'Style List'!E:F,2,FALSE)</f>
        <v>#N/A</v>
      </c>
      <c r="CH128" s="197" t="str">
        <f t="shared" si="105"/>
        <v>Desc</v>
      </c>
      <c r="CI128" s="197" t="str">
        <f t="shared" si="106"/>
        <v>Desc</v>
      </c>
      <c r="CJ128" s="197" t="str">
        <f t="shared" si="107"/>
        <v>Desc</v>
      </c>
    </row>
    <row r="129" spans="1:88" ht="24.75" customHeight="1">
      <c r="A129" s="35" t="s">
        <v>29</v>
      </c>
      <c r="B129" s="30"/>
      <c r="C129" s="30"/>
      <c r="D129" s="30"/>
      <c r="E129" s="30"/>
      <c r="F129" s="30"/>
      <c r="G129" s="59"/>
      <c r="H129" s="33"/>
      <c r="I129" s="16">
        <f t="shared" si="101"/>
        <v>0</v>
      </c>
      <c r="J129" s="9"/>
      <c r="K129" s="11"/>
      <c r="L129" s="10"/>
      <c r="M129" s="10"/>
      <c r="N129" s="22"/>
      <c r="O129" s="15"/>
      <c r="P129" s="6"/>
      <c r="Q129" s="6"/>
      <c r="R129" s="6"/>
      <c r="S129" s="109"/>
      <c r="T129" s="107"/>
      <c r="U129" s="20"/>
      <c r="V129" s="20"/>
      <c r="W129" s="20"/>
      <c r="X129" s="21"/>
      <c r="Y129" s="31"/>
      <c r="Z129" s="30"/>
      <c r="AA129" s="14">
        <f t="shared" si="100"/>
        <v>0</v>
      </c>
      <c r="AB129" s="8">
        <f t="shared" si="109"/>
        <v>0</v>
      </c>
      <c r="AC129" s="13">
        <f t="shared" si="110"/>
        <v>0</v>
      </c>
      <c r="AD129" s="13">
        <f t="shared" si="111"/>
        <v>0</v>
      </c>
      <c r="AE129" s="13">
        <f t="shared" si="112"/>
        <v>0</v>
      </c>
      <c r="AF129" s="23">
        <f t="shared" si="113"/>
        <v>0</v>
      </c>
      <c r="AG129" s="7">
        <f t="shared" si="114"/>
        <v>0</v>
      </c>
      <c r="AH129" s="12">
        <f t="shared" si="115"/>
        <v>0</v>
      </c>
      <c r="AI129" s="12">
        <f t="shared" si="116"/>
        <v>0</v>
      </c>
      <c r="AJ129" s="12">
        <f t="shared" si="117"/>
        <v>0</v>
      </c>
      <c r="AK129" s="112">
        <f t="shared" si="118"/>
        <v>0</v>
      </c>
      <c r="AL129" s="110">
        <f t="shared" si="119"/>
        <v>0</v>
      </c>
      <c r="AM129" s="24">
        <f t="shared" si="120"/>
        <v>0</v>
      </c>
      <c r="AN129" s="24">
        <f t="shared" si="121"/>
        <v>0</v>
      </c>
      <c r="AO129" s="24">
        <f t="shared" si="122"/>
        <v>0</v>
      </c>
      <c r="AP129" s="27">
        <f t="shared" si="123"/>
        <v>0</v>
      </c>
      <c r="AQ129" s="32"/>
      <c r="AR129" s="30"/>
      <c r="AS129" s="29">
        <f t="shared" si="124"/>
        <v>0</v>
      </c>
      <c r="AT129" s="28"/>
      <c r="AU129" s="13"/>
      <c r="AV129" s="36"/>
      <c r="AW129" s="102" t="str">
        <f t="shared" si="102"/>
        <v>Colors</v>
      </c>
      <c r="AX129" s="18" t="str">
        <f t="shared" si="103"/>
        <v>Colors</v>
      </c>
      <c r="AY129" s="103" t="str">
        <f t="shared" si="104"/>
        <v>Colors</v>
      </c>
      <c r="AZ129" s="105"/>
      <c r="BA129" s="75"/>
      <c r="BB129" s="71"/>
      <c r="BC129" s="71"/>
      <c r="BD129" s="71"/>
      <c r="BE129" s="84"/>
      <c r="BF129" s="93"/>
      <c r="BG129" s="72"/>
      <c r="BH129" s="72"/>
      <c r="BI129" s="72"/>
      <c r="BJ129" s="94"/>
      <c r="BK129" s="90"/>
      <c r="BL129" s="73"/>
      <c r="BM129" s="73"/>
      <c r="BN129" s="73"/>
      <c r="BO129" s="74"/>
      <c r="BP129" s="75"/>
      <c r="BQ129" s="71"/>
      <c r="BR129" s="71"/>
      <c r="BS129" s="71"/>
      <c r="BT129" s="84"/>
      <c r="BU129" s="93"/>
      <c r="BV129" s="72"/>
      <c r="BW129" s="72"/>
      <c r="BX129" s="72"/>
      <c r="BY129" s="94"/>
      <c r="BZ129" s="90"/>
      <c r="CA129" s="73"/>
      <c r="CB129" s="73"/>
      <c r="CC129" s="73"/>
      <c r="CD129" s="199"/>
      <c r="CE129" s="205" t="e">
        <f>VLOOKUP(E129,'Style List'!A:B,2,FALSE)</f>
        <v>#N/A</v>
      </c>
      <c r="CF129" s="201" t="e">
        <f>VLOOKUP(Y129,'Style List'!C:D,2,FALSE)</f>
        <v>#N/A</v>
      </c>
      <c r="CG129" s="206" t="e">
        <f>VLOOKUP(AQ129,'Style List'!E:F,2,FALSE)</f>
        <v>#N/A</v>
      </c>
      <c r="CH129" s="197" t="str">
        <f t="shared" si="105"/>
        <v>Desc</v>
      </c>
      <c r="CI129" s="197" t="str">
        <f t="shared" si="106"/>
        <v>Desc</v>
      </c>
      <c r="CJ129" s="197" t="str">
        <f t="shared" si="107"/>
        <v>Desc</v>
      </c>
    </row>
    <row r="130" spans="1:88" ht="24.75" customHeight="1">
      <c r="A130" s="35" t="s">
        <v>30</v>
      </c>
      <c r="B130" s="30"/>
      <c r="C130" s="30"/>
      <c r="D130" s="30"/>
      <c r="E130" s="30"/>
      <c r="F130" s="30"/>
      <c r="G130" s="59"/>
      <c r="H130" s="33"/>
      <c r="I130" s="16">
        <f t="shared" si="101"/>
        <v>0</v>
      </c>
      <c r="J130" s="9"/>
      <c r="K130" s="11"/>
      <c r="L130" s="10"/>
      <c r="M130" s="10"/>
      <c r="N130" s="22"/>
      <c r="O130" s="15"/>
      <c r="P130" s="6"/>
      <c r="Q130" s="6"/>
      <c r="R130" s="6"/>
      <c r="S130" s="109"/>
      <c r="T130" s="107"/>
      <c r="U130" s="20"/>
      <c r="V130" s="20"/>
      <c r="W130" s="20"/>
      <c r="X130" s="21"/>
      <c r="Y130" s="31"/>
      <c r="Z130" s="30"/>
      <c r="AA130" s="14">
        <f t="shared" si="100"/>
        <v>0</v>
      </c>
      <c r="AB130" s="8">
        <f t="shared" si="109"/>
        <v>0</v>
      </c>
      <c r="AC130" s="13">
        <f t="shared" si="110"/>
        <v>0</v>
      </c>
      <c r="AD130" s="13">
        <f t="shared" si="111"/>
        <v>0</v>
      </c>
      <c r="AE130" s="13">
        <f t="shared" si="112"/>
        <v>0</v>
      </c>
      <c r="AF130" s="23">
        <f t="shared" si="113"/>
        <v>0</v>
      </c>
      <c r="AG130" s="7">
        <f t="shared" si="114"/>
        <v>0</v>
      </c>
      <c r="AH130" s="12">
        <f t="shared" si="115"/>
        <v>0</v>
      </c>
      <c r="AI130" s="12">
        <f t="shared" si="116"/>
        <v>0</v>
      </c>
      <c r="AJ130" s="12">
        <f t="shared" si="117"/>
        <v>0</v>
      </c>
      <c r="AK130" s="112">
        <f t="shared" si="118"/>
        <v>0</v>
      </c>
      <c r="AL130" s="110">
        <f t="shared" si="119"/>
        <v>0</v>
      </c>
      <c r="AM130" s="24">
        <f t="shared" si="120"/>
        <v>0</v>
      </c>
      <c r="AN130" s="24">
        <f t="shared" si="121"/>
        <v>0</v>
      </c>
      <c r="AO130" s="24">
        <f t="shared" si="122"/>
        <v>0</v>
      </c>
      <c r="AP130" s="27">
        <f t="shared" si="123"/>
        <v>0</v>
      </c>
      <c r="AQ130" s="32"/>
      <c r="AR130" s="30"/>
      <c r="AS130" s="29">
        <f t="shared" si="124"/>
        <v>0</v>
      </c>
      <c r="AT130" s="28"/>
      <c r="AU130" s="13"/>
      <c r="AV130" s="36"/>
      <c r="AW130" s="102" t="str">
        <f t="shared" si="102"/>
        <v>Colors</v>
      </c>
      <c r="AX130" s="18" t="str">
        <f t="shared" si="103"/>
        <v>Colors</v>
      </c>
      <c r="AY130" s="103" t="str">
        <f t="shared" si="104"/>
        <v>Colors</v>
      </c>
      <c r="AZ130" s="105"/>
      <c r="BA130" s="75"/>
      <c r="BB130" s="71"/>
      <c r="BC130" s="71"/>
      <c r="BD130" s="71"/>
      <c r="BE130" s="84"/>
      <c r="BF130" s="93"/>
      <c r="BG130" s="72"/>
      <c r="BH130" s="72"/>
      <c r="BI130" s="72"/>
      <c r="BJ130" s="94"/>
      <c r="BK130" s="90"/>
      <c r="BL130" s="73"/>
      <c r="BM130" s="73"/>
      <c r="BN130" s="73"/>
      <c r="BO130" s="74"/>
      <c r="BP130" s="75"/>
      <c r="BQ130" s="71"/>
      <c r="BR130" s="71"/>
      <c r="BS130" s="71"/>
      <c r="BT130" s="84"/>
      <c r="BU130" s="93"/>
      <c r="BV130" s="72"/>
      <c r="BW130" s="72"/>
      <c r="BX130" s="72"/>
      <c r="BY130" s="94"/>
      <c r="BZ130" s="90"/>
      <c r="CA130" s="73"/>
      <c r="CB130" s="73"/>
      <c r="CC130" s="73"/>
      <c r="CD130" s="199"/>
      <c r="CE130" s="205" t="e">
        <f>VLOOKUP(E130,'Style List'!A:B,2,FALSE)</f>
        <v>#N/A</v>
      </c>
      <c r="CF130" s="201" t="e">
        <f>VLOOKUP(Y130,'Style List'!C:D,2,FALSE)</f>
        <v>#N/A</v>
      </c>
      <c r="CG130" s="206" t="e">
        <f>VLOOKUP(AQ130,'Style List'!E:F,2,FALSE)</f>
        <v>#N/A</v>
      </c>
      <c r="CH130" s="197" t="str">
        <f t="shared" si="105"/>
        <v>Desc</v>
      </c>
      <c r="CI130" s="197" t="str">
        <f t="shared" si="106"/>
        <v>Desc</v>
      </c>
      <c r="CJ130" s="197" t="str">
        <f t="shared" si="107"/>
        <v>Desc</v>
      </c>
    </row>
    <row r="131" spans="1:88" ht="24.75" customHeight="1">
      <c r="A131" s="35" t="s">
        <v>31</v>
      </c>
      <c r="B131" s="30"/>
      <c r="C131" s="30"/>
      <c r="D131" s="30"/>
      <c r="E131" s="30"/>
      <c r="F131" s="30"/>
      <c r="G131" s="59"/>
      <c r="H131" s="33"/>
      <c r="I131" s="16">
        <f t="shared" si="101"/>
        <v>0</v>
      </c>
      <c r="J131" s="9"/>
      <c r="K131" s="11"/>
      <c r="L131" s="10"/>
      <c r="M131" s="10"/>
      <c r="N131" s="22"/>
      <c r="O131" s="15"/>
      <c r="P131" s="6"/>
      <c r="Q131" s="6"/>
      <c r="R131" s="6"/>
      <c r="S131" s="109"/>
      <c r="T131" s="107"/>
      <c r="U131" s="20"/>
      <c r="V131" s="20"/>
      <c r="W131" s="20"/>
      <c r="X131" s="21"/>
      <c r="Y131" s="31"/>
      <c r="Z131" s="30"/>
      <c r="AA131" s="14">
        <f t="shared" si="100"/>
        <v>0</v>
      </c>
      <c r="AB131" s="8">
        <f t="shared" si="109"/>
        <v>0</v>
      </c>
      <c r="AC131" s="13">
        <f t="shared" si="110"/>
        <v>0</v>
      </c>
      <c r="AD131" s="13">
        <f t="shared" si="111"/>
        <v>0</v>
      </c>
      <c r="AE131" s="13">
        <f t="shared" si="112"/>
        <v>0</v>
      </c>
      <c r="AF131" s="23">
        <f t="shared" si="113"/>
        <v>0</v>
      </c>
      <c r="AG131" s="7">
        <f t="shared" si="114"/>
        <v>0</v>
      </c>
      <c r="AH131" s="12">
        <f t="shared" si="115"/>
        <v>0</v>
      </c>
      <c r="AI131" s="12">
        <f t="shared" si="116"/>
        <v>0</v>
      </c>
      <c r="AJ131" s="12">
        <f t="shared" si="117"/>
        <v>0</v>
      </c>
      <c r="AK131" s="112">
        <f t="shared" si="118"/>
        <v>0</v>
      </c>
      <c r="AL131" s="110">
        <f t="shared" si="119"/>
        <v>0</v>
      </c>
      <c r="AM131" s="24">
        <f t="shared" si="120"/>
        <v>0</v>
      </c>
      <c r="AN131" s="24">
        <f t="shared" si="121"/>
        <v>0</v>
      </c>
      <c r="AO131" s="24">
        <f t="shared" si="122"/>
        <v>0</v>
      </c>
      <c r="AP131" s="27">
        <f t="shared" si="123"/>
        <v>0</v>
      </c>
      <c r="AQ131" s="32"/>
      <c r="AR131" s="30"/>
      <c r="AS131" s="29">
        <f t="shared" si="124"/>
        <v>0</v>
      </c>
      <c r="AT131" s="28"/>
      <c r="AU131" s="13"/>
      <c r="AV131" s="36"/>
      <c r="AW131" s="102" t="str">
        <f t="shared" si="102"/>
        <v>Colors</v>
      </c>
      <c r="AX131" s="18" t="str">
        <f t="shared" si="103"/>
        <v>Colors</v>
      </c>
      <c r="AY131" s="103" t="str">
        <f t="shared" si="104"/>
        <v>Colors</v>
      </c>
      <c r="AZ131" s="105"/>
      <c r="BA131" s="75"/>
      <c r="BB131" s="71"/>
      <c r="BC131" s="71"/>
      <c r="BD131" s="71"/>
      <c r="BE131" s="84"/>
      <c r="BF131" s="93"/>
      <c r="BG131" s="72"/>
      <c r="BH131" s="72"/>
      <c r="BI131" s="72"/>
      <c r="BJ131" s="94"/>
      <c r="BK131" s="90"/>
      <c r="BL131" s="73"/>
      <c r="BM131" s="73"/>
      <c r="BN131" s="73"/>
      <c r="BO131" s="74"/>
      <c r="BP131" s="75"/>
      <c r="BQ131" s="71"/>
      <c r="BR131" s="71"/>
      <c r="BS131" s="71"/>
      <c r="BT131" s="84"/>
      <c r="BU131" s="93"/>
      <c r="BV131" s="72"/>
      <c r="BW131" s="72"/>
      <c r="BX131" s="72"/>
      <c r="BY131" s="94"/>
      <c r="BZ131" s="90"/>
      <c r="CA131" s="73"/>
      <c r="CB131" s="73"/>
      <c r="CC131" s="73"/>
      <c r="CD131" s="199"/>
      <c r="CE131" s="205" t="e">
        <f>VLOOKUP(E131,'Style List'!A:B,2,FALSE)</f>
        <v>#N/A</v>
      </c>
      <c r="CF131" s="201" t="e">
        <f>VLOOKUP(Y131,'Style List'!C:D,2,FALSE)</f>
        <v>#N/A</v>
      </c>
      <c r="CG131" s="206" t="e">
        <f>VLOOKUP(AQ131,'Style List'!E:F,2,FALSE)</f>
        <v>#N/A</v>
      </c>
      <c r="CH131" s="197" t="str">
        <f t="shared" si="105"/>
        <v>Desc</v>
      </c>
      <c r="CI131" s="197" t="str">
        <f t="shared" si="106"/>
        <v>Desc</v>
      </c>
      <c r="CJ131" s="197" t="str">
        <f t="shared" si="107"/>
        <v>Desc</v>
      </c>
    </row>
    <row r="132" spans="1:88" ht="24.75" customHeight="1">
      <c r="A132" s="35" t="s">
        <v>32</v>
      </c>
      <c r="B132" s="30"/>
      <c r="C132" s="30"/>
      <c r="D132" s="30"/>
      <c r="E132" s="30"/>
      <c r="F132" s="30"/>
      <c r="G132" s="59"/>
      <c r="H132" s="33"/>
      <c r="I132" s="16">
        <f t="shared" si="101"/>
        <v>0</v>
      </c>
      <c r="J132" s="9"/>
      <c r="K132" s="11"/>
      <c r="L132" s="10"/>
      <c r="M132" s="10"/>
      <c r="N132" s="22"/>
      <c r="O132" s="15"/>
      <c r="P132" s="6"/>
      <c r="Q132" s="6"/>
      <c r="R132" s="6"/>
      <c r="S132" s="109"/>
      <c r="T132" s="107"/>
      <c r="U132" s="20"/>
      <c r="V132" s="20"/>
      <c r="W132" s="20"/>
      <c r="X132" s="21"/>
      <c r="Y132" s="31"/>
      <c r="Z132" s="30"/>
      <c r="AA132" s="14">
        <f t="shared" si="100"/>
        <v>0</v>
      </c>
      <c r="AB132" s="8">
        <f t="shared" si="109"/>
        <v>0</v>
      </c>
      <c r="AC132" s="13">
        <f t="shared" si="110"/>
        <v>0</v>
      </c>
      <c r="AD132" s="13">
        <f t="shared" si="111"/>
        <v>0</v>
      </c>
      <c r="AE132" s="13">
        <f t="shared" si="112"/>
        <v>0</v>
      </c>
      <c r="AF132" s="23">
        <f t="shared" si="113"/>
        <v>0</v>
      </c>
      <c r="AG132" s="7">
        <f t="shared" si="114"/>
        <v>0</v>
      </c>
      <c r="AH132" s="12">
        <f t="shared" si="115"/>
        <v>0</v>
      </c>
      <c r="AI132" s="12">
        <f t="shared" si="116"/>
        <v>0</v>
      </c>
      <c r="AJ132" s="12">
        <f t="shared" si="117"/>
        <v>0</v>
      </c>
      <c r="AK132" s="112">
        <f t="shared" si="118"/>
        <v>0</v>
      </c>
      <c r="AL132" s="110">
        <f t="shared" si="119"/>
        <v>0</v>
      </c>
      <c r="AM132" s="24">
        <f t="shared" si="120"/>
        <v>0</v>
      </c>
      <c r="AN132" s="24">
        <f t="shared" si="121"/>
        <v>0</v>
      </c>
      <c r="AO132" s="24">
        <f t="shared" si="122"/>
        <v>0</v>
      </c>
      <c r="AP132" s="27">
        <f t="shared" si="123"/>
        <v>0</v>
      </c>
      <c r="AQ132" s="32"/>
      <c r="AR132" s="30"/>
      <c r="AS132" s="29">
        <f t="shared" si="124"/>
        <v>0</v>
      </c>
      <c r="AT132" s="28"/>
      <c r="AU132" s="13"/>
      <c r="AV132" s="36"/>
      <c r="AW132" s="102" t="str">
        <f t="shared" si="102"/>
        <v>Colors</v>
      </c>
      <c r="AX132" s="18" t="str">
        <f t="shared" si="103"/>
        <v>Colors</v>
      </c>
      <c r="AY132" s="103" t="str">
        <f t="shared" si="104"/>
        <v>Colors</v>
      </c>
      <c r="AZ132" s="105"/>
      <c r="BA132" s="75"/>
      <c r="BB132" s="71"/>
      <c r="BC132" s="71"/>
      <c r="BD132" s="71"/>
      <c r="BE132" s="84"/>
      <c r="BF132" s="93"/>
      <c r="BG132" s="72"/>
      <c r="BH132" s="72"/>
      <c r="BI132" s="72"/>
      <c r="BJ132" s="94"/>
      <c r="BK132" s="90"/>
      <c r="BL132" s="73"/>
      <c r="BM132" s="73"/>
      <c r="BN132" s="73"/>
      <c r="BO132" s="74"/>
      <c r="BP132" s="75"/>
      <c r="BQ132" s="71"/>
      <c r="BR132" s="71"/>
      <c r="BS132" s="71"/>
      <c r="BT132" s="84"/>
      <c r="BU132" s="93"/>
      <c r="BV132" s="72"/>
      <c r="BW132" s="72"/>
      <c r="BX132" s="72"/>
      <c r="BY132" s="94"/>
      <c r="BZ132" s="90"/>
      <c r="CA132" s="73"/>
      <c r="CB132" s="73"/>
      <c r="CC132" s="73"/>
      <c r="CD132" s="199"/>
      <c r="CE132" s="205" t="e">
        <f>VLOOKUP(E132,'Style List'!A:B,2,FALSE)</f>
        <v>#N/A</v>
      </c>
      <c r="CF132" s="201" t="e">
        <f>VLOOKUP(Y132,'Style List'!C:D,2,FALSE)</f>
        <v>#N/A</v>
      </c>
      <c r="CG132" s="206" t="e">
        <f>VLOOKUP(AQ132,'Style List'!E:F,2,FALSE)</f>
        <v>#N/A</v>
      </c>
      <c r="CH132" s="197" t="str">
        <f t="shared" si="105"/>
        <v>Desc</v>
      </c>
      <c r="CI132" s="197" t="str">
        <f t="shared" si="106"/>
        <v>Desc</v>
      </c>
      <c r="CJ132" s="197" t="str">
        <f t="shared" si="107"/>
        <v>Desc</v>
      </c>
    </row>
    <row r="133" spans="1:88" ht="24.75" customHeight="1">
      <c r="A133" s="35" t="s">
        <v>33</v>
      </c>
      <c r="B133" s="30"/>
      <c r="C133" s="30"/>
      <c r="D133" s="30"/>
      <c r="E133" s="30"/>
      <c r="F133" s="30"/>
      <c r="G133" s="59"/>
      <c r="H133" s="33"/>
      <c r="I133" s="16">
        <f t="shared" si="101"/>
        <v>0</v>
      </c>
      <c r="J133" s="9"/>
      <c r="K133" s="11"/>
      <c r="L133" s="10"/>
      <c r="M133" s="10"/>
      <c r="N133" s="22"/>
      <c r="O133" s="15"/>
      <c r="P133" s="6"/>
      <c r="Q133" s="6"/>
      <c r="R133" s="6"/>
      <c r="S133" s="109"/>
      <c r="T133" s="107"/>
      <c r="U133" s="20"/>
      <c r="V133" s="20"/>
      <c r="W133" s="20"/>
      <c r="X133" s="21"/>
      <c r="Y133" s="31"/>
      <c r="Z133" s="30"/>
      <c r="AA133" s="14">
        <f t="shared" si="100"/>
        <v>0</v>
      </c>
      <c r="AB133" s="8">
        <f t="shared" si="109"/>
        <v>0</v>
      </c>
      <c r="AC133" s="13">
        <f t="shared" si="110"/>
        <v>0</v>
      </c>
      <c r="AD133" s="13">
        <f t="shared" si="111"/>
        <v>0</v>
      </c>
      <c r="AE133" s="13">
        <f t="shared" si="112"/>
        <v>0</v>
      </c>
      <c r="AF133" s="23">
        <f t="shared" si="113"/>
        <v>0</v>
      </c>
      <c r="AG133" s="7">
        <f t="shared" si="114"/>
        <v>0</v>
      </c>
      <c r="AH133" s="12">
        <f t="shared" si="115"/>
        <v>0</v>
      </c>
      <c r="AI133" s="12">
        <f t="shared" si="116"/>
        <v>0</v>
      </c>
      <c r="AJ133" s="12">
        <f t="shared" si="117"/>
        <v>0</v>
      </c>
      <c r="AK133" s="112">
        <f t="shared" si="118"/>
        <v>0</v>
      </c>
      <c r="AL133" s="110">
        <f t="shared" si="119"/>
        <v>0</v>
      </c>
      <c r="AM133" s="24">
        <f t="shared" si="120"/>
        <v>0</v>
      </c>
      <c r="AN133" s="24">
        <f t="shared" si="121"/>
        <v>0</v>
      </c>
      <c r="AO133" s="24">
        <f t="shared" si="122"/>
        <v>0</v>
      </c>
      <c r="AP133" s="27">
        <f t="shared" si="123"/>
        <v>0</v>
      </c>
      <c r="AQ133" s="32"/>
      <c r="AR133" s="30"/>
      <c r="AS133" s="29">
        <f t="shared" si="124"/>
        <v>0</v>
      </c>
      <c r="AT133" s="28"/>
      <c r="AU133" s="13"/>
      <c r="AV133" s="36"/>
      <c r="AW133" s="102" t="str">
        <f t="shared" si="102"/>
        <v>Colors</v>
      </c>
      <c r="AX133" s="18" t="str">
        <f t="shared" si="103"/>
        <v>Colors</v>
      </c>
      <c r="AY133" s="103" t="str">
        <f t="shared" si="104"/>
        <v>Colors</v>
      </c>
      <c r="AZ133" s="105"/>
      <c r="BA133" s="75"/>
      <c r="BB133" s="71"/>
      <c r="BC133" s="71"/>
      <c r="BD133" s="71"/>
      <c r="BE133" s="84"/>
      <c r="BF133" s="93"/>
      <c r="BG133" s="72"/>
      <c r="BH133" s="72"/>
      <c r="BI133" s="72"/>
      <c r="BJ133" s="94"/>
      <c r="BK133" s="90"/>
      <c r="BL133" s="73"/>
      <c r="BM133" s="73"/>
      <c r="BN133" s="73"/>
      <c r="BO133" s="74"/>
      <c r="BP133" s="75"/>
      <c r="BQ133" s="71"/>
      <c r="BR133" s="71"/>
      <c r="BS133" s="71"/>
      <c r="BT133" s="84"/>
      <c r="BU133" s="93"/>
      <c r="BV133" s="72"/>
      <c r="BW133" s="72"/>
      <c r="BX133" s="72"/>
      <c r="BY133" s="94"/>
      <c r="BZ133" s="90"/>
      <c r="CA133" s="73"/>
      <c r="CB133" s="73"/>
      <c r="CC133" s="73"/>
      <c r="CD133" s="199"/>
      <c r="CE133" s="205" t="e">
        <f>VLOOKUP(E133,'Style List'!A:B,2,FALSE)</f>
        <v>#N/A</v>
      </c>
      <c r="CF133" s="201" t="e">
        <f>VLOOKUP(Y133,'Style List'!C:D,2,FALSE)</f>
        <v>#N/A</v>
      </c>
      <c r="CG133" s="206" t="e">
        <f>VLOOKUP(AQ133,'Style List'!E:F,2,FALSE)</f>
        <v>#N/A</v>
      </c>
      <c r="CH133" s="197" t="str">
        <f t="shared" si="105"/>
        <v>Desc</v>
      </c>
      <c r="CI133" s="197" t="str">
        <f t="shared" si="106"/>
        <v>Desc</v>
      </c>
      <c r="CJ133" s="197" t="str">
        <f t="shared" si="107"/>
        <v>Desc</v>
      </c>
    </row>
    <row r="134" spans="1:88" ht="24.75" customHeight="1">
      <c r="A134" s="35" t="s">
        <v>34</v>
      </c>
      <c r="B134" s="30"/>
      <c r="C134" s="30"/>
      <c r="D134" s="30"/>
      <c r="E134" s="30"/>
      <c r="F134" s="30"/>
      <c r="G134" s="59"/>
      <c r="H134" s="33"/>
      <c r="I134" s="16">
        <f t="shared" si="101"/>
        <v>0</v>
      </c>
      <c r="J134" s="9"/>
      <c r="K134" s="11"/>
      <c r="L134" s="10"/>
      <c r="M134" s="10"/>
      <c r="N134" s="22"/>
      <c r="O134" s="15"/>
      <c r="P134" s="6"/>
      <c r="Q134" s="6"/>
      <c r="R134" s="6"/>
      <c r="S134" s="109"/>
      <c r="T134" s="107"/>
      <c r="U134" s="20"/>
      <c r="V134" s="20"/>
      <c r="W134" s="20"/>
      <c r="X134" s="21"/>
      <c r="Y134" s="31"/>
      <c r="Z134" s="30"/>
      <c r="AA134" s="14">
        <f t="shared" si="100"/>
        <v>0</v>
      </c>
      <c r="AB134" s="8">
        <f t="shared" si="109"/>
        <v>0</v>
      </c>
      <c r="AC134" s="13">
        <f t="shared" si="110"/>
        <v>0</v>
      </c>
      <c r="AD134" s="13">
        <f t="shared" si="111"/>
        <v>0</v>
      </c>
      <c r="AE134" s="13">
        <f t="shared" si="112"/>
        <v>0</v>
      </c>
      <c r="AF134" s="23">
        <f t="shared" si="113"/>
        <v>0</v>
      </c>
      <c r="AG134" s="7">
        <f t="shared" si="114"/>
        <v>0</v>
      </c>
      <c r="AH134" s="12">
        <f t="shared" si="115"/>
        <v>0</v>
      </c>
      <c r="AI134" s="12">
        <f t="shared" si="116"/>
        <v>0</v>
      </c>
      <c r="AJ134" s="12">
        <f t="shared" si="117"/>
        <v>0</v>
      </c>
      <c r="AK134" s="112">
        <f t="shared" si="118"/>
        <v>0</v>
      </c>
      <c r="AL134" s="110">
        <f t="shared" si="119"/>
        <v>0</v>
      </c>
      <c r="AM134" s="24">
        <f t="shared" si="120"/>
        <v>0</v>
      </c>
      <c r="AN134" s="24">
        <f t="shared" si="121"/>
        <v>0</v>
      </c>
      <c r="AO134" s="24">
        <f t="shared" si="122"/>
        <v>0</v>
      </c>
      <c r="AP134" s="27">
        <f t="shared" si="123"/>
        <v>0</v>
      </c>
      <c r="AQ134" s="32"/>
      <c r="AR134" s="30"/>
      <c r="AS134" s="29">
        <f t="shared" si="124"/>
        <v>0</v>
      </c>
      <c r="AT134" s="28"/>
      <c r="AU134" s="13"/>
      <c r="AV134" s="36"/>
      <c r="AW134" s="102" t="str">
        <f t="shared" si="102"/>
        <v>Colors</v>
      </c>
      <c r="AX134" s="18" t="str">
        <f t="shared" si="103"/>
        <v>Colors</v>
      </c>
      <c r="AY134" s="103" t="str">
        <f t="shared" si="104"/>
        <v>Colors</v>
      </c>
      <c r="AZ134" s="105"/>
      <c r="BA134" s="75"/>
      <c r="BB134" s="71"/>
      <c r="BC134" s="71"/>
      <c r="BD134" s="71"/>
      <c r="BE134" s="84"/>
      <c r="BF134" s="93"/>
      <c r="BG134" s="72"/>
      <c r="BH134" s="72"/>
      <c r="BI134" s="72"/>
      <c r="BJ134" s="94"/>
      <c r="BK134" s="90"/>
      <c r="BL134" s="73"/>
      <c r="BM134" s="73"/>
      <c r="BN134" s="73"/>
      <c r="BO134" s="74"/>
      <c r="BP134" s="75"/>
      <c r="BQ134" s="71"/>
      <c r="BR134" s="71"/>
      <c r="BS134" s="71"/>
      <c r="BT134" s="84"/>
      <c r="BU134" s="93"/>
      <c r="BV134" s="72"/>
      <c r="BW134" s="72"/>
      <c r="BX134" s="72"/>
      <c r="BY134" s="94"/>
      <c r="BZ134" s="90"/>
      <c r="CA134" s="73"/>
      <c r="CB134" s="73"/>
      <c r="CC134" s="73"/>
      <c r="CD134" s="199"/>
      <c r="CE134" s="205" t="e">
        <f>VLOOKUP(E134,'Style List'!A:B,2,FALSE)</f>
        <v>#N/A</v>
      </c>
      <c r="CF134" s="201" t="e">
        <f>VLOOKUP(Y134,'Style List'!C:D,2,FALSE)</f>
        <v>#N/A</v>
      </c>
      <c r="CG134" s="206" t="e">
        <f>VLOOKUP(AQ134,'Style List'!E:F,2,FALSE)</f>
        <v>#N/A</v>
      </c>
      <c r="CH134" s="197" t="str">
        <f t="shared" si="105"/>
        <v>Desc</v>
      </c>
      <c r="CI134" s="197" t="str">
        <f t="shared" si="106"/>
        <v>Desc</v>
      </c>
      <c r="CJ134" s="197" t="str">
        <f t="shared" si="107"/>
        <v>Desc</v>
      </c>
    </row>
    <row r="135" spans="1:88" ht="24.75" customHeight="1">
      <c r="A135" s="35" t="s">
        <v>35</v>
      </c>
      <c r="B135" s="30"/>
      <c r="C135" s="30"/>
      <c r="D135" s="30"/>
      <c r="E135" s="30"/>
      <c r="F135" s="30"/>
      <c r="G135" s="59"/>
      <c r="H135" s="33"/>
      <c r="I135" s="16">
        <f t="shared" si="101"/>
        <v>0</v>
      </c>
      <c r="J135" s="9"/>
      <c r="K135" s="11"/>
      <c r="L135" s="10"/>
      <c r="M135" s="10"/>
      <c r="N135" s="22"/>
      <c r="O135" s="15"/>
      <c r="P135" s="6"/>
      <c r="Q135" s="6"/>
      <c r="R135" s="6"/>
      <c r="S135" s="109"/>
      <c r="T135" s="107"/>
      <c r="U135" s="20"/>
      <c r="V135" s="20"/>
      <c r="W135" s="20"/>
      <c r="X135" s="21"/>
      <c r="Y135" s="31"/>
      <c r="Z135" s="30"/>
      <c r="AA135" s="14">
        <f t="shared" si="100"/>
        <v>0</v>
      </c>
      <c r="AB135" s="8">
        <f t="shared" si="109"/>
        <v>0</v>
      </c>
      <c r="AC135" s="13">
        <f t="shared" si="110"/>
        <v>0</v>
      </c>
      <c r="AD135" s="13">
        <f t="shared" si="111"/>
        <v>0</v>
      </c>
      <c r="AE135" s="13">
        <f t="shared" si="112"/>
        <v>0</v>
      </c>
      <c r="AF135" s="23">
        <f t="shared" si="113"/>
        <v>0</v>
      </c>
      <c r="AG135" s="7">
        <f t="shared" si="114"/>
        <v>0</v>
      </c>
      <c r="AH135" s="12">
        <f t="shared" si="115"/>
        <v>0</v>
      </c>
      <c r="AI135" s="12">
        <f t="shared" si="116"/>
        <v>0</v>
      </c>
      <c r="AJ135" s="12">
        <f t="shared" si="117"/>
        <v>0</v>
      </c>
      <c r="AK135" s="112">
        <f t="shared" si="118"/>
        <v>0</v>
      </c>
      <c r="AL135" s="110">
        <f t="shared" si="119"/>
        <v>0</v>
      </c>
      <c r="AM135" s="24">
        <f t="shared" si="120"/>
        <v>0</v>
      </c>
      <c r="AN135" s="24">
        <f t="shared" si="121"/>
        <v>0</v>
      </c>
      <c r="AO135" s="24">
        <f t="shared" si="122"/>
        <v>0</v>
      </c>
      <c r="AP135" s="27">
        <f t="shared" si="123"/>
        <v>0</v>
      </c>
      <c r="AQ135" s="32"/>
      <c r="AR135" s="30"/>
      <c r="AS135" s="29">
        <f t="shared" si="124"/>
        <v>0</v>
      </c>
      <c r="AT135" s="28"/>
      <c r="AU135" s="13"/>
      <c r="AV135" s="36"/>
      <c r="AW135" s="102" t="str">
        <f t="shared" si="102"/>
        <v>Colors</v>
      </c>
      <c r="AX135" s="18" t="str">
        <f t="shared" si="103"/>
        <v>Colors</v>
      </c>
      <c r="AY135" s="103" t="str">
        <f t="shared" si="104"/>
        <v>Colors</v>
      </c>
      <c r="AZ135" s="105"/>
      <c r="BA135" s="75"/>
      <c r="BB135" s="71"/>
      <c r="BC135" s="71"/>
      <c r="BD135" s="71"/>
      <c r="BE135" s="84"/>
      <c r="BF135" s="93"/>
      <c r="BG135" s="72"/>
      <c r="BH135" s="72"/>
      <c r="BI135" s="72"/>
      <c r="BJ135" s="94"/>
      <c r="BK135" s="90"/>
      <c r="BL135" s="73"/>
      <c r="BM135" s="73"/>
      <c r="BN135" s="73"/>
      <c r="BO135" s="74"/>
      <c r="BP135" s="75"/>
      <c r="BQ135" s="71"/>
      <c r="BR135" s="71"/>
      <c r="BS135" s="71"/>
      <c r="BT135" s="84"/>
      <c r="BU135" s="93"/>
      <c r="BV135" s="72"/>
      <c r="BW135" s="72"/>
      <c r="BX135" s="72"/>
      <c r="BY135" s="94"/>
      <c r="BZ135" s="90"/>
      <c r="CA135" s="73"/>
      <c r="CB135" s="73"/>
      <c r="CC135" s="73"/>
      <c r="CD135" s="199"/>
      <c r="CE135" s="205" t="e">
        <f>VLOOKUP(E135,'Style List'!A:B,2,FALSE)</f>
        <v>#N/A</v>
      </c>
      <c r="CF135" s="201" t="e">
        <f>VLOOKUP(Y135,'Style List'!C:D,2,FALSE)</f>
        <v>#N/A</v>
      </c>
      <c r="CG135" s="206" t="e">
        <f>VLOOKUP(AQ135,'Style List'!E:F,2,FALSE)</f>
        <v>#N/A</v>
      </c>
      <c r="CH135" s="197" t="str">
        <f t="shared" si="105"/>
        <v>Desc</v>
      </c>
      <c r="CI135" s="197" t="str">
        <f t="shared" si="106"/>
        <v>Desc</v>
      </c>
      <c r="CJ135" s="197" t="str">
        <f t="shared" si="107"/>
        <v>Desc</v>
      </c>
    </row>
    <row r="136" spans="1:88" ht="24.75" customHeight="1">
      <c r="A136" s="35" t="s">
        <v>36</v>
      </c>
      <c r="B136" s="30"/>
      <c r="C136" s="30"/>
      <c r="D136" s="30"/>
      <c r="E136" s="30"/>
      <c r="F136" s="30"/>
      <c r="G136" s="59"/>
      <c r="H136" s="33"/>
      <c r="I136" s="16">
        <f t="shared" si="101"/>
        <v>0</v>
      </c>
      <c r="J136" s="9"/>
      <c r="K136" s="11"/>
      <c r="L136" s="10"/>
      <c r="M136" s="10"/>
      <c r="N136" s="22"/>
      <c r="O136" s="15"/>
      <c r="P136" s="6"/>
      <c r="Q136" s="6"/>
      <c r="R136" s="6"/>
      <c r="S136" s="109"/>
      <c r="T136" s="107"/>
      <c r="U136" s="20"/>
      <c r="V136" s="20"/>
      <c r="W136" s="20"/>
      <c r="X136" s="21"/>
      <c r="Y136" s="31"/>
      <c r="Z136" s="30"/>
      <c r="AA136" s="14">
        <f t="shared" si="100"/>
        <v>0</v>
      </c>
      <c r="AB136" s="8">
        <f t="shared" si="109"/>
        <v>0</v>
      </c>
      <c r="AC136" s="13">
        <f t="shared" si="110"/>
        <v>0</v>
      </c>
      <c r="AD136" s="13">
        <f t="shared" si="111"/>
        <v>0</v>
      </c>
      <c r="AE136" s="13">
        <f t="shared" si="112"/>
        <v>0</v>
      </c>
      <c r="AF136" s="23">
        <f t="shared" si="113"/>
        <v>0</v>
      </c>
      <c r="AG136" s="7">
        <f t="shared" si="114"/>
        <v>0</v>
      </c>
      <c r="AH136" s="12">
        <f t="shared" si="115"/>
        <v>0</v>
      </c>
      <c r="AI136" s="12">
        <f t="shared" si="116"/>
        <v>0</v>
      </c>
      <c r="AJ136" s="12">
        <f t="shared" si="117"/>
        <v>0</v>
      </c>
      <c r="AK136" s="112">
        <f t="shared" si="118"/>
        <v>0</v>
      </c>
      <c r="AL136" s="110">
        <f t="shared" si="119"/>
        <v>0</v>
      </c>
      <c r="AM136" s="24">
        <f t="shared" si="120"/>
        <v>0</v>
      </c>
      <c r="AN136" s="24">
        <f t="shared" si="121"/>
        <v>0</v>
      </c>
      <c r="AO136" s="24">
        <f t="shared" si="122"/>
        <v>0</v>
      </c>
      <c r="AP136" s="27">
        <f t="shared" si="123"/>
        <v>0</v>
      </c>
      <c r="AQ136" s="32"/>
      <c r="AR136" s="30"/>
      <c r="AS136" s="29">
        <f t="shared" si="124"/>
        <v>0</v>
      </c>
      <c r="AT136" s="28"/>
      <c r="AU136" s="13"/>
      <c r="AV136" s="36"/>
      <c r="AW136" s="102" t="str">
        <f t="shared" si="102"/>
        <v>Colors</v>
      </c>
      <c r="AX136" s="18" t="str">
        <f t="shared" si="103"/>
        <v>Colors</v>
      </c>
      <c r="AY136" s="103" t="str">
        <f t="shared" si="104"/>
        <v>Colors</v>
      </c>
      <c r="AZ136" s="105"/>
      <c r="BA136" s="75"/>
      <c r="BB136" s="71"/>
      <c r="BC136" s="71"/>
      <c r="BD136" s="71"/>
      <c r="BE136" s="84"/>
      <c r="BF136" s="93"/>
      <c r="BG136" s="72"/>
      <c r="BH136" s="72"/>
      <c r="BI136" s="72"/>
      <c r="BJ136" s="94"/>
      <c r="BK136" s="90"/>
      <c r="BL136" s="73"/>
      <c r="BM136" s="73"/>
      <c r="BN136" s="73"/>
      <c r="BO136" s="74"/>
      <c r="BP136" s="75"/>
      <c r="BQ136" s="71"/>
      <c r="BR136" s="71"/>
      <c r="BS136" s="71"/>
      <c r="BT136" s="84"/>
      <c r="BU136" s="93"/>
      <c r="BV136" s="72"/>
      <c r="BW136" s="72"/>
      <c r="BX136" s="72"/>
      <c r="BY136" s="94"/>
      <c r="BZ136" s="90"/>
      <c r="CA136" s="73"/>
      <c r="CB136" s="73"/>
      <c r="CC136" s="73"/>
      <c r="CD136" s="199"/>
      <c r="CE136" s="205" t="e">
        <f>VLOOKUP(E136,'Style List'!A:B,2,FALSE)</f>
        <v>#N/A</v>
      </c>
      <c r="CF136" s="201" t="e">
        <f>VLOOKUP(Y136,'Style List'!C:D,2,FALSE)</f>
        <v>#N/A</v>
      </c>
      <c r="CG136" s="206" t="e">
        <f>VLOOKUP(AQ136,'Style List'!E:F,2,FALSE)</f>
        <v>#N/A</v>
      </c>
      <c r="CH136" s="197" t="str">
        <f t="shared" si="105"/>
        <v>Desc</v>
      </c>
      <c r="CI136" s="197" t="str">
        <f t="shared" si="106"/>
        <v>Desc</v>
      </c>
      <c r="CJ136" s="197" t="str">
        <f t="shared" si="107"/>
        <v>Desc</v>
      </c>
    </row>
    <row r="137" spans="1:88" ht="24.75" customHeight="1">
      <c r="A137" s="35" t="s">
        <v>37</v>
      </c>
      <c r="B137" s="30"/>
      <c r="C137" s="30"/>
      <c r="D137" s="30"/>
      <c r="E137" s="30"/>
      <c r="F137" s="30"/>
      <c r="G137" s="59"/>
      <c r="H137" s="33"/>
      <c r="I137" s="16">
        <f t="shared" si="101"/>
        <v>0</v>
      </c>
      <c r="J137" s="9"/>
      <c r="K137" s="11"/>
      <c r="L137" s="10"/>
      <c r="M137" s="10"/>
      <c r="N137" s="22"/>
      <c r="O137" s="15"/>
      <c r="P137" s="6"/>
      <c r="Q137" s="6"/>
      <c r="R137" s="6"/>
      <c r="S137" s="109"/>
      <c r="T137" s="107"/>
      <c r="U137" s="20"/>
      <c r="V137" s="20"/>
      <c r="W137" s="20"/>
      <c r="X137" s="21"/>
      <c r="Y137" s="31"/>
      <c r="Z137" s="30"/>
      <c r="AA137" s="14">
        <f t="shared" si="100"/>
        <v>0</v>
      </c>
      <c r="AB137" s="8">
        <f t="shared" si="109"/>
        <v>0</v>
      </c>
      <c r="AC137" s="13">
        <f t="shared" si="110"/>
        <v>0</v>
      </c>
      <c r="AD137" s="13">
        <f t="shared" si="111"/>
        <v>0</v>
      </c>
      <c r="AE137" s="13">
        <f t="shared" si="112"/>
        <v>0</v>
      </c>
      <c r="AF137" s="23">
        <f t="shared" si="113"/>
        <v>0</v>
      </c>
      <c r="AG137" s="7">
        <f t="shared" si="114"/>
        <v>0</v>
      </c>
      <c r="AH137" s="12">
        <f t="shared" si="115"/>
        <v>0</v>
      </c>
      <c r="AI137" s="12">
        <f t="shared" si="116"/>
        <v>0</v>
      </c>
      <c r="AJ137" s="12">
        <f t="shared" si="117"/>
        <v>0</v>
      </c>
      <c r="AK137" s="112">
        <f t="shared" si="118"/>
        <v>0</v>
      </c>
      <c r="AL137" s="110">
        <f t="shared" si="119"/>
        <v>0</v>
      </c>
      <c r="AM137" s="24">
        <f t="shared" si="120"/>
        <v>0</v>
      </c>
      <c r="AN137" s="24">
        <f t="shared" si="121"/>
        <v>0</v>
      </c>
      <c r="AO137" s="24">
        <f t="shared" si="122"/>
        <v>0</v>
      </c>
      <c r="AP137" s="27">
        <f t="shared" si="123"/>
        <v>0</v>
      </c>
      <c r="AQ137" s="32"/>
      <c r="AR137" s="30"/>
      <c r="AS137" s="29">
        <f t="shared" si="124"/>
        <v>0</v>
      </c>
      <c r="AT137" s="28"/>
      <c r="AU137" s="13"/>
      <c r="AV137" s="36"/>
      <c r="AW137" s="102" t="str">
        <f t="shared" si="102"/>
        <v>Colors</v>
      </c>
      <c r="AX137" s="18" t="str">
        <f t="shared" si="103"/>
        <v>Colors</v>
      </c>
      <c r="AY137" s="103" t="str">
        <f t="shared" si="104"/>
        <v>Colors</v>
      </c>
      <c r="AZ137" s="105"/>
      <c r="BA137" s="75"/>
      <c r="BB137" s="71"/>
      <c r="BC137" s="71"/>
      <c r="BD137" s="71"/>
      <c r="BE137" s="84"/>
      <c r="BF137" s="93"/>
      <c r="BG137" s="72"/>
      <c r="BH137" s="72"/>
      <c r="BI137" s="72"/>
      <c r="BJ137" s="94"/>
      <c r="BK137" s="90"/>
      <c r="BL137" s="73"/>
      <c r="BM137" s="73"/>
      <c r="BN137" s="73"/>
      <c r="BO137" s="74"/>
      <c r="BP137" s="75"/>
      <c r="BQ137" s="71"/>
      <c r="BR137" s="71"/>
      <c r="BS137" s="71"/>
      <c r="BT137" s="84"/>
      <c r="BU137" s="93"/>
      <c r="BV137" s="72"/>
      <c r="BW137" s="72"/>
      <c r="BX137" s="72"/>
      <c r="BY137" s="94"/>
      <c r="BZ137" s="90"/>
      <c r="CA137" s="73"/>
      <c r="CB137" s="73"/>
      <c r="CC137" s="73"/>
      <c r="CD137" s="199"/>
      <c r="CE137" s="205" t="e">
        <f>VLOOKUP(E137,'Style List'!A:B,2,FALSE)</f>
        <v>#N/A</v>
      </c>
      <c r="CF137" s="201" t="e">
        <f>VLOOKUP(Y137,'Style List'!C:D,2,FALSE)</f>
        <v>#N/A</v>
      </c>
      <c r="CG137" s="206" t="e">
        <f>VLOOKUP(AQ137,'Style List'!E:F,2,FALSE)</f>
        <v>#N/A</v>
      </c>
      <c r="CH137" s="197" t="str">
        <f t="shared" si="105"/>
        <v>Desc</v>
      </c>
      <c r="CI137" s="197" t="str">
        <f t="shared" si="106"/>
        <v>Desc</v>
      </c>
      <c r="CJ137" s="197" t="str">
        <f t="shared" si="107"/>
        <v>Desc</v>
      </c>
    </row>
    <row r="138" spans="1:88" ht="24.75" customHeight="1">
      <c r="A138" s="35" t="s">
        <v>38</v>
      </c>
      <c r="B138" s="30"/>
      <c r="C138" s="30"/>
      <c r="D138" s="30"/>
      <c r="E138" s="30"/>
      <c r="F138" s="30"/>
      <c r="G138" s="59"/>
      <c r="H138" s="33"/>
      <c r="I138" s="16">
        <f t="shared" si="101"/>
        <v>0</v>
      </c>
      <c r="J138" s="9"/>
      <c r="K138" s="11"/>
      <c r="L138" s="10"/>
      <c r="M138" s="10"/>
      <c r="N138" s="22"/>
      <c r="O138" s="15"/>
      <c r="P138" s="6"/>
      <c r="Q138" s="6"/>
      <c r="R138" s="6"/>
      <c r="S138" s="109"/>
      <c r="T138" s="107"/>
      <c r="U138" s="20"/>
      <c r="V138" s="20"/>
      <c r="W138" s="20"/>
      <c r="X138" s="21"/>
      <c r="Y138" s="31"/>
      <c r="Z138" s="30"/>
      <c r="AA138" s="14">
        <f t="shared" si="100"/>
        <v>0</v>
      </c>
      <c r="AB138" s="8">
        <f t="shared" si="109"/>
        <v>0</v>
      </c>
      <c r="AC138" s="13">
        <f t="shared" si="110"/>
        <v>0</v>
      </c>
      <c r="AD138" s="13">
        <f t="shared" si="111"/>
        <v>0</v>
      </c>
      <c r="AE138" s="13">
        <f t="shared" si="112"/>
        <v>0</v>
      </c>
      <c r="AF138" s="23">
        <f t="shared" si="113"/>
        <v>0</v>
      </c>
      <c r="AG138" s="7">
        <f t="shared" si="114"/>
        <v>0</v>
      </c>
      <c r="AH138" s="12">
        <f t="shared" si="115"/>
        <v>0</v>
      </c>
      <c r="AI138" s="12">
        <f t="shared" si="116"/>
        <v>0</v>
      </c>
      <c r="AJ138" s="12">
        <f t="shared" si="117"/>
        <v>0</v>
      </c>
      <c r="AK138" s="112">
        <f t="shared" si="118"/>
        <v>0</v>
      </c>
      <c r="AL138" s="110">
        <f t="shared" si="119"/>
        <v>0</v>
      </c>
      <c r="AM138" s="24">
        <f t="shared" si="120"/>
        <v>0</v>
      </c>
      <c r="AN138" s="24">
        <f t="shared" si="121"/>
        <v>0</v>
      </c>
      <c r="AO138" s="24">
        <f t="shared" si="122"/>
        <v>0</v>
      </c>
      <c r="AP138" s="27">
        <f t="shared" si="123"/>
        <v>0</v>
      </c>
      <c r="AQ138" s="32"/>
      <c r="AR138" s="30"/>
      <c r="AS138" s="29">
        <f t="shared" si="124"/>
        <v>0</v>
      </c>
      <c r="AT138" s="28"/>
      <c r="AU138" s="13"/>
      <c r="AV138" s="36"/>
      <c r="AW138" s="102" t="str">
        <f t="shared" si="102"/>
        <v>Colors</v>
      </c>
      <c r="AX138" s="18" t="str">
        <f t="shared" si="103"/>
        <v>Colors</v>
      </c>
      <c r="AY138" s="103" t="str">
        <f t="shared" si="104"/>
        <v>Colors</v>
      </c>
      <c r="AZ138" s="105"/>
      <c r="BA138" s="75"/>
      <c r="BB138" s="71"/>
      <c r="BC138" s="71"/>
      <c r="BD138" s="71"/>
      <c r="BE138" s="84"/>
      <c r="BF138" s="93"/>
      <c r="BG138" s="72"/>
      <c r="BH138" s="72"/>
      <c r="BI138" s="72"/>
      <c r="BJ138" s="94"/>
      <c r="BK138" s="90"/>
      <c r="BL138" s="73"/>
      <c r="BM138" s="73"/>
      <c r="BN138" s="73"/>
      <c r="BO138" s="74"/>
      <c r="BP138" s="75"/>
      <c r="BQ138" s="71"/>
      <c r="BR138" s="71"/>
      <c r="BS138" s="71"/>
      <c r="BT138" s="84"/>
      <c r="BU138" s="93"/>
      <c r="BV138" s="72"/>
      <c r="BW138" s="72"/>
      <c r="BX138" s="72"/>
      <c r="BY138" s="94"/>
      <c r="BZ138" s="90"/>
      <c r="CA138" s="73"/>
      <c r="CB138" s="73"/>
      <c r="CC138" s="73"/>
      <c r="CD138" s="199"/>
      <c r="CE138" s="205" t="e">
        <f>VLOOKUP(E138,'Style List'!A:B,2,FALSE)</f>
        <v>#N/A</v>
      </c>
      <c r="CF138" s="201" t="e">
        <f>VLOOKUP(Y138,'Style List'!C:D,2,FALSE)</f>
        <v>#N/A</v>
      </c>
      <c r="CG138" s="206" t="e">
        <f>VLOOKUP(AQ138,'Style List'!E:F,2,FALSE)</f>
        <v>#N/A</v>
      </c>
      <c r="CH138" s="197" t="str">
        <f t="shared" si="105"/>
        <v>Desc</v>
      </c>
      <c r="CI138" s="197" t="str">
        <f t="shared" si="106"/>
        <v>Desc</v>
      </c>
      <c r="CJ138" s="197" t="str">
        <f t="shared" si="107"/>
        <v>Desc</v>
      </c>
    </row>
    <row r="139" spans="1:88" ht="24.75" customHeight="1">
      <c r="A139" s="35" t="s">
        <v>39</v>
      </c>
      <c r="B139" s="30"/>
      <c r="C139" s="30"/>
      <c r="D139" s="30"/>
      <c r="E139" s="30"/>
      <c r="F139" s="30"/>
      <c r="G139" s="59"/>
      <c r="H139" s="33"/>
      <c r="I139" s="16">
        <f t="shared" si="101"/>
        <v>0</v>
      </c>
      <c r="J139" s="9"/>
      <c r="K139" s="11"/>
      <c r="L139" s="10"/>
      <c r="M139" s="10"/>
      <c r="N139" s="22"/>
      <c r="O139" s="15"/>
      <c r="P139" s="6"/>
      <c r="Q139" s="6"/>
      <c r="R139" s="6"/>
      <c r="S139" s="109"/>
      <c r="T139" s="107"/>
      <c r="U139" s="20"/>
      <c r="V139" s="20"/>
      <c r="W139" s="20"/>
      <c r="X139" s="21"/>
      <c r="Y139" s="31"/>
      <c r="Z139" s="30"/>
      <c r="AA139" s="14">
        <f t="shared" si="100"/>
        <v>0</v>
      </c>
      <c r="AB139" s="8">
        <f t="shared" si="109"/>
        <v>0</v>
      </c>
      <c r="AC139" s="13">
        <f t="shared" si="110"/>
        <v>0</v>
      </c>
      <c r="AD139" s="13">
        <f t="shared" si="111"/>
        <v>0</v>
      </c>
      <c r="AE139" s="13">
        <f t="shared" si="112"/>
        <v>0</v>
      </c>
      <c r="AF139" s="23">
        <f t="shared" si="113"/>
        <v>0</v>
      </c>
      <c r="AG139" s="7">
        <f t="shared" si="114"/>
        <v>0</v>
      </c>
      <c r="AH139" s="12">
        <f t="shared" si="115"/>
        <v>0</v>
      </c>
      <c r="AI139" s="12">
        <f t="shared" si="116"/>
        <v>0</v>
      </c>
      <c r="AJ139" s="12">
        <f t="shared" si="117"/>
        <v>0</v>
      </c>
      <c r="AK139" s="112">
        <f t="shared" si="118"/>
        <v>0</v>
      </c>
      <c r="AL139" s="110">
        <f t="shared" si="119"/>
        <v>0</v>
      </c>
      <c r="AM139" s="24">
        <f t="shared" si="120"/>
        <v>0</v>
      </c>
      <c r="AN139" s="24">
        <f t="shared" si="121"/>
        <v>0</v>
      </c>
      <c r="AO139" s="24">
        <f t="shared" si="122"/>
        <v>0</v>
      </c>
      <c r="AP139" s="27">
        <f t="shared" si="123"/>
        <v>0</v>
      </c>
      <c r="AQ139" s="32"/>
      <c r="AR139" s="30"/>
      <c r="AS139" s="29">
        <f t="shared" si="124"/>
        <v>0</v>
      </c>
      <c r="AT139" s="28"/>
      <c r="AU139" s="13"/>
      <c r="AV139" s="36"/>
      <c r="AW139" s="102" t="str">
        <f t="shared" si="102"/>
        <v>Colors</v>
      </c>
      <c r="AX139" s="18" t="str">
        <f t="shared" si="103"/>
        <v>Colors</v>
      </c>
      <c r="AY139" s="103" t="str">
        <f t="shared" si="104"/>
        <v>Colors</v>
      </c>
      <c r="AZ139" s="105"/>
      <c r="BA139" s="75"/>
      <c r="BB139" s="71"/>
      <c r="BC139" s="71"/>
      <c r="BD139" s="71"/>
      <c r="BE139" s="84"/>
      <c r="BF139" s="93"/>
      <c r="BG139" s="72"/>
      <c r="BH139" s="72"/>
      <c r="BI139" s="72"/>
      <c r="BJ139" s="94"/>
      <c r="BK139" s="90"/>
      <c r="BL139" s="73"/>
      <c r="BM139" s="73"/>
      <c r="BN139" s="73"/>
      <c r="BO139" s="74"/>
      <c r="BP139" s="75"/>
      <c r="BQ139" s="71"/>
      <c r="BR139" s="71"/>
      <c r="BS139" s="71"/>
      <c r="BT139" s="84"/>
      <c r="BU139" s="93"/>
      <c r="BV139" s="72"/>
      <c r="BW139" s="72"/>
      <c r="BX139" s="72"/>
      <c r="BY139" s="94"/>
      <c r="BZ139" s="90"/>
      <c r="CA139" s="73"/>
      <c r="CB139" s="73"/>
      <c r="CC139" s="73"/>
      <c r="CD139" s="199"/>
      <c r="CE139" s="205" t="e">
        <f>VLOOKUP(E139,'Style List'!A:B,2,FALSE)</f>
        <v>#N/A</v>
      </c>
      <c r="CF139" s="201" t="e">
        <f>VLOOKUP(Y139,'Style List'!C:D,2,FALSE)</f>
        <v>#N/A</v>
      </c>
      <c r="CG139" s="206" t="e">
        <f>VLOOKUP(AQ139,'Style List'!E:F,2,FALSE)</f>
        <v>#N/A</v>
      </c>
      <c r="CH139" s="197" t="str">
        <f t="shared" si="105"/>
        <v>Desc</v>
      </c>
      <c r="CI139" s="197" t="str">
        <f t="shared" si="106"/>
        <v>Desc</v>
      </c>
      <c r="CJ139" s="197" t="str">
        <f t="shared" si="107"/>
        <v>Desc</v>
      </c>
    </row>
    <row r="140" spans="1:88" ht="24.75" customHeight="1">
      <c r="A140" s="35" t="s">
        <v>40</v>
      </c>
      <c r="B140" s="30"/>
      <c r="C140" s="30"/>
      <c r="D140" s="30"/>
      <c r="E140" s="30"/>
      <c r="F140" s="30"/>
      <c r="G140" s="59"/>
      <c r="H140" s="33"/>
      <c r="I140" s="16">
        <f t="shared" si="101"/>
        <v>0</v>
      </c>
      <c r="J140" s="9"/>
      <c r="K140" s="11"/>
      <c r="L140" s="10"/>
      <c r="M140" s="10"/>
      <c r="N140" s="22"/>
      <c r="O140" s="15"/>
      <c r="P140" s="6"/>
      <c r="Q140" s="6"/>
      <c r="R140" s="6"/>
      <c r="S140" s="109"/>
      <c r="T140" s="107"/>
      <c r="U140" s="20"/>
      <c r="V140" s="20"/>
      <c r="W140" s="20"/>
      <c r="X140" s="21"/>
      <c r="Y140" s="31"/>
      <c r="Z140" s="30"/>
      <c r="AA140" s="14">
        <f t="shared" si="100"/>
        <v>0</v>
      </c>
      <c r="AB140" s="8">
        <f t="shared" si="109"/>
        <v>0</v>
      </c>
      <c r="AC140" s="13">
        <f t="shared" si="110"/>
        <v>0</v>
      </c>
      <c r="AD140" s="13">
        <f t="shared" si="111"/>
        <v>0</v>
      </c>
      <c r="AE140" s="13">
        <f t="shared" si="112"/>
        <v>0</v>
      </c>
      <c r="AF140" s="23">
        <f t="shared" si="113"/>
        <v>0</v>
      </c>
      <c r="AG140" s="7">
        <f t="shared" si="114"/>
        <v>0</v>
      </c>
      <c r="AH140" s="12">
        <f t="shared" si="115"/>
        <v>0</v>
      </c>
      <c r="AI140" s="12">
        <f t="shared" si="116"/>
        <v>0</v>
      </c>
      <c r="AJ140" s="12">
        <f t="shared" si="117"/>
        <v>0</v>
      </c>
      <c r="AK140" s="112">
        <f t="shared" si="118"/>
        <v>0</v>
      </c>
      <c r="AL140" s="110">
        <f t="shared" si="119"/>
        <v>0</v>
      </c>
      <c r="AM140" s="24">
        <f t="shared" si="120"/>
        <v>0</v>
      </c>
      <c r="AN140" s="24">
        <f t="shared" si="121"/>
        <v>0</v>
      </c>
      <c r="AO140" s="24">
        <f t="shared" si="122"/>
        <v>0</v>
      </c>
      <c r="AP140" s="27">
        <f t="shared" si="123"/>
        <v>0</v>
      </c>
      <c r="AQ140" s="32"/>
      <c r="AR140" s="30"/>
      <c r="AS140" s="29">
        <f t="shared" si="124"/>
        <v>0</v>
      </c>
      <c r="AT140" s="28"/>
      <c r="AU140" s="13"/>
      <c r="AV140" s="36"/>
      <c r="AW140" s="102" t="str">
        <f t="shared" si="102"/>
        <v>Colors</v>
      </c>
      <c r="AX140" s="18" t="str">
        <f t="shared" si="103"/>
        <v>Colors</v>
      </c>
      <c r="AY140" s="103" t="str">
        <f t="shared" si="104"/>
        <v>Colors</v>
      </c>
      <c r="AZ140" s="105"/>
      <c r="BA140" s="75"/>
      <c r="BB140" s="71"/>
      <c r="BC140" s="71"/>
      <c r="BD140" s="71"/>
      <c r="BE140" s="84"/>
      <c r="BF140" s="93"/>
      <c r="BG140" s="72"/>
      <c r="BH140" s="72"/>
      <c r="BI140" s="72"/>
      <c r="BJ140" s="94"/>
      <c r="BK140" s="90"/>
      <c r="BL140" s="73"/>
      <c r="BM140" s="73"/>
      <c r="BN140" s="73"/>
      <c r="BO140" s="74"/>
      <c r="BP140" s="75"/>
      <c r="BQ140" s="71"/>
      <c r="BR140" s="71"/>
      <c r="BS140" s="71"/>
      <c r="BT140" s="84"/>
      <c r="BU140" s="93"/>
      <c r="BV140" s="72"/>
      <c r="BW140" s="72"/>
      <c r="BX140" s="72"/>
      <c r="BY140" s="94"/>
      <c r="BZ140" s="90"/>
      <c r="CA140" s="73"/>
      <c r="CB140" s="73"/>
      <c r="CC140" s="73"/>
      <c r="CD140" s="199"/>
      <c r="CE140" s="205" t="e">
        <f>VLOOKUP(E140,'Style List'!A:B,2,FALSE)</f>
        <v>#N/A</v>
      </c>
      <c r="CF140" s="201" t="e">
        <f>VLOOKUP(Y140,'Style List'!C:D,2,FALSE)</f>
        <v>#N/A</v>
      </c>
      <c r="CG140" s="206" t="e">
        <f>VLOOKUP(AQ140,'Style List'!E:F,2,FALSE)</f>
        <v>#N/A</v>
      </c>
      <c r="CH140" s="197" t="str">
        <f t="shared" si="105"/>
        <v>Desc</v>
      </c>
      <c r="CI140" s="197" t="str">
        <f t="shared" si="106"/>
        <v>Desc</v>
      </c>
      <c r="CJ140" s="197" t="str">
        <f t="shared" si="107"/>
        <v>Desc</v>
      </c>
    </row>
    <row r="141" spans="1:88" ht="24.75" customHeight="1">
      <c r="A141" s="35" t="s">
        <v>41</v>
      </c>
      <c r="B141" s="30"/>
      <c r="C141" s="30"/>
      <c r="D141" s="30"/>
      <c r="E141" s="30"/>
      <c r="F141" s="30"/>
      <c r="G141" s="59"/>
      <c r="H141" s="33"/>
      <c r="I141" s="16">
        <f t="shared" si="101"/>
        <v>0</v>
      </c>
      <c r="J141" s="9"/>
      <c r="K141" s="11"/>
      <c r="L141" s="10"/>
      <c r="M141" s="10"/>
      <c r="N141" s="22"/>
      <c r="O141" s="15"/>
      <c r="P141" s="6"/>
      <c r="Q141" s="6"/>
      <c r="R141" s="6"/>
      <c r="S141" s="109"/>
      <c r="T141" s="107"/>
      <c r="U141" s="20"/>
      <c r="V141" s="20"/>
      <c r="W141" s="20"/>
      <c r="X141" s="21"/>
      <c r="Y141" s="31"/>
      <c r="Z141" s="30"/>
      <c r="AA141" s="14">
        <f t="shared" si="100"/>
        <v>0</v>
      </c>
      <c r="AB141" s="8">
        <f t="shared" si="109"/>
        <v>0</v>
      </c>
      <c r="AC141" s="13">
        <f t="shared" si="110"/>
        <v>0</v>
      </c>
      <c r="AD141" s="13">
        <f t="shared" si="111"/>
        <v>0</v>
      </c>
      <c r="AE141" s="13">
        <f t="shared" si="112"/>
        <v>0</v>
      </c>
      <c r="AF141" s="23">
        <f t="shared" si="113"/>
        <v>0</v>
      </c>
      <c r="AG141" s="7">
        <f t="shared" si="114"/>
        <v>0</v>
      </c>
      <c r="AH141" s="12">
        <f t="shared" si="115"/>
        <v>0</v>
      </c>
      <c r="AI141" s="12">
        <f t="shared" si="116"/>
        <v>0</v>
      </c>
      <c r="AJ141" s="12">
        <f t="shared" si="117"/>
        <v>0</v>
      </c>
      <c r="AK141" s="112">
        <f t="shared" si="118"/>
        <v>0</v>
      </c>
      <c r="AL141" s="110">
        <f t="shared" si="119"/>
        <v>0</v>
      </c>
      <c r="AM141" s="24">
        <f t="shared" si="120"/>
        <v>0</v>
      </c>
      <c r="AN141" s="24">
        <f t="shared" si="121"/>
        <v>0</v>
      </c>
      <c r="AO141" s="24">
        <f t="shared" si="122"/>
        <v>0</v>
      </c>
      <c r="AP141" s="27">
        <f t="shared" si="123"/>
        <v>0</v>
      </c>
      <c r="AQ141" s="32"/>
      <c r="AR141" s="30"/>
      <c r="AS141" s="29">
        <f t="shared" si="124"/>
        <v>0</v>
      </c>
      <c r="AT141" s="28"/>
      <c r="AU141" s="13"/>
      <c r="AV141" s="36"/>
      <c r="AW141" s="102" t="str">
        <f t="shared" si="102"/>
        <v>Colors</v>
      </c>
      <c r="AX141" s="18" t="str">
        <f t="shared" si="103"/>
        <v>Colors</v>
      </c>
      <c r="AY141" s="103" t="str">
        <f t="shared" si="104"/>
        <v>Colors</v>
      </c>
      <c r="AZ141" s="105"/>
      <c r="BA141" s="75"/>
      <c r="BB141" s="71"/>
      <c r="BC141" s="71"/>
      <c r="BD141" s="71"/>
      <c r="BE141" s="84"/>
      <c r="BF141" s="93"/>
      <c r="BG141" s="72"/>
      <c r="BH141" s="72"/>
      <c r="BI141" s="72"/>
      <c r="BJ141" s="94"/>
      <c r="BK141" s="90"/>
      <c r="BL141" s="73"/>
      <c r="BM141" s="73"/>
      <c r="BN141" s="73"/>
      <c r="BO141" s="74"/>
      <c r="BP141" s="75"/>
      <c r="BQ141" s="71"/>
      <c r="BR141" s="71"/>
      <c r="BS141" s="71"/>
      <c r="BT141" s="84"/>
      <c r="BU141" s="93"/>
      <c r="BV141" s="72"/>
      <c r="BW141" s="72"/>
      <c r="BX141" s="72"/>
      <c r="BY141" s="94"/>
      <c r="BZ141" s="90"/>
      <c r="CA141" s="73"/>
      <c r="CB141" s="73"/>
      <c r="CC141" s="73"/>
      <c r="CD141" s="199"/>
      <c r="CE141" s="205" t="e">
        <f>VLOOKUP(E141,'Style List'!A:B,2,FALSE)</f>
        <v>#N/A</v>
      </c>
      <c r="CF141" s="201" t="e">
        <f>VLOOKUP(Y141,'Style List'!C:D,2,FALSE)</f>
        <v>#N/A</v>
      </c>
      <c r="CG141" s="206" t="e">
        <f>VLOOKUP(AQ141,'Style List'!E:F,2,FALSE)</f>
        <v>#N/A</v>
      </c>
      <c r="CH141" s="197" t="str">
        <f t="shared" si="105"/>
        <v>Desc</v>
      </c>
      <c r="CI141" s="197" t="str">
        <f t="shared" si="106"/>
        <v>Desc</v>
      </c>
      <c r="CJ141" s="197" t="str">
        <f t="shared" si="107"/>
        <v>Desc</v>
      </c>
    </row>
    <row r="142" spans="1:88" ht="24.75" customHeight="1">
      <c r="A142" s="35" t="s">
        <v>42</v>
      </c>
      <c r="B142" s="30"/>
      <c r="C142" s="30"/>
      <c r="D142" s="30"/>
      <c r="E142" s="30"/>
      <c r="F142" s="30"/>
      <c r="G142" s="59"/>
      <c r="H142" s="33"/>
      <c r="I142" s="16">
        <f t="shared" si="101"/>
        <v>0</v>
      </c>
      <c r="J142" s="9"/>
      <c r="K142" s="11"/>
      <c r="L142" s="10"/>
      <c r="M142" s="10"/>
      <c r="N142" s="22"/>
      <c r="O142" s="15"/>
      <c r="P142" s="6"/>
      <c r="Q142" s="6"/>
      <c r="R142" s="6"/>
      <c r="S142" s="109"/>
      <c r="T142" s="107"/>
      <c r="U142" s="20"/>
      <c r="V142" s="20"/>
      <c r="W142" s="20"/>
      <c r="X142" s="21"/>
      <c r="Y142" s="31"/>
      <c r="Z142" s="30"/>
      <c r="AA142" s="14">
        <f t="shared" si="100"/>
        <v>0</v>
      </c>
      <c r="AB142" s="8">
        <f t="shared" si="109"/>
        <v>0</v>
      </c>
      <c r="AC142" s="13">
        <f t="shared" si="110"/>
        <v>0</v>
      </c>
      <c r="AD142" s="13">
        <f t="shared" si="111"/>
        <v>0</v>
      </c>
      <c r="AE142" s="13">
        <f t="shared" si="112"/>
        <v>0</v>
      </c>
      <c r="AF142" s="23">
        <f t="shared" si="113"/>
        <v>0</v>
      </c>
      <c r="AG142" s="7">
        <f t="shared" si="114"/>
        <v>0</v>
      </c>
      <c r="AH142" s="12">
        <f t="shared" si="115"/>
        <v>0</v>
      </c>
      <c r="AI142" s="12">
        <f t="shared" si="116"/>
        <v>0</v>
      </c>
      <c r="AJ142" s="12">
        <f t="shared" si="117"/>
        <v>0</v>
      </c>
      <c r="AK142" s="112">
        <f t="shared" si="118"/>
        <v>0</v>
      </c>
      <c r="AL142" s="110">
        <f t="shared" si="119"/>
        <v>0</v>
      </c>
      <c r="AM142" s="24">
        <f t="shared" si="120"/>
        <v>0</v>
      </c>
      <c r="AN142" s="24">
        <f t="shared" si="121"/>
        <v>0</v>
      </c>
      <c r="AO142" s="24">
        <f t="shared" si="122"/>
        <v>0</v>
      </c>
      <c r="AP142" s="27">
        <f t="shared" si="123"/>
        <v>0</v>
      </c>
      <c r="AQ142" s="32"/>
      <c r="AR142" s="30"/>
      <c r="AS142" s="29">
        <f t="shared" si="124"/>
        <v>0</v>
      </c>
      <c r="AT142" s="28"/>
      <c r="AU142" s="13"/>
      <c r="AV142" s="36"/>
      <c r="AW142" s="102" t="str">
        <f t="shared" si="102"/>
        <v>Colors</v>
      </c>
      <c r="AX142" s="18" t="str">
        <f t="shared" si="103"/>
        <v>Colors</v>
      </c>
      <c r="AY142" s="103" t="str">
        <f t="shared" si="104"/>
        <v>Colors</v>
      </c>
      <c r="AZ142" s="105"/>
      <c r="BA142" s="75"/>
      <c r="BB142" s="71"/>
      <c r="BC142" s="71"/>
      <c r="BD142" s="71"/>
      <c r="BE142" s="84"/>
      <c r="BF142" s="93"/>
      <c r="BG142" s="72"/>
      <c r="BH142" s="72"/>
      <c r="BI142" s="72"/>
      <c r="BJ142" s="94"/>
      <c r="BK142" s="90"/>
      <c r="BL142" s="73"/>
      <c r="BM142" s="73"/>
      <c r="BN142" s="73"/>
      <c r="BO142" s="74"/>
      <c r="BP142" s="75"/>
      <c r="BQ142" s="71"/>
      <c r="BR142" s="71"/>
      <c r="BS142" s="71"/>
      <c r="BT142" s="84"/>
      <c r="BU142" s="93"/>
      <c r="BV142" s="72"/>
      <c r="BW142" s="72"/>
      <c r="BX142" s="72"/>
      <c r="BY142" s="94"/>
      <c r="BZ142" s="90"/>
      <c r="CA142" s="73"/>
      <c r="CB142" s="73"/>
      <c r="CC142" s="73"/>
      <c r="CD142" s="199"/>
      <c r="CE142" s="205" t="e">
        <f>VLOOKUP(E142,'Style List'!A:B,2,FALSE)</f>
        <v>#N/A</v>
      </c>
      <c r="CF142" s="201" t="e">
        <f>VLOOKUP(Y142,'Style List'!C:D,2,FALSE)</f>
        <v>#N/A</v>
      </c>
      <c r="CG142" s="206" t="e">
        <f>VLOOKUP(AQ142,'Style List'!E:F,2,FALSE)</f>
        <v>#N/A</v>
      </c>
      <c r="CH142" s="197" t="str">
        <f t="shared" si="105"/>
        <v>Desc</v>
      </c>
      <c r="CI142" s="197" t="str">
        <f t="shared" si="106"/>
        <v>Desc</v>
      </c>
      <c r="CJ142" s="197" t="str">
        <f t="shared" si="107"/>
        <v>Desc</v>
      </c>
    </row>
    <row r="143" spans="1:88" ht="24.75" customHeight="1">
      <c r="A143" s="35" t="s">
        <v>43</v>
      </c>
      <c r="B143" s="30"/>
      <c r="C143" s="30"/>
      <c r="D143" s="30"/>
      <c r="E143" s="30"/>
      <c r="F143" s="30"/>
      <c r="G143" s="59"/>
      <c r="H143" s="33"/>
      <c r="I143" s="16">
        <f t="shared" si="101"/>
        <v>0</v>
      </c>
      <c r="J143" s="9"/>
      <c r="K143" s="11"/>
      <c r="L143" s="10"/>
      <c r="M143" s="10"/>
      <c r="N143" s="22"/>
      <c r="O143" s="15"/>
      <c r="P143" s="6"/>
      <c r="Q143" s="6"/>
      <c r="R143" s="6"/>
      <c r="S143" s="109"/>
      <c r="T143" s="107"/>
      <c r="U143" s="20"/>
      <c r="V143" s="20"/>
      <c r="W143" s="20"/>
      <c r="X143" s="21"/>
      <c r="Y143" s="31"/>
      <c r="Z143" s="30"/>
      <c r="AA143" s="14">
        <f t="shared" ref="AA143:AA206" si="125">SUM(AB143:AP143)</f>
        <v>0</v>
      </c>
      <c r="AB143" s="8">
        <f t="shared" si="109"/>
        <v>0</v>
      </c>
      <c r="AC143" s="13">
        <f t="shared" si="110"/>
        <v>0</v>
      </c>
      <c r="AD143" s="13">
        <f t="shared" si="111"/>
        <v>0</v>
      </c>
      <c r="AE143" s="13">
        <f t="shared" si="112"/>
        <v>0</v>
      </c>
      <c r="AF143" s="23">
        <f t="shared" si="113"/>
        <v>0</v>
      </c>
      <c r="AG143" s="7">
        <f t="shared" si="114"/>
        <v>0</v>
      </c>
      <c r="AH143" s="12">
        <f t="shared" si="115"/>
        <v>0</v>
      </c>
      <c r="AI143" s="12">
        <f t="shared" si="116"/>
        <v>0</v>
      </c>
      <c r="AJ143" s="12">
        <f t="shared" si="117"/>
        <v>0</v>
      </c>
      <c r="AK143" s="112">
        <f t="shared" si="118"/>
        <v>0</v>
      </c>
      <c r="AL143" s="110">
        <f t="shared" si="119"/>
        <v>0</v>
      </c>
      <c r="AM143" s="24">
        <f t="shared" si="120"/>
        <v>0</v>
      </c>
      <c r="AN143" s="24">
        <f t="shared" si="121"/>
        <v>0</v>
      </c>
      <c r="AO143" s="24">
        <f t="shared" si="122"/>
        <v>0</v>
      </c>
      <c r="AP143" s="27">
        <f t="shared" si="123"/>
        <v>0</v>
      </c>
      <c r="AQ143" s="32"/>
      <c r="AR143" s="30"/>
      <c r="AS143" s="29">
        <f t="shared" si="124"/>
        <v>0</v>
      </c>
      <c r="AT143" s="28"/>
      <c r="AU143" s="13"/>
      <c r="AV143" s="36"/>
      <c r="AW143" s="102" t="str">
        <f t="shared" si="102"/>
        <v>Colors</v>
      </c>
      <c r="AX143" s="18" t="str">
        <f t="shared" si="103"/>
        <v>Colors</v>
      </c>
      <c r="AY143" s="103" t="str">
        <f t="shared" si="104"/>
        <v>Colors</v>
      </c>
      <c r="AZ143" s="105"/>
      <c r="BA143" s="75"/>
      <c r="BB143" s="71"/>
      <c r="BC143" s="71"/>
      <c r="BD143" s="71"/>
      <c r="BE143" s="84"/>
      <c r="BF143" s="93"/>
      <c r="BG143" s="72"/>
      <c r="BH143" s="72"/>
      <c r="BI143" s="72"/>
      <c r="BJ143" s="94"/>
      <c r="BK143" s="90"/>
      <c r="BL143" s="73"/>
      <c r="BM143" s="73"/>
      <c r="BN143" s="73"/>
      <c r="BO143" s="74"/>
      <c r="BP143" s="75"/>
      <c r="BQ143" s="71"/>
      <c r="BR143" s="71"/>
      <c r="BS143" s="71"/>
      <c r="BT143" s="84"/>
      <c r="BU143" s="93"/>
      <c r="BV143" s="72"/>
      <c r="BW143" s="72"/>
      <c r="BX143" s="72"/>
      <c r="BY143" s="94"/>
      <c r="BZ143" s="90"/>
      <c r="CA143" s="73"/>
      <c r="CB143" s="73"/>
      <c r="CC143" s="73"/>
      <c r="CD143" s="199"/>
      <c r="CE143" s="205" t="e">
        <f>VLOOKUP(E143,'Style List'!A:B,2,FALSE)</f>
        <v>#N/A</v>
      </c>
      <c r="CF143" s="201" t="e">
        <f>VLOOKUP(Y143,'Style List'!C:D,2,FALSE)</f>
        <v>#N/A</v>
      </c>
      <c r="CG143" s="206" t="e">
        <f>VLOOKUP(AQ143,'Style List'!E:F,2,FALSE)</f>
        <v>#N/A</v>
      </c>
      <c r="CH143" s="197" t="str">
        <f t="shared" si="105"/>
        <v>Desc</v>
      </c>
      <c r="CI143" s="197" t="str">
        <f t="shared" si="106"/>
        <v>Desc</v>
      </c>
      <c r="CJ143" s="197" t="str">
        <f t="shared" si="107"/>
        <v>Desc</v>
      </c>
    </row>
    <row r="144" spans="1:88" ht="24.75" customHeight="1">
      <c r="A144" s="35" t="s">
        <v>44</v>
      </c>
      <c r="B144" s="30"/>
      <c r="C144" s="30"/>
      <c r="D144" s="30"/>
      <c r="E144" s="30"/>
      <c r="F144" s="30"/>
      <c r="G144" s="59"/>
      <c r="H144" s="33"/>
      <c r="I144" s="16">
        <f t="shared" ref="I144:I207" si="126">SUM(J144:X144)</f>
        <v>0</v>
      </c>
      <c r="J144" s="9"/>
      <c r="K144" s="11"/>
      <c r="L144" s="10"/>
      <c r="M144" s="10"/>
      <c r="N144" s="22"/>
      <c r="O144" s="15"/>
      <c r="P144" s="6"/>
      <c r="Q144" s="6"/>
      <c r="R144" s="6"/>
      <c r="S144" s="109"/>
      <c r="T144" s="107"/>
      <c r="U144" s="20"/>
      <c r="V144" s="20"/>
      <c r="W144" s="20"/>
      <c r="X144" s="21"/>
      <c r="Y144" s="31"/>
      <c r="Z144" s="30"/>
      <c r="AA144" s="14">
        <f t="shared" si="125"/>
        <v>0</v>
      </c>
      <c r="AB144" s="8">
        <f t="shared" si="109"/>
        <v>0</v>
      </c>
      <c r="AC144" s="13">
        <f t="shared" si="110"/>
        <v>0</v>
      </c>
      <c r="AD144" s="13">
        <f t="shared" si="111"/>
        <v>0</v>
      </c>
      <c r="AE144" s="13">
        <f t="shared" si="112"/>
        <v>0</v>
      </c>
      <c r="AF144" s="23">
        <f t="shared" si="113"/>
        <v>0</v>
      </c>
      <c r="AG144" s="7">
        <f t="shared" si="114"/>
        <v>0</v>
      </c>
      <c r="AH144" s="12">
        <f t="shared" si="115"/>
        <v>0</v>
      </c>
      <c r="AI144" s="12">
        <f t="shared" si="116"/>
        <v>0</v>
      </c>
      <c r="AJ144" s="12">
        <f t="shared" si="117"/>
        <v>0</v>
      </c>
      <c r="AK144" s="112">
        <f t="shared" si="118"/>
        <v>0</v>
      </c>
      <c r="AL144" s="110">
        <f t="shared" si="119"/>
        <v>0</v>
      </c>
      <c r="AM144" s="24">
        <f t="shared" si="120"/>
        <v>0</v>
      </c>
      <c r="AN144" s="24">
        <f t="shared" si="121"/>
        <v>0</v>
      </c>
      <c r="AO144" s="24">
        <f t="shared" si="122"/>
        <v>0</v>
      </c>
      <c r="AP144" s="27">
        <f t="shared" si="123"/>
        <v>0</v>
      </c>
      <c r="AQ144" s="32"/>
      <c r="AR144" s="30"/>
      <c r="AS144" s="29">
        <f t="shared" si="124"/>
        <v>0</v>
      </c>
      <c r="AT144" s="28"/>
      <c r="AU144" s="13"/>
      <c r="AV144" s="36"/>
      <c r="AW144" s="102" t="str">
        <f t="shared" ref="AW144:AW207" si="127">CONCATENATE("Colors",E144)</f>
        <v>Colors</v>
      </c>
      <c r="AX144" s="18" t="str">
        <f t="shared" ref="AX144:AX207" si="128">CONCATENATE("Colors",Y144)</f>
        <v>Colors</v>
      </c>
      <c r="AY144" s="103" t="str">
        <f t="shared" ref="AY144:AY207" si="129">CONCATENATE("Colors",AQ144)</f>
        <v>Colors</v>
      </c>
      <c r="AZ144" s="105"/>
      <c r="BA144" s="75"/>
      <c r="BB144" s="71"/>
      <c r="BC144" s="71"/>
      <c r="BD144" s="71"/>
      <c r="BE144" s="84"/>
      <c r="BF144" s="93"/>
      <c r="BG144" s="72"/>
      <c r="BH144" s="72"/>
      <c r="BI144" s="72"/>
      <c r="BJ144" s="94"/>
      <c r="BK144" s="90"/>
      <c r="BL144" s="73"/>
      <c r="BM144" s="73"/>
      <c r="BN144" s="73"/>
      <c r="BO144" s="74"/>
      <c r="BP144" s="75"/>
      <c r="BQ144" s="71"/>
      <c r="BR144" s="71"/>
      <c r="BS144" s="71"/>
      <c r="BT144" s="84"/>
      <c r="BU144" s="93"/>
      <c r="BV144" s="72"/>
      <c r="BW144" s="72"/>
      <c r="BX144" s="72"/>
      <c r="BY144" s="94"/>
      <c r="BZ144" s="90"/>
      <c r="CA144" s="73"/>
      <c r="CB144" s="73"/>
      <c r="CC144" s="73"/>
      <c r="CD144" s="199"/>
      <c r="CE144" s="205" t="e">
        <f>VLOOKUP(E144,'Style List'!A:B,2,FALSE)</f>
        <v>#N/A</v>
      </c>
      <c r="CF144" s="201" t="e">
        <f>VLOOKUP(Y144,'Style List'!C:D,2,FALSE)</f>
        <v>#N/A</v>
      </c>
      <c r="CG144" s="206" t="e">
        <f>VLOOKUP(AQ144,'Style List'!E:F,2,FALSE)</f>
        <v>#N/A</v>
      </c>
      <c r="CH144" s="197" t="str">
        <f t="shared" ref="CH144:CH207" si="130">CONCATENATE("Desc",E144)</f>
        <v>Desc</v>
      </c>
      <c r="CI144" s="197" t="str">
        <f t="shared" ref="CI144:CI207" si="131">CONCATENATE("Desc",Y144)</f>
        <v>Desc</v>
      </c>
      <c r="CJ144" s="197" t="str">
        <f t="shared" ref="CJ144:CJ207" si="132">CONCATENATE("Desc",AQ144)</f>
        <v>Desc</v>
      </c>
    </row>
    <row r="145" spans="1:88" ht="24.75" customHeight="1">
      <c r="A145" s="35" t="s">
        <v>45</v>
      </c>
      <c r="B145" s="30"/>
      <c r="C145" s="30"/>
      <c r="D145" s="30"/>
      <c r="E145" s="30"/>
      <c r="F145" s="30"/>
      <c r="G145" s="59"/>
      <c r="H145" s="33"/>
      <c r="I145" s="16">
        <f t="shared" si="126"/>
        <v>0</v>
      </c>
      <c r="J145" s="9"/>
      <c r="K145" s="11"/>
      <c r="L145" s="10"/>
      <c r="M145" s="10"/>
      <c r="N145" s="22"/>
      <c r="O145" s="15"/>
      <c r="P145" s="6"/>
      <c r="Q145" s="6"/>
      <c r="R145" s="6"/>
      <c r="S145" s="109"/>
      <c r="T145" s="107"/>
      <c r="U145" s="20"/>
      <c r="V145" s="20"/>
      <c r="W145" s="20"/>
      <c r="X145" s="21"/>
      <c r="Y145" s="31"/>
      <c r="Z145" s="30"/>
      <c r="AA145" s="14">
        <f t="shared" si="125"/>
        <v>0</v>
      </c>
      <c r="AB145" s="8">
        <f t="shared" si="109"/>
        <v>0</v>
      </c>
      <c r="AC145" s="13">
        <f t="shared" si="110"/>
        <v>0</v>
      </c>
      <c r="AD145" s="13">
        <f t="shared" si="111"/>
        <v>0</v>
      </c>
      <c r="AE145" s="13">
        <f t="shared" si="112"/>
        <v>0</v>
      </c>
      <c r="AF145" s="23">
        <f t="shared" si="113"/>
        <v>0</v>
      </c>
      <c r="AG145" s="7">
        <f t="shared" si="114"/>
        <v>0</v>
      </c>
      <c r="AH145" s="12">
        <f t="shared" si="115"/>
        <v>0</v>
      </c>
      <c r="AI145" s="12">
        <f t="shared" si="116"/>
        <v>0</v>
      </c>
      <c r="AJ145" s="12">
        <f t="shared" si="117"/>
        <v>0</v>
      </c>
      <c r="AK145" s="112">
        <f t="shared" si="118"/>
        <v>0</v>
      </c>
      <c r="AL145" s="110">
        <f t="shared" si="119"/>
        <v>0</v>
      </c>
      <c r="AM145" s="24">
        <f t="shared" si="120"/>
        <v>0</v>
      </c>
      <c r="AN145" s="24">
        <f t="shared" si="121"/>
        <v>0</v>
      </c>
      <c r="AO145" s="24">
        <f t="shared" si="122"/>
        <v>0</v>
      </c>
      <c r="AP145" s="27">
        <f t="shared" si="123"/>
        <v>0</v>
      </c>
      <c r="AQ145" s="32"/>
      <c r="AR145" s="30"/>
      <c r="AS145" s="29">
        <f t="shared" si="124"/>
        <v>0</v>
      </c>
      <c r="AT145" s="28"/>
      <c r="AU145" s="13"/>
      <c r="AV145" s="36"/>
      <c r="AW145" s="102" t="str">
        <f t="shared" si="127"/>
        <v>Colors</v>
      </c>
      <c r="AX145" s="18" t="str">
        <f t="shared" si="128"/>
        <v>Colors</v>
      </c>
      <c r="AY145" s="103" t="str">
        <f t="shared" si="129"/>
        <v>Colors</v>
      </c>
      <c r="AZ145" s="105"/>
      <c r="BA145" s="75"/>
      <c r="BB145" s="71"/>
      <c r="BC145" s="71"/>
      <c r="BD145" s="71"/>
      <c r="BE145" s="84"/>
      <c r="BF145" s="93"/>
      <c r="BG145" s="72"/>
      <c r="BH145" s="72"/>
      <c r="BI145" s="72"/>
      <c r="BJ145" s="94"/>
      <c r="BK145" s="90"/>
      <c r="BL145" s="73"/>
      <c r="BM145" s="73"/>
      <c r="BN145" s="73"/>
      <c r="BO145" s="74"/>
      <c r="BP145" s="75"/>
      <c r="BQ145" s="71"/>
      <c r="BR145" s="71"/>
      <c r="BS145" s="71"/>
      <c r="BT145" s="84"/>
      <c r="BU145" s="93"/>
      <c r="BV145" s="72"/>
      <c r="BW145" s="72"/>
      <c r="BX145" s="72"/>
      <c r="BY145" s="94"/>
      <c r="BZ145" s="90"/>
      <c r="CA145" s="73"/>
      <c r="CB145" s="73"/>
      <c r="CC145" s="73"/>
      <c r="CD145" s="199"/>
      <c r="CE145" s="205" t="e">
        <f>VLOOKUP(E145,'Style List'!A:B,2,FALSE)</f>
        <v>#N/A</v>
      </c>
      <c r="CF145" s="201" t="e">
        <f>VLOOKUP(Y145,'Style List'!C:D,2,FALSE)</f>
        <v>#N/A</v>
      </c>
      <c r="CG145" s="206" t="e">
        <f>VLOOKUP(AQ145,'Style List'!E:F,2,FALSE)</f>
        <v>#N/A</v>
      </c>
      <c r="CH145" s="197" t="str">
        <f t="shared" si="130"/>
        <v>Desc</v>
      </c>
      <c r="CI145" s="197" t="str">
        <f t="shared" si="131"/>
        <v>Desc</v>
      </c>
      <c r="CJ145" s="197" t="str">
        <f t="shared" si="132"/>
        <v>Desc</v>
      </c>
    </row>
    <row r="146" spans="1:88" ht="24.75" customHeight="1">
      <c r="A146" s="35" t="s">
        <v>46</v>
      </c>
      <c r="B146" s="30"/>
      <c r="C146" s="30"/>
      <c r="D146" s="30"/>
      <c r="E146" s="30"/>
      <c r="F146" s="30"/>
      <c r="G146" s="59"/>
      <c r="H146" s="33"/>
      <c r="I146" s="16">
        <f t="shared" si="126"/>
        <v>0</v>
      </c>
      <c r="J146" s="9"/>
      <c r="K146" s="11"/>
      <c r="L146" s="10"/>
      <c r="M146" s="10"/>
      <c r="N146" s="22"/>
      <c r="O146" s="15"/>
      <c r="P146" s="6"/>
      <c r="Q146" s="6"/>
      <c r="R146" s="6"/>
      <c r="S146" s="109"/>
      <c r="T146" s="107"/>
      <c r="U146" s="20"/>
      <c r="V146" s="20"/>
      <c r="W146" s="20"/>
      <c r="X146" s="21"/>
      <c r="Y146" s="31"/>
      <c r="Z146" s="30"/>
      <c r="AA146" s="14">
        <f t="shared" si="125"/>
        <v>0</v>
      </c>
      <c r="AB146" s="8">
        <f t="shared" si="109"/>
        <v>0</v>
      </c>
      <c r="AC146" s="13">
        <f t="shared" si="110"/>
        <v>0</v>
      </c>
      <c r="AD146" s="13">
        <f t="shared" si="111"/>
        <v>0</v>
      </c>
      <c r="AE146" s="13">
        <f t="shared" si="112"/>
        <v>0</v>
      </c>
      <c r="AF146" s="23">
        <f t="shared" si="113"/>
        <v>0</v>
      </c>
      <c r="AG146" s="7">
        <f t="shared" si="114"/>
        <v>0</v>
      </c>
      <c r="AH146" s="12">
        <f t="shared" si="115"/>
        <v>0</v>
      </c>
      <c r="AI146" s="12">
        <f t="shared" si="116"/>
        <v>0</v>
      </c>
      <c r="AJ146" s="12">
        <f t="shared" si="117"/>
        <v>0</v>
      </c>
      <c r="AK146" s="112">
        <f t="shared" si="118"/>
        <v>0</v>
      </c>
      <c r="AL146" s="110">
        <f t="shared" si="119"/>
        <v>0</v>
      </c>
      <c r="AM146" s="24">
        <f t="shared" si="120"/>
        <v>0</v>
      </c>
      <c r="AN146" s="24">
        <f t="shared" si="121"/>
        <v>0</v>
      </c>
      <c r="AO146" s="24">
        <f t="shared" si="122"/>
        <v>0</v>
      </c>
      <c r="AP146" s="27">
        <f t="shared" si="123"/>
        <v>0</v>
      </c>
      <c r="AQ146" s="32"/>
      <c r="AR146" s="30"/>
      <c r="AS146" s="29">
        <f t="shared" si="124"/>
        <v>0</v>
      </c>
      <c r="AT146" s="28"/>
      <c r="AU146" s="13"/>
      <c r="AV146" s="36"/>
      <c r="AW146" s="102" t="str">
        <f t="shared" si="127"/>
        <v>Colors</v>
      </c>
      <c r="AX146" s="18" t="str">
        <f t="shared" si="128"/>
        <v>Colors</v>
      </c>
      <c r="AY146" s="103" t="str">
        <f t="shared" si="129"/>
        <v>Colors</v>
      </c>
      <c r="AZ146" s="105"/>
      <c r="BA146" s="75"/>
      <c r="BB146" s="71"/>
      <c r="BC146" s="71"/>
      <c r="BD146" s="71"/>
      <c r="BE146" s="84"/>
      <c r="BF146" s="93"/>
      <c r="BG146" s="72"/>
      <c r="BH146" s="72"/>
      <c r="BI146" s="72"/>
      <c r="BJ146" s="94"/>
      <c r="BK146" s="90"/>
      <c r="BL146" s="73"/>
      <c r="BM146" s="73"/>
      <c r="BN146" s="73"/>
      <c r="BO146" s="74"/>
      <c r="BP146" s="75"/>
      <c r="BQ146" s="71"/>
      <c r="BR146" s="71"/>
      <c r="BS146" s="71"/>
      <c r="BT146" s="84"/>
      <c r="BU146" s="93"/>
      <c r="BV146" s="72"/>
      <c r="BW146" s="72"/>
      <c r="BX146" s="72"/>
      <c r="BY146" s="94"/>
      <c r="BZ146" s="90"/>
      <c r="CA146" s="73"/>
      <c r="CB146" s="73"/>
      <c r="CC146" s="73"/>
      <c r="CD146" s="199"/>
      <c r="CE146" s="205" t="e">
        <f>VLOOKUP(E146,'Style List'!A:B,2,FALSE)</f>
        <v>#N/A</v>
      </c>
      <c r="CF146" s="201" t="e">
        <f>VLOOKUP(Y146,'Style List'!C:D,2,FALSE)</f>
        <v>#N/A</v>
      </c>
      <c r="CG146" s="206" t="e">
        <f>VLOOKUP(AQ146,'Style List'!E:F,2,FALSE)</f>
        <v>#N/A</v>
      </c>
      <c r="CH146" s="197" t="str">
        <f t="shared" si="130"/>
        <v>Desc</v>
      </c>
      <c r="CI146" s="197" t="str">
        <f t="shared" si="131"/>
        <v>Desc</v>
      </c>
      <c r="CJ146" s="197" t="str">
        <f t="shared" si="132"/>
        <v>Desc</v>
      </c>
    </row>
    <row r="147" spans="1:88" ht="24.75" customHeight="1">
      <c r="A147" s="35" t="s">
        <v>47</v>
      </c>
      <c r="B147" s="30"/>
      <c r="C147" s="30"/>
      <c r="D147" s="30"/>
      <c r="E147" s="30"/>
      <c r="F147" s="30"/>
      <c r="G147" s="59"/>
      <c r="H147" s="33"/>
      <c r="I147" s="16">
        <f t="shared" si="126"/>
        <v>0</v>
      </c>
      <c r="J147" s="9"/>
      <c r="K147" s="11"/>
      <c r="L147" s="10"/>
      <c r="M147" s="10"/>
      <c r="N147" s="22"/>
      <c r="O147" s="15"/>
      <c r="P147" s="6"/>
      <c r="Q147" s="6"/>
      <c r="R147" s="6"/>
      <c r="S147" s="109"/>
      <c r="T147" s="107"/>
      <c r="U147" s="20"/>
      <c r="V147" s="20"/>
      <c r="W147" s="20"/>
      <c r="X147" s="21"/>
      <c r="Y147" s="31"/>
      <c r="Z147" s="30"/>
      <c r="AA147" s="14">
        <f t="shared" si="125"/>
        <v>0</v>
      </c>
      <c r="AB147" s="8">
        <f t="shared" si="109"/>
        <v>0</v>
      </c>
      <c r="AC147" s="13">
        <f t="shared" si="110"/>
        <v>0</v>
      </c>
      <c r="AD147" s="13">
        <f t="shared" si="111"/>
        <v>0</v>
      </c>
      <c r="AE147" s="13">
        <f t="shared" si="112"/>
        <v>0</v>
      </c>
      <c r="AF147" s="23">
        <f t="shared" si="113"/>
        <v>0</v>
      </c>
      <c r="AG147" s="7">
        <f t="shared" si="114"/>
        <v>0</v>
      </c>
      <c r="AH147" s="12">
        <f t="shared" si="115"/>
        <v>0</v>
      </c>
      <c r="AI147" s="12">
        <f t="shared" si="116"/>
        <v>0</v>
      </c>
      <c r="AJ147" s="12">
        <f t="shared" si="117"/>
        <v>0</v>
      </c>
      <c r="AK147" s="112">
        <f t="shared" si="118"/>
        <v>0</v>
      </c>
      <c r="AL147" s="110">
        <f t="shared" si="119"/>
        <v>0</v>
      </c>
      <c r="AM147" s="24">
        <f t="shared" si="120"/>
        <v>0</v>
      </c>
      <c r="AN147" s="24">
        <f t="shared" si="121"/>
        <v>0</v>
      </c>
      <c r="AO147" s="24">
        <f t="shared" si="122"/>
        <v>0</v>
      </c>
      <c r="AP147" s="27">
        <f t="shared" si="123"/>
        <v>0</v>
      </c>
      <c r="AQ147" s="32"/>
      <c r="AR147" s="30"/>
      <c r="AS147" s="29">
        <f t="shared" si="124"/>
        <v>0</v>
      </c>
      <c r="AT147" s="28"/>
      <c r="AU147" s="13"/>
      <c r="AV147" s="36"/>
      <c r="AW147" s="102" t="str">
        <f t="shared" si="127"/>
        <v>Colors</v>
      </c>
      <c r="AX147" s="18" t="str">
        <f t="shared" si="128"/>
        <v>Colors</v>
      </c>
      <c r="AY147" s="103" t="str">
        <f t="shared" si="129"/>
        <v>Colors</v>
      </c>
      <c r="AZ147" s="105"/>
      <c r="BA147" s="75"/>
      <c r="BB147" s="71"/>
      <c r="BC147" s="71"/>
      <c r="BD147" s="71"/>
      <c r="BE147" s="84"/>
      <c r="BF147" s="93"/>
      <c r="BG147" s="72"/>
      <c r="BH147" s="72"/>
      <c r="BI147" s="72"/>
      <c r="BJ147" s="94"/>
      <c r="BK147" s="90"/>
      <c r="BL147" s="73"/>
      <c r="BM147" s="73"/>
      <c r="BN147" s="73"/>
      <c r="BO147" s="74"/>
      <c r="BP147" s="75"/>
      <c r="BQ147" s="71"/>
      <c r="BR147" s="71"/>
      <c r="BS147" s="71"/>
      <c r="BT147" s="84"/>
      <c r="BU147" s="93"/>
      <c r="BV147" s="72"/>
      <c r="BW147" s="72"/>
      <c r="BX147" s="72"/>
      <c r="BY147" s="94"/>
      <c r="BZ147" s="90"/>
      <c r="CA147" s="73"/>
      <c r="CB147" s="73"/>
      <c r="CC147" s="73"/>
      <c r="CD147" s="199"/>
      <c r="CE147" s="205" t="e">
        <f>VLOOKUP(E147,'Style List'!A:B,2,FALSE)</f>
        <v>#N/A</v>
      </c>
      <c r="CF147" s="201" t="e">
        <f>VLOOKUP(Y147,'Style List'!C:D,2,FALSE)</f>
        <v>#N/A</v>
      </c>
      <c r="CG147" s="206" t="e">
        <f>VLOOKUP(AQ147,'Style List'!E:F,2,FALSE)</f>
        <v>#N/A</v>
      </c>
      <c r="CH147" s="197" t="str">
        <f t="shared" si="130"/>
        <v>Desc</v>
      </c>
      <c r="CI147" s="197" t="str">
        <f t="shared" si="131"/>
        <v>Desc</v>
      </c>
      <c r="CJ147" s="197" t="str">
        <f t="shared" si="132"/>
        <v>Desc</v>
      </c>
    </row>
    <row r="148" spans="1:88" ht="24.75" customHeight="1">
      <c r="A148" s="35" t="s">
        <v>48</v>
      </c>
      <c r="B148" s="30"/>
      <c r="C148" s="30"/>
      <c r="D148" s="30"/>
      <c r="E148" s="30"/>
      <c r="F148" s="30"/>
      <c r="G148" s="59"/>
      <c r="H148" s="33"/>
      <c r="I148" s="16">
        <f t="shared" si="126"/>
        <v>0</v>
      </c>
      <c r="J148" s="9"/>
      <c r="K148" s="11"/>
      <c r="L148" s="10"/>
      <c r="M148" s="10"/>
      <c r="N148" s="22"/>
      <c r="O148" s="15"/>
      <c r="P148" s="6"/>
      <c r="Q148" s="6"/>
      <c r="R148" s="6"/>
      <c r="S148" s="109"/>
      <c r="T148" s="107"/>
      <c r="U148" s="20"/>
      <c r="V148" s="20"/>
      <c r="W148" s="20"/>
      <c r="X148" s="21"/>
      <c r="Y148" s="31"/>
      <c r="Z148" s="30"/>
      <c r="AA148" s="14">
        <f t="shared" si="125"/>
        <v>0</v>
      </c>
      <c r="AB148" s="8">
        <f t="shared" si="109"/>
        <v>0</v>
      </c>
      <c r="AC148" s="13">
        <f t="shared" si="110"/>
        <v>0</v>
      </c>
      <c r="AD148" s="13">
        <f t="shared" si="111"/>
        <v>0</v>
      </c>
      <c r="AE148" s="13">
        <f t="shared" si="112"/>
        <v>0</v>
      </c>
      <c r="AF148" s="23">
        <f t="shared" si="113"/>
        <v>0</v>
      </c>
      <c r="AG148" s="7">
        <f t="shared" si="114"/>
        <v>0</v>
      </c>
      <c r="AH148" s="12">
        <f t="shared" si="115"/>
        <v>0</v>
      </c>
      <c r="AI148" s="12">
        <f t="shared" si="116"/>
        <v>0</v>
      </c>
      <c r="AJ148" s="12">
        <f t="shared" si="117"/>
        <v>0</v>
      </c>
      <c r="AK148" s="112">
        <f t="shared" si="118"/>
        <v>0</v>
      </c>
      <c r="AL148" s="110">
        <f t="shared" si="119"/>
        <v>0</v>
      </c>
      <c r="AM148" s="24">
        <f t="shared" si="120"/>
        <v>0</v>
      </c>
      <c r="AN148" s="24">
        <f t="shared" si="121"/>
        <v>0</v>
      </c>
      <c r="AO148" s="24">
        <f t="shared" si="122"/>
        <v>0</v>
      </c>
      <c r="AP148" s="27">
        <f t="shared" si="123"/>
        <v>0</v>
      </c>
      <c r="AQ148" s="32"/>
      <c r="AR148" s="30"/>
      <c r="AS148" s="29">
        <f t="shared" si="124"/>
        <v>0</v>
      </c>
      <c r="AT148" s="28"/>
      <c r="AU148" s="13"/>
      <c r="AV148" s="36"/>
      <c r="AW148" s="102" t="str">
        <f t="shared" si="127"/>
        <v>Colors</v>
      </c>
      <c r="AX148" s="18" t="str">
        <f t="shared" si="128"/>
        <v>Colors</v>
      </c>
      <c r="AY148" s="103" t="str">
        <f t="shared" si="129"/>
        <v>Colors</v>
      </c>
      <c r="AZ148" s="105"/>
      <c r="BA148" s="75"/>
      <c r="BB148" s="71"/>
      <c r="BC148" s="71"/>
      <c r="BD148" s="71"/>
      <c r="BE148" s="84"/>
      <c r="BF148" s="93"/>
      <c r="BG148" s="72"/>
      <c r="BH148" s="72"/>
      <c r="BI148" s="72"/>
      <c r="BJ148" s="94"/>
      <c r="BK148" s="90"/>
      <c r="BL148" s="73"/>
      <c r="BM148" s="73"/>
      <c r="BN148" s="73"/>
      <c r="BO148" s="74"/>
      <c r="BP148" s="75"/>
      <c r="BQ148" s="71"/>
      <c r="BR148" s="71"/>
      <c r="BS148" s="71"/>
      <c r="BT148" s="84"/>
      <c r="BU148" s="93"/>
      <c r="BV148" s="72"/>
      <c r="BW148" s="72"/>
      <c r="BX148" s="72"/>
      <c r="BY148" s="94"/>
      <c r="BZ148" s="90"/>
      <c r="CA148" s="73"/>
      <c r="CB148" s="73"/>
      <c r="CC148" s="73"/>
      <c r="CD148" s="199"/>
      <c r="CE148" s="205" t="e">
        <f>VLOOKUP(E148,'Style List'!A:B,2,FALSE)</f>
        <v>#N/A</v>
      </c>
      <c r="CF148" s="201" t="e">
        <f>VLOOKUP(Y148,'Style List'!C:D,2,FALSE)</f>
        <v>#N/A</v>
      </c>
      <c r="CG148" s="206" t="e">
        <f>VLOOKUP(AQ148,'Style List'!E:F,2,FALSE)</f>
        <v>#N/A</v>
      </c>
      <c r="CH148" s="197" t="str">
        <f t="shared" si="130"/>
        <v>Desc</v>
      </c>
      <c r="CI148" s="197" t="str">
        <f t="shared" si="131"/>
        <v>Desc</v>
      </c>
      <c r="CJ148" s="197" t="str">
        <f t="shared" si="132"/>
        <v>Desc</v>
      </c>
    </row>
    <row r="149" spans="1:88" ht="24.75" customHeight="1">
      <c r="A149" s="35" t="s">
        <v>49</v>
      </c>
      <c r="B149" s="30"/>
      <c r="C149" s="30"/>
      <c r="D149" s="30"/>
      <c r="E149" s="30"/>
      <c r="F149" s="30"/>
      <c r="G149" s="59"/>
      <c r="H149" s="33"/>
      <c r="I149" s="16">
        <f t="shared" si="126"/>
        <v>0</v>
      </c>
      <c r="J149" s="9"/>
      <c r="K149" s="11"/>
      <c r="L149" s="10"/>
      <c r="M149" s="10"/>
      <c r="N149" s="22"/>
      <c r="O149" s="15"/>
      <c r="P149" s="6"/>
      <c r="Q149" s="6"/>
      <c r="R149" s="6"/>
      <c r="S149" s="109"/>
      <c r="T149" s="107"/>
      <c r="U149" s="20"/>
      <c r="V149" s="20"/>
      <c r="W149" s="20"/>
      <c r="X149" s="21"/>
      <c r="Y149" s="31"/>
      <c r="Z149" s="30"/>
      <c r="AA149" s="14">
        <f t="shared" si="125"/>
        <v>0</v>
      </c>
      <c r="AB149" s="8">
        <f t="shared" si="109"/>
        <v>0</v>
      </c>
      <c r="AC149" s="13">
        <f t="shared" si="110"/>
        <v>0</v>
      </c>
      <c r="AD149" s="13">
        <f t="shared" si="111"/>
        <v>0</v>
      </c>
      <c r="AE149" s="13">
        <f t="shared" si="112"/>
        <v>0</v>
      </c>
      <c r="AF149" s="23">
        <f t="shared" si="113"/>
        <v>0</v>
      </c>
      <c r="AG149" s="7">
        <f t="shared" si="114"/>
        <v>0</v>
      </c>
      <c r="AH149" s="12">
        <f t="shared" si="115"/>
        <v>0</v>
      </c>
      <c r="AI149" s="12">
        <f t="shared" si="116"/>
        <v>0</v>
      </c>
      <c r="AJ149" s="12">
        <f t="shared" si="117"/>
        <v>0</v>
      </c>
      <c r="AK149" s="112">
        <f t="shared" si="118"/>
        <v>0</v>
      </c>
      <c r="AL149" s="110">
        <f t="shared" si="119"/>
        <v>0</v>
      </c>
      <c r="AM149" s="24">
        <f t="shared" si="120"/>
        <v>0</v>
      </c>
      <c r="AN149" s="24">
        <f t="shared" si="121"/>
        <v>0</v>
      </c>
      <c r="AO149" s="24">
        <f t="shared" si="122"/>
        <v>0</v>
      </c>
      <c r="AP149" s="27">
        <f t="shared" si="123"/>
        <v>0</v>
      </c>
      <c r="AQ149" s="32"/>
      <c r="AR149" s="30"/>
      <c r="AS149" s="29">
        <f t="shared" si="124"/>
        <v>0</v>
      </c>
      <c r="AT149" s="28"/>
      <c r="AU149" s="13"/>
      <c r="AV149" s="36"/>
      <c r="AW149" s="102" t="str">
        <f t="shared" si="127"/>
        <v>Colors</v>
      </c>
      <c r="AX149" s="18" t="str">
        <f t="shared" si="128"/>
        <v>Colors</v>
      </c>
      <c r="AY149" s="103" t="str">
        <f t="shared" si="129"/>
        <v>Colors</v>
      </c>
      <c r="AZ149" s="105"/>
      <c r="BA149" s="75"/>
      <c r="BB149" s="71"/>
      <c r="BC149" s="71"/>
      <c r="BD149" s="71"/>
      <c r="BE149" s="84"/>
      <c r="BF149" s="93"/>
      <c r="BG149" s="72"/>
      <c r="BH149" s="72"/>
      <c r="BI149" s="72"/>
      <c r="BJ149" s="94"/>
      <c r="BK149" s="90"/>
      <c r="BL149" s="73"/>
      <c r="BM149" s="73"/>
      <c r="BN149" s="73"/>
      <c r="BO149" s="74"/>
      <c r="BP149" s="75"/>
      <c r="BQ149" s="71"/>
      <c r="BR149" s="71"/>
      <c r="BS149" s="71"/>
      <c r="BT149" s="84"/>
      <c r="BU149" s="93"/>
      <c r="BV149" s="72"/>
      <c r="BW149" s="72"/>
      <c r="BX149" s="72"/>
      <c r="BY149" s="94"/>
      <c r="BZ149" s="90"/>
      <c r="CA149" s="73"/>
      <c r="CB149" s="73"/>
      <c r="CC149" s="73"/>
      <c r="CD149" s="199"/>
      <c r="CE149" s="205" t="e">
        <f>VLOOKUP(E149,'Style List'!A:B,2,FALSE)</f>
        <v>#N/A</v>
      </c>
      <c r="CF149" s="201" t="e">
        <f>VLOOKUP(Y149,'Style List'!C:D,2,FALSE)</f>
        <v>#N/A</v>
      </c>
      <c r="CG149" s="206" t="e">
        <f>VLOOKUP(AQ149,'Style List'!E:F,2,FALSE)</f>
        <v>#N/A</v>
      </c>
      <c r="CH149" s="197" t="str">
        <f t="shared" si="130"/>
        <v>Desc</v>
      </c>
      <c r="CI149" s="197" t="str">
        <f t="shared" si="131"/>
        <v>Desc</v>
      </c>
      <c r="CJ149" s="197" t="str">
        <f t="shared" si="132"/>
        <v>Desc</v>
      </c>
    </row>
    <row r="150" spans="1:88" ht="24.75" customHeight="1">
      <c r="A150" s="35" t="s">
        <v>50</v>
      </c>
      <c r="B150" s="30"/>
      <c r="C150" s="30"/>
      <c r="D150" s="30"/>
      <c r="E150" s="30"/>
      <c r="F150" s="30"/>
      <c r="G150" s="59"/>
      <c r="H150" s="33"/>
      <c r="I150" s="16">
        <f t="shared" si="126"/>
        <v>0</v>
      </c>
      <c r="J150" s="9"/>
      <c r="K150" s="11"/>
      <c r="L150" s="10"/>
      <c r="M150" s="10"/>
      <c r="N150" s="22"/>
      <c r="O150" s="15"/>
      <c r="P150" s="6"/>
      <c r="Q150" s="6"/>
      <c r="R150" s="6"/>
      <c r="S150" s="109"/>
      <c r="T150" s="107"/>
      <c r="U150" s="20"/>
      <c r="V150" s="20"/>
      <c r="W150" s="20"/>
      <c r="X150" s="21"/>
      <c r="Y150" s="31"/>
      <c r="Z150" s="30"/>
      <c r="AA150" s="14">
        <f t="shared" si="125"/>
        <v>0</v>
      </c>
      <c r="AB150" s="8">
        <f t="shared" si="109"/>
        <v>0</v>
      </c>
      <c r="AC150" s="13">
        <f t="shared" si="110"/>
        <v>0</v>
      </c>
      <c r="AD150" s="13">
        <f t="shared" si="111"/>
        <v>0</v>
      </c>
      <c r="AE150" s="13">
        <f t="shared" si="112"/>
        <v>0</v>
      </c>
      <c r="AF150" s="23">
        <f t="shared" si="113"/>
        <v>0</v>
      </c>
      <c r="AG150" s="7">
        <f t="shared" si="114"/>
        <v>0</v>
      </c>
      <c r="AH150" s="12">
        <f t="shared" si="115"/>
        <v>0</v>
      </c>
      <c r="AI150" s="12">
        <f t="shared" si="116"/>
        <v>0</v>
      </c>
      <c r="AJ150" s="12">
        <f t="shared" si="117"/>
        <v>0</v>
      </c>
      <c r="AK150" s="112">
        <f t="shared" si="118"/>
        <v>0</v>
      </c>
      <c r="AL150" s="110">
        <f t="shared" si="119"/>
        <v>0</v>
      </c>
      <c r="AM150" s="24">
        <f t="shared" si="120"/>
        <v>0</v>
      </c>
      <c r="AN150" s="24">
        <f t="shared" si="121"/>
        <v>0</v>
      </c>
      <c r="AO150" s="24">
        <f t="shared" si="122"/>
        <v>0</v>
      </c>
      <c r="AP150" s="27">
        <f t="shared" si="123"/>
        <v>0</v>
      </c>
      <c r="AQ150" s="32"/>
      <c r="AR150" s="30"/>
      <c r="AS150" s="29">
        <f t="shared" si="124"/>
        <v>0</v>
      </c>
      <c r="AT150" s="28"/>
      <c r="AU150" s="13"/>
      <c r="AV150" s="36"/>
      <c r="AW150" s="102" t="str">
        <f t="shared" si="127"/>
        <v>Colors</v>
      </c>
      <c r="AX150" s="18" t="str">
        <f t="shared" si="128"/>
        <v>Colors</v>
      </c>
      <c r="AY150" s="103" t="str">
        <f t="shared" si="129"/>
        <v>Colors</v>
      </c>
      <c r="AZ150" s="105"/>
      <c r="BA150" s="75"/>
      <c r="BB150" s="71"/>
      <c r="BC150" s="71"/>
      <c r="BD150" s="71"/>
      <c r="BE150" s="84"/>
      <c r="BF150" s="93"/>
      <c r="BG150" s="72"/>
      <c r="BH150" s="72"/>
      <c r="BI150" s="72"/>
      <c r="BJ150" s="94"/>
      <c r="BK150" s="90"/>
      <c r="BL150" s="73"/>
      <c r="BM150" s="73"/>
      <c r="BN150" s="73"/>
      <c r="BO150" s="74"/>
      <c r="BP150" s="75"/>
      <c r="BQ150" s="71"/>
      <c r="BR150" s="71"/>
      <c r="BS150" s="71"/>
      <c r="BT150" s="84"/>
      <c r="BU150" s="93"/>
      <c r="BV150" s="72"/>
      <c r="BW150" s="72"/>
      <c r="BX150" s="72"/>
      <c r="BY150" s="94"/>
      <c r="BZ150" s="90"/>
      <c r="CA150" s="73"/>
      <c r="CB150" s="73"/>
      <c r="CC150" s="73"/>
      <c r="CD150" s="199"/>
      <c r="CE150" s="205" t="e">
        <f>VLOOKUP(E150,'Style List'!A:B,2,FALSE)</f>
        <v>#N/A</v>
      </c>
      <c r="CF150" s="201" t="e">
        <f>VLOOKUP(Y150,'Style List'!C:D,2,FALSE)</f>
        <v>#N/A</v>
      </c>
      <c r="CG150" s="206" t="e">
        <f>VLOOKUP(AQ150,'Style List'!E:F,2,FALSE)</f>
        <v>#N/A</v>
      </c>
      <c r="CH150" s="197" t="str">
        <f t="shared" si="130"/>
        <v>Desc</v>
      </c>
      <c r="CI150" s="197" t="str">
        <f t="shared" si="131"/>
        <v>Desc</v>
      </c>
      <c r="CJ150" s="197" t="str">
        <f t="shared" si="132"/>
        <v>Desc</v>
      </c>
    </row>
    <row r="151" spans="1:88" ht="24.75" customHeight="1">
      <c r="A151" s="35" t="s">
        <v>51</v>
      </c>
      <c r="B151" s="30"/>
      <c r="C151" s="30"/>
      <c r="D151" s="30"/>
      <c r="E151" s="30"/>
      <c r="F151" s="30"/>
      <c r="G151" s="59"/>
      <c r="H151" s="33"/>
      <c r="I151" s="16">
        <f t="shared" si="126"/>
        <v>0</v>
      </c>
      <c r="J151" s="9"/>
      <c r="K151" s="11"/>
      <c r="L151" s="10"/>
      <c r="M151" s="10"/>
      <c r="N151" s="22"/>
      <c r="O151" s="15"/>
      <c r="P151" s="6"/>
      <c r="Q151" s="6"/>
      <c r="R151" s="6"/>
      <c r="S151" s="109"/>
      <c r="T151" s="107"/>
      <c r="U151" s="20"/>
      <c r="V151" s="20"/>
      <c r="W151" s="20"/>
      <c r="X151" s="21"/>
      <c r="Y151" s="31"/>
      <c r="Z151" s="30"/>
      <c r="AA151" s="14">
        <f t="shared" si="125"/>
        <v>0</v>
      </c>
      <c r="AB151" s="8">
        <f t="shared" si="109"/>
        <v>0</v>
      </c>
      <c r="AC151" s="13">
        <f t="shared" si="110"/>
        <v>0</v>
      </c>
      <c r="AD151" s="13">
        <f t="shared" si="111"/>
        <v>0</v>
      </c>
      <c r="AE151" s="13">
        <f t="shared" si="112"/>
        <v>0</v>
      </c>
      <c r="AF151" s="23">
        <f t="shared" si="113"/>
        <v>0</v>
      </c>
      <c r="AG151" s="7">
        <f t="shared" si="114"/>
        <v>0</v>
      </c>
      <c r="AH151" s="12">
        <f t="shared" si="115"/>
        <v>0</v>
      </c>
      <c r="AI151" s="12">
        <f t="shared" si="116"/>
        <v>0</v>
      </c>
      <c r="AJ151" s="12">
        <f t="shared" si="117"/>
        <v>0</v>
      </c>
      <c r="AK151" s="112">
        <f t="shared" si="118"/>
        <v>0</v>
      </c>
      <c r="AL151" s="110">
        <f t="shared" si="119"/>
        <v>0</v>
      </c>
      <c r="AM151" s="24">
        <f t="shared" si="120"/>
        <v>0</v>
      </c>
      <c r="AN151" s="24">
        <f t="shared" si="121"/>
        <v>0</v>
      </c>
      <c r="AO151" s="24">
        <f t="shared" si="122"/>
        <v>0</v>
      </c>
      <c r="AP151" s="27">
        <f t="shared" si="123"/>
        <v>0</v>
      </c>
      <c r="AQ151" s="32"/>
      <c r="AR151" s="30"/>
      <c r="AS151" s="29">
        <f t="shared" si="124"/>
        <v>0</v>
      </c>
      <c r="AT151" s="28"/>
      <c r="AU151" s="13"/>
      <c r="AV151" s="36"/>
      <c r="AW151" s="102" t="str">
        <f t="shared" si="127"/>
        <v>Colors</v>
      </c>
      <c r="AX151" s="18" t="str">
        <f t="shared" si="128"/>
        <v>Colors</v>
      </c>
      <c r="AY151" s="103" t="str">
        <f t="shared" si="129"/>
        <v>Colors</v>
      </c>
      <c r="AZ151" s="105"/>
      <c r="BA151" s="75"/>
      <c r="BB151" s="71"/>
      <c r="BC151" s="71"/>
      <c r="BD151" s="71"/>
      <c r="BE151" s="84"/>
      <c r="BF151" s="93"/>
      <c r="BG151" s="72"/>
      <c r="BH151" s="72"/>
      <c r="BI151" s="72"/>
      <c r="BJ151" s="94"/>
      <c r="BK151" s="90"/>
      <c r="BL151" s="73"/>
      <c r="BM151" s="73"/>
      <c r="BN151" s="73"/>
      <c r="BO151" s="74"/>
      <c r="BP151" s="75"/>
      <c r="BQ151" s="71"/>
      <c r="BR151" s="71"/>
      <c r="BS151" s="71"/>
      <c r="BT151" s="84"/>
      <c r="BU151" s="93"/>
      <c r="BV151" s="72"/>
      <c r="BW151" s="72"/>
      <c r="BX151" s="72"/>
      <c r="BY151" s="94"/>
      <c r="BZ151" s="90"/>
      <c r="CA151" s="73"/>
      <c r="CB151" s="73"/>
      <c r="CC151" s="73"/>
      <c r="CD151" s="199"/>
      <c r="CE151" s="205" t="e">
        <f>VLOOKUP(E151,'Style List'!A:B,2,FALSE)</f>
        <v>#N/A</v>
      </c>
      <c r="CF151" s="201" t="e">
        <f>VLOOKUP(Y151,'Style List'!C:D,2,FALSE)</f>
        <v>#N/A</v>
      </c>
      <c r="CG151" s="206" t="e">
        <f>VLOOKUP(AQ151,'Style List'!E:F,2,FALSE)</f>
        <v>#N/A</v>
      </c>
      <c r="CH151" s="197" t="str">
        <f t="shared" si="130"/>
        <v>Desc</v>
      </c>
      <c r="CI151" s="197" t="str">
        <f t="shared" si="131"/>
        <v>Desc</v>
      </c>
      <c r="CJ151" s="197" t="str">
        <f t="shared" si="132"/>
        <v>Desc</v>
      </c>
    </row>
    <row r="152" spans="1:88" ht="24.75" customHeight="1">
      <c r="A152" s="35" t="s">
        <v>52</v>
      </c>
      <c r="B152" s="30"/>
      <c r="C152" s="30"/>
      <c r="D152" s="30"/>
      <c r="E152" s="30"/>
      <c r="F152" s="30"/>
      <c r="G152" s="59"/>
      <c r="H152" s="33"/>
      <c r="I152" s="16">
        <f t="shared" si="126"/>
        <v>0</v>
      </c>
      <c r="J152" s="9"/>
      <c r="K152" s="11"/>
      <c r="L152" s="10"/>
      <c r="M152" s="10"/>
      <c r="N152" s="22"/>
      <c r="O152" s="15"/>
      <c r="P152" s="6"/>
      <c r="Q152" s="6"/>
      <c r="R152" s="6"/>
      <c r="S152" s="109"/>
      <c r="T152" s="107"/>
      <c r="U152" s="20"/>
      <c r="V152" s="20"/>
      <c r="W152" s="20"/>
      <c r="X152" s="21"/>
      <c r="Y152" s="31"/>
      <c r="Z152" s="30"/>
      <c r="AA152" s="14">
        <f t="shared" si="125"/>
        <v>0</v>
      </c>
      <c r="AB152" s="8">
        <f t="shared" si="109"/>
        <v>0</v>
      </c>
      <c r="AC152" s="13">
        <f t="shared" si="110"/>
        <v>0</v>
      </c>
      <c r="AD152" s="13">
        <f t="shared" si="111"/>
        <v>0</v>
      </c>
      <c r="AE152" s="13">
        <f t="shared" si="112"/>
        <v>0</v>
      </c>
      <c r="AF152" s="23">
        <f t="shared" si="113"/>
        <v>0</v>
      </c>
      <c r="AG152" s="7">
        <f t="shared" si="114"/>
        <v>0</v>
      </c>
      <c r="AH152" s="12">
        <f t="shared" si="115"/>
        <v>0</v>
      </c>
      <c r="AI152" s="12">
        <f t="shared" si="116"/>
        <v>0</v>
      </c>
      <c r="AJ152" s="12">
        <f t="shared" si="117"/>
        <v>0</v>
      </c>
      <c r="AK152" s="112">
        <f t="shared" si="118"/>
        <v>0</v>
      </c>
      <c r="AL152" s="110">
        <f t="shared" si="119"/>
        <v>0</v>
      </c>
      <c r="AM152" s="24">
        <f t="shared" si="120"/>
        <v>0</v>
      </c>
      <c r="AN152" s="24">
        <f t="shared" si="121"/>
        <v>0</v>
      </c>
      <c r="AO152" s="24">
        <f t="shared" si="122"/>
        <v>0</v>
      </c>
      <c r="AP152" s="27">
        <f t="shared" si="123"/>
        <v>0</v>
      </c>
      <c r="AQ152" s="32"/>
      <c r="AR152" s="30"/>
      <c r="AS152" s="29">
        <f t="shared" si="124"/>
        <v>0</v>
      </c>
      <c r="AT152" s="28"/>
      <c r="AU152" s="13"/>
      <c r="AV152" s="36"/>
      <c r="AW152" s="102" t="str">
        <f t="shared" si="127"/>
        <v>Colors</v>
      </c>
      <c r="AX152" s="18" t="str">
        <f t="shared" si="128"/>
        <v>Colors</v>
      </c>
      <c r="AY152" s="103" t="str">
        <f t="shared" si="129"/>
        <v>Colors</v>
      </c>
      <c r="AZ152" s="105"/>
      <c r="BA152" s="75"/>
      <c r="BB152" s="71"/>
      <c r="BC152" s="71"/>
      <c r="BD152" s="71"/>
      <c r="BE152" s="84"/>
      <c r="BF152" s="93"/>
      <c r="BG152" s="72"/>
      <c r="BH152" s="72"/>
      <c r="BI152" s="72"/>
      <c r="BJ152" s="94"/>
      <c r="BK152" s="90"/>
      <c r="BL152" s="73"/>
      <c r="BM152" s="73"/>
      <c r="BN152" s="73"/>
      <c r="BO152" s="74"/>
      <c r="BP152" s="75"/>
      <c r="BQ152" s="71"/>
      <c r="BR152" s="71"/>
      <c r="BS152" s="71"/>
      <c r="BT152" s="84"/>
      <c r="BU152" s="93"/>
      <c r="BV152" s="72"/>
      <c r="BW152" s="72"/>
      <c r="BX152" s="72"/>
      <c r="BY152" s="94"/>
      <c r="BZ152" s="90"/>
      <c r="CA152" s="73"/>
      <c r="CB152" s="73"/>
      <c r="CC152" s="73"/>
      <c r="CD152" s="199"/>
      <c r="CE152" s="205" t="e">
        <f>VLOOKUP(E152,'Style List'!A:B,2,FALSE)</f>
        <v>#N/A</v>
      </c>
      <c r="CF152" s="201" t="e">
        <f>VLOOKUP(Y152,'Style List'!C:D,2,FALSE)</f>
        <v>#N/A</v>
      </c>
      <c r="CG152" s="206" t="e">
        <f>VLOOKUP(AQ152,'Style List'!E:F,2,FALSE)</f>
        <v>#N/A</v>
      </c>
      <c r="CH152" s="197" t="str">
        <f t="shared" si="130"/>
        <v>Desc</v>
      </c>
      <c r="CI152" s="197" t="str">
        <f t="shared" si="131"/>
        <v>Desc</v>
      </c>
      <c r="CJ152" s="197" t="str">
        <f t="shared" si="132"/>
        <v>Desc</v>
      </c>
    </row>
    <row r="153" spans="1:88" ht="24.75" customHeight="1">
      <c r="A153" s="35" t="s">
        <v>53</v>
      </c>
      <c r="B153" s="30"/>
      <c r="C153" s="30"/>
      <c r="D153" s="30"/>
      <c r="E153" s="30"/>
      <c r="F153" s="30"/>
      <c r="G153" s="59"/>
      <c r="H153" s="33"/>
      <c r="I153" s="16">
        <f t="shared" si="126"/>
        <v>0</v>
      </c>
      <c r="J153" s="9"/>
      <c r="K153" s="11"/>
      <c r="L153" s="10"/>
      <c r="M153" s="10"/>
      <c r="N153" s="22"/>
      <c r="O153" s="15"/>
      <c r="P153" s="6"/>
      <c r="Q153" s="6"/>
      <c r="R153" s="6"/>
      <c r="S153" s="109"/>
      <c r="T153" s="107"/>
      <c r="U153" s="20"/>
      <c r="V153" s="20"/>
      <c r="W153" s="20"/>
      <c r="X153" s="21"/>
      <c r="Y153" s="31"/>
      <c r="Z153" s="30"/>
      <c r="AA153" s="14">
        <f t="shared" si="125"/>
        <v>0</v>
      </c>
      <c r="AB153" s="8">
        <f t="shared" si="109"/>
        <v>0</v>
      </c>
      <c r="AC153" s="13">
        <f t="shared" si="110"/>
        <v>0</v>
      </c>
      <c r="AD153" s="13">
        <f t="shared" si="111"/>
        <v>0</v>
      </c>
      <c r="AE153" s="13">
        <f t="shared" si="112"/>
        <v>0</v>
      </c>
      <c r="AF153" s="23">
        <f t="shared" si="113"/>
        <v>0</v>
      </c>
      <c r="AG153" s="7">
        <f t="shared" si="114"/>
        <v>0</v>
      </c>
      <c r="AH153" s="12">
        <f t="shared" si="115"/>
        <v>0</v>
      </c>
      <c r="AI153" s="12">
        <f t="shared" si="116"/>
        <v>0</v>
      </c>
      <c r="AJ153" s="12">
        <f t="shared" si="117"/>
        <v>0</v>
      </c>
      <c r="AK153" s="112">
        <f t="shared" si="118"/>
        <v>0</v>
      </c>
      <c r="AL153" s="110">
        <f t="shared" si="119"/>
        <v>0</v>
      </c>
      <c r="AM153" s="24">
        <f t="shared" si="120"/>
        <v>0</v>
      </c>
      <c r="AN153" s="24">
        <f t="shared" si="121"/>
        <v>0</v>
      </c>
      <c r="AO153" s="24">
        <f t="shared" si="122"/>
        <v>0</v>
      </c>
      <c r="AP153" s="27">
        <f t="shared" si="123"/>
        <v>0</v>
      </c>
      <c r="AQ153" s="32"/>
      <c r="AR153" s="30"/>
      <c r="AS153" s="29">
        <f t="shared" si="124"/>
        <v>0</v>
      </c>
      <c r="AT153" s="28"/>
      <c r="AU153" s="13"/>
      <c r="AV153" s="36"/>
      <c r="AW153" s="102" t="str">
        <f t="shared" si="127"/>
        <v>Colors</v>
      </c>
      <c r="AX153" s="18" t="str">
        <f t="shared" si="128"/>
        <v>Colors</v>
      </c>
      <c r="AY153" s="103" t="str">
        <f t="shared" si="129"/>
        <v>Colors</v>
      </c>
      <c r="AZ153" s="105"/>
      <c r="BA153" s="75"/>
      <c r="BB153" s="71"/>
      <c r="BC153" s="71"/>
      <c r="BD153" s="71"/>
      <c r="BE153" s="84"/>
      <c r="BF153" s="93"/>
      <c r="BG153" s="72"/>
      <c r="BH153" s="72"/>
      <c r="BI153" s="72"/>
      <c r="BJ153" s="94"/>
      <c r="BK153" s="90"/>
      <c r="BL153" s="73"/>
      <c r="BM153" s="73"/>
      <c r="BN153" s="73"/>
      <c r="BO153" s="74"/>
      <c r="BP153" s="75"/>
      <c r="BQ153" s="71"/>
      <c r="BR153" s="71"/>
      <c r="BS153" s="71"/>
      <c r="BT153" s="84"/>
      <c r="BU153" s="93"/>
      <c r="BV153" s="72"/>
      <c r="BW153" s="72"/>
      <c r="BX153" s="72"/>
      <c r="BY153" s="94"/>
      <c r="BZ153" s="90"/>
      <c r="CA153" s="73"/>
      <c r="CB153" s="73"/>
      <c r="CC153" s="73"/>
      <c r="CD153" s="199"/>
      <c r="CE153" s="205" t="e">
        <f>VLOOKUP(E153,'Style List'!A:B,2,FALSE)</f>
        <v>#N/A</v>
      </c>
      <c r="CF153" s="201" t="e">
        <f>VLOOKUP(Y153,'Style List'!C:D,2,FALSE)</f>
        <v>#N/A</v>
      </c>
      <c r="CG153" s="206" t="e">
        <f>VLOOKUP(AQ153,'Style List'!E:F,2,FALSE)</f>
        <v>#N/A</v>
      </c>
      <c r="CH153" s="197" t="str">
        <f t="shared" si="130"/>
        <v>Desc</v>
      </c>
      <c r="CI153" s="197" t="str">
        <f t="shared" si="131"/>
        <v>Desc</v>
      </c>
      <c r="CJ153" s="197" t="str">
        <f t="shared" si="132"/>
        <v>Desc</v>
      </c>
    </row>
    <row r="154" spans="1:88" ht="24.75" customHeight="1">
      <c r="A154" s="35" t="s">
        <v>54</v>
      </c>
      <c r="B154" s="30"/>
      <c r="C154" s="30"/>
      <c r="D154" s="30"/>
      <c r="E154" s="30"/>
      <c r="F154" s="30"/>
      <c r="G154" s="59"/>
      <c r="H154" s="33"/>
      <c r="I154" s="16">
        <f t="shared" si="126"/>
        <v>0</v>
      </c>
      <c r="J154" s="9"/>
      <c r="K154" s="11"/>
      <c r="L154" s="10"/>
      <c r="M154" s="10"/>
      <c r="N154" s="22"/>
      <c r="O154" s="15"/>
      <c r="P154" s="6"/>
      <c r="Q154" s="6"/>
      <c r="R154" s="6"/>
      <c r="S154" s="109"/>
      <c r="T154" s="107"/>
      <c r="U154" s="20"/>
      <c r="V154" s="20"/>
      <c r="W154" s="20"/>
      <c r="X154" s="21"/>
      <c r="Y154" s="31"/>
      <c r="Z154" s="30"/>
      <c r="AA154" s="14">
        <f t="shared" si="125"/>
        <v>0</v>
      </c>
      <c r="AB154" s="8">
        <f t="shared" si="109"/>
        <v>0</v>
      </c>
      <c r="AC154" s="13">
        <f t="shared" si="110"/>
        <v>0</v>
      </c>
      <c r="AD154" s="13">
        <f t="shared" si="111"/>
        <v>0</v>
      </c>
      <c r="AE154" s="13">
        <f t="shared" si="112"/>
        <v>0</v>
      </c>
      <c r="AF154" s="23">
        <f t="shared" si="113"/>
        <v>0</v>
      </c>
      <c r="AG154" s="7">
        <f t="shared" si="114"/>
        <v>0</v>
      </c>
      <c r="AH154" s="12">
        <f t="shared" si="115"/>
        <v>0</v>
      </c>
      <c r="AI154" s="12">
        <f t="shared" si="116"/>
        <v>0</v>
      </c>
      <c r="AJ154" s="12">
        <f t="shared" si="117"/>
        <v>0</v>
      </c>
      <c r="AK154" s="112">
        <f t="shared" si="118"/>
        <v>0</v>
      </c>
      <c r="AL154" s="110">
        <f t="shared" si="119"/>
        <v>0</v>
      </c>
      <c r="AM154" s="24">
        <f t="shared" si="120"/>
        <v>0</v>
      </c>
      <c r="AN154" s="24">
        <f t="shared" si="121"/>
        <v>0</v>
      </c>
      <c r="AO154" s="24">
        <f t="shared" si="122"/>
        <v>0</v>
      </c>
      <c r="AP154" s="27">
        <f t="shared" si="123"/>
        <v>0</v>
      </c>
      <c r="AQ154" s="32"/>
      <c r="AR154" s="30"/>
      <c r="AS154" s="29">
        <f t="shared" si="124"/>
        <v>0</v>
      </c>
      <c r="AT154" s="28"/>
      <c r="AU154" s="13"/>
      <c r="AV154" s="36"/>
      <c r="AW154" s="102" t="str">
        <f t="shared" si="127"/>
        <v>Colors</v>
      </c>
      <c r="AX154" s="18" t="str">
        <f t="shared" si="128"/>
        <v>Colors</v>
      </c>
      <c r="AY154" s="103" t="str">
        <f t="shared" si="129"/>
        <v>Colors</v>
      </c>
      <c r="AZ154" s="105"/>
      <c r="BA154" s="75"/>
      <c r="BB154" s="71"/>
      <c r="BC154" s="71"/>
      <c r="BD154" s="71"/>
      <c r="BE154" s="84"/>
      <c r="BF154" s="93"/>
      <c r="BG154" s="72"/>
      <c r="BH154" s="72"/>
      <c r="BI154" s="72"/>
      <c r="BJ154" s="94"/>
      <c r="BK154" s="90"/>
      <c r="BL154" s="73"/>
      <c r="BM154" s="73"/>
      <c r="BN154" s="73"/>
      <c r="BO154" s="74"/>
      <c r="BP154" s="75"/>
      <c r="BQ154" s="71"/>
      <c r="BR154" s="71"/>
      <c r="BS154" s="71"/>
      <c r="BT154" s="84"/>
      <c r="BU154" s="93"/>
      <c r="BV154" s="72"/>
      <c r="BW154" s="72"/>
      <c r="BX154" s="72"/>
      <c r="BY154" s="94"/>
      <c r="BZ154" s="90"/>
      <c r="CA154" s="73"/>
      <c r="CB154" s="73"/>
      <c r="CC154" s="73"/>
      <c r="CD154" s="199"/>
      <c r="CE154" s="205" t="e">
        <f>VLOOKUP(E154,'Style List'!A:B,2,FALSE)</f>
        <v>#N/A</v>
      </c>
      <c r="CF154" s="201" t="e">
        <f>VLOOKUP(Y154,'Style List'!C:D,2,FALSE)</f>
        <v>#N/A</v>
      </c>
      <c r="CG154" s="206" t="e">
        <f>VLOOKUP(AQ154,'Style List'!E:F,2,FALSE)</f>
        <v>#N/A</v>
      </c>
      <c r="CH154" s="197" t="str">
        <f t="shared" si="130"/>
        <v>Desc</v>
      </c>
      <c r="CI154" s="197" t="str">
        <f t="shared" si="131"/>
        <v>Desc</v>
      </c>
      <c r="CJ154" s="197" t="str">
        <f t="shared" si="132"/>
        <v>Desc</v>
      </c>
    </row>
    <row r="155" spans="1:88" ht="24.75" customHeight="1">
      <c r="A155" s="35" t="s">
        <v>55</v>
      </c>
      <c r="B155" s="30"/>
      <c r="C155" s="30"/>
      <c r="D155" s="30"/>
      <c r="E155" s="30"/>
      <c r="F155" s="30"/>
      <c r="G155" s="59"/>
      <c r="H155" s="33"/>
      <c r="I155" s="16">
        <f t="shared" si="126"/>
        <v>0</v>
      </c>
      <c r="J155" s="9"/>
      <c r="K155" s="11"/>
      <c r="L155" s="10"/>
      <c r="M155" s="10"/>
      <c r="N155" s="22"/>
      <c r="O155" s="15"/>
      <c r="P155" s="6"/>
      <c r="Q155" s="6"/>
      <c r="R155" s="6"/>
      <c r="S155" s="109"/>
      <c r="T155" s="107"/>
      <c r="U155" s="20"/>
      <c r="V155" s="20"/>
      <c r="W155" s="20"/>
      <c r="X155" s="21"/>
      <c r="Y155" s="31"/>
      <c r="Z155" s="30"/>
      <c r="AA155" s="14">
        <f t="shared" si="125"/>
        <v>0</v>
      </c>
      <c r="AB155" s="8">
        <f t="shared" si="109"/>
        <v>0</v>
      </c>
      <c r="AC155" s="13">
        <f t="shared" si="110"/>
        <v>0</v>
      </c>
      <c r="AD155" s="13">
        <f t="shared" si="111"/>
        <v>0</v>
      </c>
      <c r="AE155" s="13">
        <f t="shared" si="112"/>
        <v>0</v>
      </c>
      <c r="AF155" s="23">
        <f t="shared" si="113"/>
        <v>0</v>
      </c>
      <c r="AG155" s="7">
        <f t="shared" si="114"/>
        <v>0</v>
      </c>
      <c r="AH155" s="12">
        <f t="shared" si="115"/>
        <v>0</v>
      </c>
      <c r="AI155" s="12">
        <f t="shared" si="116"/>
        <v>0</v>
      </c>
      <c r="AJ155" s="12">
        <f t="shared" si="117"/>
        <v>0</v>
      </c>
      <c r="AK155" s="112">
        <f t="shared" si="118"/>
        <v>0</v>
      </c>
      <c r="AL155" s="110">
        <f t="shared" si="119"/>
        <v>0</v>
      </c>
      <c r="AM155" s="24">
        <f t="shared" si="120"/>
        <v>0</v>
      </c>
      <c r="AN155" s="24">
        <f t="shared" si="121"/>
        <v>0</v>
      </c>
      <c r="AO155" s="24">
        <f t="shared" si="122"/>
        <v>0</v>
      </c>
      <c r="AP155" s="27">
        <f t="shared" si="123"/>
        <v>0</v>
      </c>
      <c r="AQ155" s="32"/>
      <c r="AR155" s="30"/>
      <c r="AS155" s="29">
        <f t="shared" si="124"/>
        <v>0</v>
      </c>
      <c r="AT155" s="28"/>
      <c r="AU155" s="13"/>
      <c r="AV155" s="36"/>
      <c r="AW155" s="102" t="str">
        <f t="shared" si="127"/>
        <v>Colors</v>
      </c>
      <c r="AX155" s="18" t="str">
        <f t="shared" si="128"/>
        <v>Colors</v>
      </c>
      <c r="AY155" s="103" t="str">
        <f t="shared" si="129"/>
        <v>Colors</v>
      </c>
      <c r="AZ155" s="105"/>
      <c r="BA155" s="75"/>
      <c r="BB155" s="71"/>
      <c r="BC155" s="71"/>
      <c r="BD155" s="71"/>
      <c r="BE155" s="84"/>
      <c r="BF155" s="93"/>
      <c r="BG155" s="72"/>
      <c r="BH155" s="72"/>
      <c r="BI155" s="72"/>
      <c r="BJ155" s="94"/>
      <c r="BK155" s="90"/>
      <c r="BL155" s="73"/>
      <c r="BM155" s="73"/>
      <c r="BN155" s="73"/>
      <c r="BO155" s="74"/>
      <c r="BP155" s="75"/>
      <c r="BQ155" s="71"/>
      <c r="BR155" s="71"/>
      <c r="BS155" s="71"/>
      <c r="BT155" s="84"/>
      <c r="BU155" s="93"/>
      <c r="BV155" s="72"/>
      <c r="BW155" s="72"/>
      <c r="BX155" s="72"/>
      <c r="BY155" s="94"/>
      <c r="BZ155" s="90"/>
      <c r="CA155" s="73"/>
      <c r="CB155" s="73"/>
      <c r="CC155" s="73"/>
      <c r="CD155" s="199"/>
      <c r="CE155" s="205" t="e">
        <f>VLOOKUP(E155,'Style List'!A:B,2,FALSE)</f>
        <v>#N/A</v>
      </c>
      <c r="CF155" s="201" t="e">
        <f>VLOOKUP(Y155,'Style List'!C:D,2,FALSE)</f>
        <v>#N/A</v>
      </c>
      <c r="CG155" s="206" t="e">
        <f>VLOOKUP(AQ155,'Style List'!E:F,2,FALSE)</f>
        <v>#N/A</v>
      </c>
      <c r="CH155" s="197" t="str">
        <f t="shared" si="130"/>
        <v>Desc</v>
      </c>
      <c r="CI155" s="197" t="str">
        <f t="shared" si="131"/>
        <v>Desc</v>
      </c>
      <c r="CJ155" s="197" t="str">
        <f t="shared" si="132"/>
        <v>Desc</v>
      </c>
    </row>
    <row r="156" spans="1:88" ht="24.75" customHeight="1">
      <c r="A156" s="35" t="s">
        <v>56</v>
      </c>
      <c r="B156" s="30"/>
      <c r="C156" s="30"/>
      <c r="D156" s="30"/>
      <c r="E156" s="30"/>
      <c r="F156" s="30"/>
      <c r="G156" s="59"/>
      <c r="H156" s="33"/>
      <c r="I156" s="16">
        <f t="shared" si="126"/>
        <v>0</v>
      </c>
      <c r="J156" s="9"/>
      <c r="K156" s="11"/>
      <c r="L156" s="10"/>
      <c r="M156" s="10"/>
      <c r="N156" s="22"/>
      <c r="O156" s="15"/>
      <c r="P156" s="6"/>
      <c r="Q156" s="6"/>
      <c r="R156" s="6"/>
      <c r="S156" s="109"/>
      <c r="T156" s="107"/>
      <c r="U156" s="20"/>
      <c r="V156" s="20"/>
      <c r="W156" s="20"/>
      <c r="X156" s="21"/>
      <c r="Y156" s="31"/>
      <c r="Z156" s="30"/>
      <c r="AA156" s="14">
        <f t="shared" si="125"/>
        <v>0</v>
      </c>
      <c r="AB156" s="8">
        <f t="shared" si="109"/>
        <v>0</v>
      </c>
      <c r="AC156" s="13">
        <f t="shared" si="110"/>
        <v>0</v>
      </c>
      <c r="AD156" s="13">
        <f t="shared" si="111"/>
        <v>0</v>
      </c>
      <c r="AE156" s="13">
        <f t="shared" si="112"/>
        <v>0</v>
      </c>
      <c r="AF156" s="23">
        <f t="shared" si="113"/>
        <v>0</v>
      </c>
      <c r="AG156" s="7">
        <f t="shared" si="114"/>
        <v>0</v>
      </c>
      <c r="AH156" s="12">
        <f t="shared" si="115"/>
        <v>0</v>
      </c>
      <c r="AI156" s="12">
        <f t="shared" si="116"/>
        <v>0</v>
      </c>
      <c r="AJ156" s="12">
        <f t="shared" si="117"/>
        <v>0</v>
      </c>
      <c r="AK156" s="112">
        <f t="shared" si="118"/>
        <v>0</v>
      </c>
      <c r="AL156" s="110">
        <f t="shared" si="119"/>
        <v>0</v>
      </c>
      <c r="AM156" s="24">
        <f t="shared" si="120"/>
        <v>0</v>
      </c>
      <c r="AN156" s="24">
        <f t="shared" si="121"/>
        <v>0</v>
      </c>
      <c r="AO156" s="24">
        <f t="shared" si="122"/>
        <v>0</v>
      </c>
      <c r="AP156" s="27">
        <f t="shared" si="123"/>
        <v>0</v>
      </c>
      <c r="AQ156" s="32"/>
      <c r="AR156" s="30"/>
      <c r="AS156" s="29">
        <f t="shared" si="124"/>
        <v>0</v>
      </c>
      <c r="AT156" s="28"/>
      <c r="AU156" s="13"/>
      <c r="AV156" s="36"/>
      <c r="AW156" s="102" t="str">
        <f t="shared" si="127"/>
        <v>Colors</v>
      </c>
      <c r="AX156" s="18" t="str">
        <f t="shared" si="128"/>
        <v>Colors</v>
      </c>
      <c r="AY156" s="103" t="str">
        <f t="shared" si="129"/>
        <v>Colors</v>
      </c>
      <c r="AZ156" s="105"/>
      <c r="BA156" s="75"/>
      <c r="BB156" s="71"/>
      <c r="BC156" s="71"/>
      <c r="BD156" s="71"/>
      <c r="BE156" s="84"/>
      <c r="BF156" s="93"/>
      <c r="BG156" s="72"/>
      <c r="BH156" s="72"/>
      <c r="BI156" s="72"/>
      <c r="BJ156" s="94"/>
      <c r="BK156" s="90"/>
      <c r="BL156" s="73"/>
      <c r="BM156" s="73"/>
      <c r="BN156" s="73"/>
      <c r="BO156" s="74"/>
      <c r="BP156" s="75"/>
      <c r="BQ156" s="71"/>
      <c r="BR156" s="71"/>
      <c r="BS156" s="71"/>
      <c r="BT156" s="84"/>
      <c r="BU156" s="93"/>
      <c r="BV156" s="72"/>
      <c r="BW156" s="72"/>
      <c r="BX156" s="72"/>
      <c r="BY156" s="94"/>
      <c r="BZ156" s="90"/>
      <c r="CA156" s="73"/>
      <c r="CB156" s="73"/>
      <c r="CC156" s="73"/>
      <c r="CD156" s="199"/>
      <c r="CE156" s="205" t="e">
        <f>VLOOKUP(E156,'Style List'!A:B,2,FALSE)</f>
        <v>#N/A</v>
      </c>
      <c r="CF156" s="201" t="e">
        <f>VLOOKUP(Y156,'Style List'!C:D,2,FALSE)</f>
        <v>#N/A</v>
      </c>
      <c r="CG156" s="206" t="e">
        <f>VLOOKUP(AQ156,'Style List'!E:F,2,FALSE)</f>
        <v>#N/A</v>
      </c>
      <c r="CH156" s="197" t="str">
        <f t="shared" si="130"/>
        <v>Desc</v>
      </c>
      <c r="CI156" s="197" t="str">
        <f t="shared" si="131"/>
        <v>Desc</v>
      </c>
      <c r="CJ156" s="197" t="str">
        <f t="shared" si="132"/>
        <v>Desc</v>
      </c>
    </row>
    <row r="157" spans="1:88" ht="24.75" customHeight="1">
      <c r="A157" s="35" t="s">
        <v>57</v>
      </c>
      <c r="B157" s="30"/>
      <c r="C157" s="30"/>
      <c r="D157" s="30"/>
      <c r="E157" s="30"/>
      <c r="F157" s="30"/>
      <c r="G157" s="59"/>
      <c r="H157" s="33"/>
      <c r="I157" s="16">
        <f t="shared" si="126"/>
        <v>0</v>
      </c>
      <c r="J157" s="9"/>
      <c r="K157" s="11"/>
      <c r="L157" s="10"/>
      <c r="M157" s="10"/>
      <c r="N157" s="22"/>
      <c r="O157" s="15"/>
      <c r="P157" s="6"/>
      <c r="Q157" s="6"/>
      <c r="R157" s="6"/>
      <c r="S157" s="109"/>
      <c r="T157" s="107"/>
      <c r="U157" s="20"/>
      <c r="V157" s="20"/>
      <c r="W157" s="20"/>
      <c r="X157" s="21"/>
      <c r="Y157" s="31"/>
      <c r="Z157" s="30"/>
      <c r="AA157" s="14">
        <f t="shared" si="125"/>
        <v>0</v>
      </c>
      <c r="AB157" s="8">
        <f t="shared" si="109"/>
        <v>0</v>
      </c>
      <c r="AC157" s="13">
        <f t="shared" si="110"/>
        <v>0</v>
      </c>
      <c r="AD157" s="13">
        <f t="shared" si="111"/>
        <v>0</v>
      </c>
      <c r="AE157" s="13">
        <f t="shared" si="112"/>
        <v>0</v>
      </c>
      <c r="AF157" s="23">
        <f t="shared" si="113"/>
        <v>0</v>
      </c>
      <c r="AG157" s="7">
        <f t="shared" si="114"/>
        <v>0</v>
      </c>
      <c r="AH157" s="12">
        <f t="shared" si="115"/>
        <v>0</v>
      </c>
      <c r="AI157" s="12">
        <f t="shared" si="116"/>
        <v>0</v>
      </c>
      <c r="AJ157" s="12">
        <f t="shared" si="117"/>
        <v>0</v>
      </c>
      <c r="AK157" s="112">
        <f t="shared" si="118"/>
        <v>0</v>
      </c>
      <c r="AL157" s="110">
        <f t="shared" si="119"/>
        <v>0</v>
      </c>
      <c r="AM157" s="24">
        <f t="shared" si="120"/>
        <v>0</v>
      </c>
      <c r="AN157" s="24">
        <f t="shared" si="121"/>
        <v>0</v>
      </c>
      <c r="AO157" s="24">
        <f t="shared" si="122"/>
        <v>0</v>
      </c>
      <c r="AP157" s="27">
        <f t="shared" si="123"/>
        <v>0</v>
      </c>
      <c r="AQ157" s="32"/>
      <c r="AR157" s="30"/>
      <c r="AS157" s="29">
        <f t="shared" si="124"/>
        <v>0</v>
      </c>
      <c r="AT157" s="28"/>
      <c r="AU157" s="13"/>
      <c r="AV157" s="36"/>
      <c r="AW157" s="102" t="str">
        <f t="shared" si="127"/>
        <v>Colors</v>
      </c>
      <c r="AX157" s="18" t="str">
        <f t="shared" si="128"/>
        <v>Colors</v>
      </c>
      <c r="AY157" s="103" t="str">
        <f t="shared" si="129"/>
        <v>Colors</v>
      </c>
      <c r="AZ157" s="105"/>
      <c r="BA157" s="75"/>
      <c r="BB157" s="71"/>
      <c r="BC157" s="71"/>
      <c r="BD157" s="71"/>
      <c r="BE157" s="84"/>
      <c r="BF157" s="93"/>
      <c r="BG157" s="72"/>
      <c r="BH157" s="72"/>
      <c r="BI157" s="72"/>
      <c r="BJ157" s="94"/>
      <c r="BK157" s="90"/>
      <c r="BL157" s="73"/>
      <c r="BM157" s="73"/>
      <c r="BN157" s="73"/>
      <c r="BO157" s="74"/>
      <c r="BP157" s="75"/>
      <c r="BQ157" s="71"/>
      <c r="BR157" s="71"/>
      <c r="BS157" s="71"/>
      <c r="BT157" s="84"/>
      <c r="BU157" s="93"/>
      <c r="BV157" s="72"/>
      <c r="BW157" s="72"/>
      <c r="BX157" s="72"/>
      <c r="BY157" s="94"/>
      <c r="BZ157" s="90"/>
      <c r="CA157" s="73"/>
      <c r="CB157" s="73"/>
      <c r="CC157" s="73"/>
      <c r="CD157" s="199"/>
      <c r="CE157" s="205" t="e">
        <f>VLOOKUP(E157,'Style List'!A:B,2,FALSE)</f>
        <v>#N/A</v>
      </c>
      <c r="CF157" s="201" t="e">
        <f>VLOOKUP(Y157,'Style List'!C:D,2,FALSE)</f>
        <v>#N/A</v>
      </c>
      <c r="CG157" s="206" t="e">
        <f>VLOOKUP(AQ157,'Style List'!E:F,2,FALSE)</f>
        <v>#N/A</v>
      </c>
      <c r="CH157" s="197" t="str">
        <f t="shared" si="130"/>
        <v>Desc</v>
      </c>
      <c r="CI157" s="197" t="str">
        <f t="shared" si="131"/>
        <v>Desc</v>
      </c>
      <c r="CJ157" s="197" t="str">
        <f t="shared" si="132"/>
        <v>Desc</v>
      </c>
    </row>
    <row r="158" spans="1:88" ht="24.75" customHeight="1">
      <c r="A158" s="35" t="s">
        <v>58</v>
      </c>
      <c r="B158" s="30"/>
      <c r="C158" s="30"/>
      <c r="D158" s="30"/>
      <c r="E158" s="30"/>
      <c r="F158" s="30"/>
      <c r="G158" s="59"/>
      <c r="H158" s="33"/>
      <c r="I158" s="16">
        <f t="shared" si="126"/>
        <v>0</v>
      </c>
      <c r="J158" s="9"/>
      <c r="K158" s="11"/>
      <c r="L158" s="10"/>
      <c r="M158" s="10"/>
      <c r="N158" s="22"/>
      <c r="O158" s="15"/>
      <c r="P158" s="6"/>
      <c r="Q158" s="6"/>
      <c r="R158" s="6"/>
      <c r="S158" s="109"/>
      <c r="T158" s="107"/>
      <c r="U158" s="20"/>
      <c r="V158" s="20"/>
      <c r="W158" s="20"/>
      <c r="X158" s="21"/>
      <c r="Y158" s="31"/>
      <c r="Z158" s="30"/>
      <c r="AA158" s="14">
        <f t="shared" si="125"/>
        <v>0</v>
      </c>
      <c r="AB158" s="8">
        <f t="shared" si="109"/>
        <v>0</v>
      </c>
      <c r="AC158" s="13">
        <f t="shared" si="110"/>
        <v>0</v>
      </c>
      <c r="AD158" s="13">
        <f t="shared" si="111"/>
        <v>0</v>
      </c>
      <c r="AE158" s="13">
        <f t="shared" si="112"/>
        <v>0</v>
      </c>
      <c r="AF158" s="23">
        <f t="shared" si="113"/>
        <v>0</v>
      </c>
      <c r="AG158" s="7">
        <f t="shared" si="114"/>
        <v>0</v>
      </c>
      <c r="AH158" s="12">
        <f t="shared" si="115"/>
        <v>0</v>
      </c>
      <c r="AI158" s="12">
        <f t="shared" si="116"/>
        <v>0</v>
      </c>
      <c r="AJ158" s="12">
        <f t="shared" si="117"/>
        <v>0</v>
      </c>
      <c r="AK158" s="112">
        <f t="shared" si="118"/>
        <v>0</v>
      </c>
      <c r="AL158" s="110">
        <f t="shared" si="119"/>
        <v>0</v>
      </c>
      <c r="AM158" s="24">
        <f t="shared" si="120"/>
        <v>0</v>
      </c>
      <c r="AN158" s="24">
        <f t="shared" si="121"/>
        <v>0</v>
      </c>
      <c r="AO158" s="24">
        <f t="shared" si="122"/>
        <v>0</v>
      </c>
      <c r="AP158" s="27">
        <f t="shared" si="123"/>
        <v>0</v>
      </c>
      <c r="AQ158" s="32"/>
      <c r="AR158" s="30"/>
      <c r="AS158" s="29">
        <f t="shared" si="124"/>
        <v>0</v>
      </c>
      <c r="AT158" s="28"/>
      <c r="AU158" s="13"/>
      <c r="AV158" s="36"/>
      <c r="AW158" s="102" t="str">
        <f t="shared" si="127"/>
        <v>Colors</v>
      </c>
      <c r="AX158" s="18" t="str">
        <f t="shared" si="128"/>
        <v>Colors</v>
      </c>
      <c r="AY158" s="103" t="str">
        <f t="shared" si="129"/>
        <v>Colors</v>
      </c>
      <c r="AZ158" s="105"/>
      <c r="BA158" s="75"/>
      <c r="BB158" s="71"/>
      <c r="BC158" s="71"/>
      <c r="BD158" s="71"/>
      <c r="BE158" s="84"/>
      <c r="BF158" s="93"/>
      <c r="BG158" s="72"/>
      <c r="BH158" s="72"/>
      <c r="BI158" s="72"/>
      <c r="BJ158" s="94"/>
      <c r="BK158" s="90"/>
      <c r="BL158" s="73"/>
      <c r="BM158" s="73"/>
      <c r="BN158" s="73"/>
      <c r="BO158" s="74"/>
      <c r="BP158" s="75"/>
      <c r="BQ158" s="71"/>
      <c r="BR158" s="71"/>
      <c r="BS158" s="71"/>
      <c r="BT158" s="84"/>
      <c r="BU158" s="93"/>
      <c r="BV158" s="72"/>
      <c r="BW158" s="72"/>
      <c r="BX158" s="72"/>
      <c r="BY158" s="94"/>
      <c r="BZ158" s="90"/>
      <c r="CA158" s="73"/>
      <c r="CB158" s="73"/>
      <c r="CC158" s="73"/>
      <c r="CD158" s="199"/>
      <c r="CE158" s="205" t="e">
        <f>VLOOKUP(E158,'Style List'!A:B,2,FALSE)</f>
        <v>#N/A</v>
      </c>
      <c r="CF158" s="201" t="e">
        <f>VLOOKUP(Y158,'Style List'!C:D,2,FALSE)</f>
        <v>#N/A</v>
      </c>
      <c r="CG158" s="206" t="e">
        <f>VLOOKUP(AQ158,'Style List'!E:F,2,FALSE)</f>
        <v>#N/A</v>
      </c>
      <c r="CH158" s="197" t="str">
        <f t="shared" si="130"/>
        <v>Desc</v>
      </c>
      <c r="CI158" s="197" t="str">
        <f t="shared" si="131"/>
        <v>Desc</v>
      </c>
      <c r="CJ158" s="197" t="str">
        <f t="shared" si="132"/>
        <v>Desc</v>
      </c>
    </row>
    <row r="159" spans="1:88" ht="24.75" customHeight="1">
      <c r="A159" s="35" t="s">
        <v>59</v>
      </c>
      <c r="B159" s="30"/>
      <c r="C159" s="30"/>
      <c r="D159" s="30"/>
      <c r="E159" s="30"/>
      <c r="F159" s="30"/>
      <c r="G159" s="59"/>
      <c r="H159" s="33"/>
      <c r="I159" s="16">
        <f t="shared" si="126"/>
        <v>0</v>
      </c>
      <c r="J159" s="9"/>
      <c r="K159" s="11"/>
      <c r="L159" s="10"/>
      <c r="M159" s="10"/>
      <c r="N159" s="22"/>
      <c r="O159" s="15"/>
      <c r="P159" s="6"/>
      <c r="Q159" s="6"/>
      <c r="R159" s="6"/>
      <c r="S159" s="109"/>
      <c r="T159" s="107"/>
      <c r="U159" s="20"/>
      <c r="V159" s="20"/>
      <c r="W159" s="20"/>
      <c r="X159" s="21"/>
      <c r="Y159" s="31"/>
      <c r="Z159" s="30"/>
      <c r="AA159" s="14">
        <f t="shared" si="125"/>
        <v>0</v>
      </c>
      <c r="AB159" s="8">
        <f t="shared" si="109"/>
        <v>0</v>
      </c>
      <c r="AC159" s="13">
        <f t="shared" si="110"/>
        <v>0</v>
      </c>
      <c r="AD159" s="13">
        <f t="shared" si="111"/>
        <v>0</v>
      </c>
      <c r="AE159" s="13">
        <f t="shared" si="112"/>
        <v>0</v>
      </c>
      <c r="AF159" s="23">
        <f t="shared" si="113"/>
        <v>0</v>
      </c>
      <c r="AG159" s="7">
        <f t="shared" si="114"/>
        <v>0</v>
      </c>
      <c r="AH159" s="12">
        <f t="shared" si="115"/>
        <v>0</v>
      </c>
      <c r="AI159" s="12">
        <f t="shared" si="116"/>
        <v>0</v>
      </c>
      <c r="AJ159" s="12">
        <f t="shared" si="117"/>
        <v>0</v>
      </c>
      <c r="AK159" s="112">
        <f t="shared" si="118"/>
        <v>0</v>
      </c>
      <c r="AL159" s="110">
        <f t="shared" si="119"/>
        <v>0</v>
      </c>
      <c r="AM159" s="24">
        <f t="shared" si="120"/>
        <v>0</v>
      </c>
      <c r="AN159" s="24">
        <f t="shared" si="121"/>
        <v>0</v>
      </c>
      <c r="AO159" s="24">
        <f t="shared" si="122"/>
        <v>0</v>
      </c>
      <c r="AP159" s="27">
        <f t="shared" si="123"/>
        <v>0</v>
      </c>
      <c r="AQ159" s="32"/>
      <c r="AR159" s="30"/>
      <c r="AS159" s="29">
        <f t="shared" si="124"/>
        <v>0</v>
      </c>
      <c r="AT159" s="28"/>
      <c r="AU159" s="13"/>
      <c r="AV159" s="36"/>
      <c r="AW159" s="102" t="str">
        <f t="shared" si="127"/>
        <v>Colors</v>
      </c>
      <c r="AX159" s="18" t="str">
        <f t="shared" si="128"/>
        <v>Colors</v>
      </c>
      <c r="AY159" s="103" t="str">
        <f t="shared" si="129"/>
        <v>Colors</v>
      </c>
      <c r="AZ159" s="105"/>
      <c r="BA159" s="75"/>
      <c r="BB159" s="71"/>
      <c r="BC159" s="71"/>
      <c r="BD159" s="71"/>
      <c r="BE159" s="84"/>
      <c r="BF159" s="93"/>
      <c r="BG159" s="72"/>
      <c r="BH159" s="72"/>
      <c r="BI159" s="72"/>
      <c r="BJ159" s="94"/>
      <c r="BK159" s="90"/>
      <c r="BL159" s="73"/>
      <c r="BM159" s="73"/>
      <c r="BN159" s="73"/>
      <c r="BO159" s="74"/>
      <c r="BP159" s="75"/>
      <c r="BQ159" s="71"/>
      <c r="BR159" s="71"/>
      <c r="BS159" s="71"/>
      <c r="BT159" s="84"/>
      <c r="BU159" s="93"/>
      <c r="BV159" s="72"/>
      <c r="BW159" s="72"/>
      <c r="BX159" s="72"/>
      <c r="BY159" s="94"/>
      <c r="BZ159" s="90"/>
      <c r="CA159" s="73"/>
      <c r="CB159" s="73"/>
      <c r="CC159" s="73"/>
      <c r="CD159" s="199"/>
      <c r="CE159" s="205" t="e">
        <f>VLOOKUP(E159,'Style List'!A:B,2,FALSE)</f>
        <v>#N/A</v>
      </c>
      <c r="CF159" s="201" t="e">
        <f>VLOOKUP(Y159,'Style List'!C:D,2,FALSE)</f>
        <v>#N/A</v>
      </c>
      <c r="CG159" s="206" t="e">
        <f>VLOOKUP(AQ159,'Style List'!E:F,2,FALSE)</f>
        <v>#N/A</v>
      </c>
      <c r="CH159" s="197" t="str">
        <f t="shared" si="130"/>
        <v>Desc</v>
      </c>
      <c r="CI159" s="197" t="str">
        <f t="shared" si="131"/>
        <v>Desc</v>
      </c>
      <c r="CJ159" s="197" t="str">
        <f t="shared" si="132"/>
        <v>Desc</v>
      </c>
    </row>
    <row r="160" spans="1:88" ht="24.75" customHeight="1">
      <c r="A160" s="35" t="s">
        <v>60</v>
      </c>
      <c r="B160" s="30"/>
      <c r="C160" s="30"/>
      <c r="D160" s="30"/>
      <c r="E160" s="30"/>
      <c r="F160" s="30"/>
      <c r="G160" s="59"/>
      <c r="H160" s="33"/>
      <c r="I160" s="16">
        <f t="shared" si="126"/>
        <v>0</v>
      </c>
      <c r="J160" s="9"/>
      <c r="K160" s="11"/>
      <c r="L160" s="10"/>
      <c r="M160" s="10"/>
      <c r="N160" s="22"/>
      <c r="O160" s="15"/>
      <c r="P160" s="6"/>
      <c r="Q160" s="6"/>
      <c r="R160" s="6"/>
      <c r="S160" s="109"/>
      <c r="T160" s="107"/>
      <c r="U160" s="20"/>
      <c r="V160" s="20"/>
      <c r="W160" s="20"/>
      <c r="X160" s="21"/>
      <c r="Y160" s="31"/>
      <c r="Z160" s="30"/>
      <c r="AA160" s="14">
        <f t="shared" si="125"/>
        <v>0</v>
      </c>
      <c r="AB160" s="8">
        <f t="shared" si="109"/>
        <v>0</v>
      </c>
      <c r="AC160" s="13">
        <f t="shared" si="110"/>
        <v>0</v>
      </c>
      <c r="AD160" s="13">
        <f t="shared" si="111"/>
        <v>0</v>
      </c>
      <c r="AE160" s="13">
        <f t="shared" si="112"/>
        <v>0</v>
      </c>
      <c r="AF160" s="23">
        <f t="shared" si="113"/>
        <v>0</v>
      </c>
      <c r="AG160" s="7">
        <f t="shared" si="114"/>
        <v>0</v>
      </c>
      <c r="AH160" s="12">
        <f t="shared" si="115"/>
        <v>0</v>
      </c>
      <c r="AI160" s="12">
        <f t="shared" si="116"/>
        <v>0</v>
      </c>
      <c r="AJ160" s="12">
        <f t="shared" si="117"/>
        <v>0</v>
      </c>
      <c r="AK160" s="112">
        <f t="shared" si="118"/>
        <v>0</v>
      </c>
      <c r="AL160" s="110">
        <f t="shared" si="119"/>
        <v>0</v>
      </c>
      <c r="AM160" s="24">
        <f t="shared" si="120"/>
        <v>0</v>
      </c>
      <c r="AN160" s="24">
        <f t="shared" si="121"/>
        <v>0</v>
      </c>
      <c r="AO160" s="24">
        <f t="shared" si="122"/>
        <v>0</v>
      </c>
      <c r="AP160" s="27">
        <f t="shared" si="123"/>
        <v>0</v>
      </c>
      <c r="AQ160" s="32"/>
      <c r="AR160" s="30"/>
      <c r="AS160" s="29">
        <f t="shared" si="124"/>
        <v>0</v>
      </c>
      <c r="AT160" s="28"/>
      <c r="AU160" s="13"/>
      <c r="AV160" s="36"/>
      <c r="AW160" s="102" t="str">
        <f t="shared" si="127"/>
        <v>Colors</v>
      </c>
      <c r="AX160" s="18" t="str">
        <f t="shared" si="128"/>
        <v>Colors</v>
      </c>
      <c r="AY160" s="103" t="str">
        <f t="shared" si="129"/>
        <v>Colors</v>
      </c>
      <c r="AZ160" s="105"/>
      <c r="BA160" s="75"/>
      <c r="BB160" s="71"/>
      <c r="BC160" s="71"/>
      <c r="BD160" s="71"/>
      <c r="BE160" s="84"/>
      <c r="BF160" s="93"/>
      <c r="BG160" s="72"/>
      <c r="BH160" s="72"/>
      <c r="BI160" s="72"/>
      <c r="BJ160" s="94"/>
      <c r="BK160" s="90"/>
      <c r="BL160" s="73"/>
      <c r="BM160" s="73"/>
      <c r="BN160" s="73"/>
      <c r="BO160" s="74"/>
      <c r="BP160" s="75"/>
      <c r="BQ160" s="71"/>
      <c r="BR160" s="71"/>
      <c r="BS160" s="71"/>
      <c r="BT160" s="84"/>
      <c r="BU160" s="93"/>
      <c r="BV160" s="72"/>
      <c r="BW160" s="72"/>
      <c r="BX160" s="72"/>
      <c r="BY160" s="94"/>
      <c r="BZ160" s="90"/>
      <c r="CA160" s="73"/>
      <c r="CB160" s="73"/>
      <c r="CC160" s="73"/>
      <c r="CD160" s="199"/>
      <c r="CE160" s="205" t="e">
        <f>VLOOKUP(E160,'Style List'!A:B,2,FALSE)</f>
        <v>#N/A</v>
      </c>
      <c r="CF160" s="201" t="e">
        <f>VLOOKUP(Y160,'Style List'!C:D,2,FALSE)</f>
        <v>#N/A</v>
      </c>
      <c r="CG160" s="206" t="e">
        <f>VLOOKUP(AQ160,'Style List'!E:F,2,FALSE)</f>
        <v>#N/A</v>
      </c>
      <c r="CH160" s="197" t="str">
        <f t="shared" si="130"/>
        <v>Desc</v>
      </c>
      <c r="CI160" s="197" t="str">
        <f t="shared" si="131"/>
        <v>Desc</v>
      </c>
      <c r="CJ160" s="197" t="str">
        <f t="shared" si="132"/>
        <v>Desc</v>
      </c>
    </row>
    <row r="161" spans="1:88" ht="24.75" customHeight="1">
      <c r="A161" s="35" t="s">
        <v>61</v>
      </c>
      <c r="B161" s="30"/>
      <c r="C161" s="30"/>
      <c r="D161" s="30"/>
      <c r="E161" s="30"/>
      <c r="F161" s="30"/>
      <c r="G161" s="59"/>
      <c r="H161" s="33"/>
      <c r="I161" s="16">
        <f t="shared" si="126"/>
        <v>0</v>
      </c>
      <c r="J161" s="9"/>
      <c r="K161" s="11"/>
      <c r="L161" s="10"/>
      <c r="M161" s="10"/>
      <c r="N161" s="22"/>
      <c r="O161" s="15"/>
      <c r="P161" s="6"/>
      <c r="Q161" s="6"/>
      <c r="R161" s="6"/>
      <c r="S161" s="109"/>
      <c r="T161" s="107"/>
      <c r="U161" s="20"/>
      <c r="V161" s="20"/>
      <c r="W161" s="20"/>
      <c r="X161" s="21"/>
      <c r="Y161" s="31"/>
      <c r="Z161" s="30"/>
      <c r="AA161" s="14">
        <f t="shared" si="125"/>
        <v>0</v>
      </c>
      <c r="AB161" s="8">
        <f t="shared" si="109"/>
        <v>0</v>
      </c>
      <c r="AC161" s="13">
        <f t="shared" si="110"/>
        <v>0</v>
      </c>
      <c r="AD161" s="13">
        <f t="shared" si="111"/>
        <v>0</v>
      </c>
      <c r="AE161" s="13">
        <f t="shared" si="112"/>
        <v>0</v>
      </c>
      <c r="AF161" s="23">
        <f t="shared" si="113"/>
        <v>0</v>
      </c>
      <c r="AG161" s="7">
        <f t="shared" si="114"/>
        <v>0</v>
      </c>
      <c r="AH161" s="12">
        <f t="shared" si="115"/>
        <v>0</v>
      </c>
      <c r="AI161" s="12">
        <f t="shared" si="116"/>
        <v>0</v>
      </c>
      <c r="AJ161" s="12">
        <f t="shared" si="117"/>
        <v>0</v>
      </c>
      <c r="AK161" s="112">
        <f t="shared" si="118"/>
        <v>0</v>
      </c>
      <c r="AL161" s="110">
        <f t="shared" si="119"/>
        <v>0</v>
      </c>
      <c r="AM161" s="24">
        <f t="shared" si="120"/>
        <v>0</v>
      </c>
      <c r="AN161" s="24">
        <f t="shared" si="121"/>
        <v>0</v>
      </c>
      <c r="AO161" s="24">
        <f t="shared" si="122"/>
        <v>0</v>
      </c>
      <c r="AP161" s="27">
        <f t="shared" si="123"/>
        <v>0</v>
      </c>
      <c r="AQ161" s="32"/>
      <c r="AR161" s="30"/>
      <c r="AS161" s="29">
        <f t="shared" si="124"/>
        <v>0</v>
      </c>
      <c r="AT161" s="28"/>
      <c r="AU161" s="13"/>
      <c r="AV161" s="36"/>
      <c r="AW161" s="102" t="str">
        <f t="shared" si="127"/>
        <v>Colors</v>
      </c>
      <c r="AX161" s="18" t="str">
        <f t="shared" si="128"/>
        <v>Colors</v>
      </c>
      <c r="AY161" s="103" t="str">
        <f t="shared" si="129"/>
        <v>Colors</v>
      </c>
      <c r="AZ161" s="105"/>
      <c r="BA161" s="75"/>
      <c r="BB161" s="71"/>
      <c r="BC161" s="71"/>
      <c r="BD161" s="71"/>
      <c r="BE161" s="84"/>
      <c r="BF161" s="93"/>
      <c r="BG161" s="72"/>
      <c r="BH161" s="72"/>
      <c r="BI161" s="72"/>
      <c r="BJ161" s="94"/>
      <c r="BK161" s="90"/>
      <c r="BL161" s="73"/>
      <c r="BM161" s="73"/>
      <c r="BN161" s="73"/>
      <c r="BO161" s="74"/>
      <c r="BP161" s="75"/>
      <c r="BQ161" s="71"/>
      <c r="BR161" s="71"/>
      <c r="BS161" s="71"/>
      <c r="BT161" s="84"/>
      <c r="BU161" s="93"/>
      <c r="BV161" s="72"/>
      <c r="BW161" s="72"/>
      <c r="BX161" s="72"/>
      <c r="BY161" s="94"/>
      <c r="BZ161" s="90"/>
      <c r="CA161" s="73"/>
      <c r="CB161" s="73"/>
      <c r="CC161" s="73"/>
      <c r="CD161" s="199"/>
      <c r="CE161" s="205" t="e">
        <f>VLOOKUP(E161,'Style List'!A:B,2,FALSE)</f>
        <v>#N/A</v>
      </c>
      <c r="CF161" s="201" t="e">
        <f>VLOOKUP(Y161,'Style List'!C:D,2,FALSE)</f>
        <v>#N/A</v>
      </c>
      <c r="CG161" s="206" t="e">
        <f>VLOOKUP(AQ161,'Style List'!E:F,2,FALSE)</f>
        <v>#N/A</v>
      </c>
      <c r="CH161" s="197" t="str">
        <f t="shared" si="130"/>
        <v>Desc</v>
      </c>
      <c r="CI161" s="197" t="str">
        <f t="shared" si="131"/>
        <v>Desc</v>
      </c>
      <c r="CJ161" s="197" t="str">
        <f t="shared" si="132"/>
        <v>Desc</v>
      </c>
    </row>
    <row r="162" spans="1:88" ht="24.75" customHeight="1">
      <c r="A162" s="35" t="s">
        <v>62</v>
      </c>
      <c r="B162" s="30"/>
      <c r="C162" s="30"/>
      <c r="D162" s="30"/>
      <c r="E162" s="30"/>
      <c r="F162" s="30"/>
      <c r="G162" s="59"/>
      <c r="H162" s="33"/>
      <c r="I162" s="16">
        <f t="shared" si="126"/>
        <v>0</v>
      </c>
      <c r="J162" s="9"/>
      <c r="K162" s="11"/>
      <c r="L162" s="10"/>
      <c r="M162" s="10"/>
      <c r="N162" s="22"/>
      <c r="O162" s="15"/>
      <c r="P162" s="6"/>
      <c r="Q162" s="6"/>
      <c r="R162" s="6"/>
      <c r="S162" s="109"/>
      <c r="T162" s="107"/>
      <c r="U162" s="20"/>
      <c r="V162" s="20"/>
      <c r="W162" s="20"/>
      <c r="X162" s="21"/>
      <c r="Y162" s="31"/>
      <c r="Z162" s="30"/>
      <c r="AA162" s="14">
        <f t="shared" si="125"/>
        <v>0</v>
      </c>
      <c r="AB162" s="8">
        <f t="shared" si="109"/>
        <v>0</v>
      </c>
      <c r="AC162" s="13">
        <f t="shared" si="110"/>
        <v>0</v>
      </c>
      <c r="AD162" s="13">
        <f t="shared" si="111"/>
        <v>0</v>
      </c>
      <c r="AE162" s="13">
        <f t="shared" si="112"/>
        <v>0</v>
      </c>
      <c r="AF162" s="23">
        <f t="shared" si="113"/>
        <v>0</v>
      </c>
      <c r="AG162" s="7">
        <f t="shared" si="114"/>
        <v>0</v>
      </c>
      <c r="AH162" s="12">
        <f t="shared" si="115"/>
        <v>0</v>
      </c>
      <c r="AI162" s="12">
        <f t="shared" si="116"/>
        <v>0</v>
      </c>
      <c r="AJ162" s="12">
        <f t="shared" si="117"/>
        <v>0</v>
      </c>
      <c r="AK162" s="112">
        <f t="shared" si="118"/>
        <v>0</v>
      </c>
      <c r="AL162" s="110">
        <f t="shared" si="119"/>
        <v>0</v>
      </c>
      <c r="AM162" s="24">
        <f t="shared" si="120"/>
        <v>0</v>
      </c>
      <c r="AN162" s="24">
        <f t="shared" si="121"/>
        <v>0</v>
      </c>
      <c r="AO162" s="24">
        <f t="shared" si="122"/>
        <v>0</v>
      </c>
      <c r="AP162" s="27">
        <f t="shared" si="123"/>
        <v>0</v>
      </c>
      <c r="AQ162" s="32"/>
      <c r="AR162" s="30"/>
      <c r="AS162" s="29">
        <f t="shared" si="124"/>
        <v>0</v>
      </c>
      <c r="AT162" s="28"/>
      <c r="AU162" s="13"/>
      <c r="AV162" s="36"/>
      <c r="AW162" s="102" t="str">
        <f t="shared" si="127"/>
        <v>Colors</v>
      </c>
      <c r="AX162" s="18" t="str">
        <f t="shared" si="128"/>
        <v>Colors</v>
      </c>
      <c r="AY162" s="103" t="str">
        <f t="shared" si="129"/>
        <v>Colors</v>
      </c>
      <c r="AZ162" s="105"/>
      <c r="BA162" s="75"/>
      <c r="BB162" s="71"/>
      <c r="BC162" s="71"/>
      <c r="BD162" s="71"/>
      <c r="BE162" s="84"/>
      <c r="BF162" s="93"/>
      <c r="BG162" s="72"/>
      <c r="BH162" s="72"/>
      <c r="BI162" s="72"/>
      <c r="BJ162" s="94"/>
      <c r="BK162" s="90"/>
      <c r="BL162" s="73"/>
      <c r="BM162" s="73"/>
      <c r="BN162" s="73"/>
      <c r="BO162" s="74"/>
      <c r="BP162" s="75"/>
      <c r="BQ162" s="71"/>
      <c r="BR162" s="71"/>
      <c r="BS162" s="71"/>
      <c r="BT162" s="84"/>
      <c r="BU162" s="93"/>
      <c r="BV162" s="72"/>
      <c r="BW162" s="72"/>
      <c r="BX162" s="72"/>
      <c r="BY162" s="94"/>
      <c r="BZ162" s="90"/>
      <c r="CA162" s="73"/>
      <c r="CB162" s="73"/>
      <c r="CC162" s="73"/>
      <c r="CD162" s="199"/>
      <c r="CE162" s="205" t="e">
        <f>VLOOKUP(E162,'Style List'!A:B,2,FALSE)</f>
        <v>#N/A</v>
      </c>
      <c r="CF162" s="201" t="e">
        <f>VLOOKUP(Y162,'Style List'!C:D,2,FALSE)</f>
        <v>#N/A</v>
      </c>
      <c r="CG162" s="206" t="e">
        <f>VLOOKUP(AQ162,'Style List'!E:F,2,FALSE)</f>
        <v>#N/A</v>
      </c>
      <c r="CH162" s="197" t="str">
        <f t="shared" si="130"/>
        <v>Desc</v>
      </c>
      <c r="CI162" s="197" t="str">
        <f t="shared" si="131"/>
        <v>Desc</v>
      </c>
      <c r="CJ162" s="197" t="str">
        <f t="shared" si="132"/>
        <v>Desc</v>
      </c>
    </row>
    <row r="163" spans="1:88" ht="24.75" customHeight="1">
      <c r="A163" s="35" t="s">
        <v>63</v>
      </c>
      <c r="B163" s="30"/>
      <c r="C163" s="30"/>
      <c r="D163" s="30"/>
      <c r="E163" s="30"/>
      <c r="F163" s="30"/>
      <c r="G163" s="59"/>
      <c r="H163" s="33"/>
      <c r="I163" s="16">
        <f t="shared" si="126"/>
        <v>0</v>
      </c>
      <c r="J163" s="9"/>
      <c r="K163" s="11"/>
      <c r="L163" s="10"/>
      <c r="M163" s="10"/>
      <c r="N163" s="22"/>
      <c r="O163" s="15"/>
      <c r="P163" s="6"/>
      <c r="Q163" s="6"/>
      <c r="R163" s="6"/>
      <c r="S163" s="109"/>
      <c r="T163" s="107"/>
      <c r="U163" s="20"/>
      <c r="V163" s="20"/>
      <c r="W163" s="20"/>
      <c r="X163" s="21"/>
      <c r="Y163" s="31"/>
      <c r="Z163" s="30"/>
      <c r="AA163" s="14">
        <f t="shared" si="125"/>
        <v>0</v>
      </c>
      <c r="AB163" s="8">
        <f t="shared" si="109"/>
        <v>0</v>
      </c>
      <c r="AC163" s="13">
        <f t="shared" si="110"/>
        <v>0</v>
      </c>
      <c r="AD163" s="13">
        <f t="shared" si="111"/>
        <v>0</v>
      </c>
      <c r="AE163" s="13">
        <f t="shared" si="112"/>
        <v>0</v>
      </c>
      <c r="AF163" s="23">
        <f t="shared" si="113"/>
        <v>0</v>
      </c>
      <c r="AG163" s="7">
        <f t="shared" si="114"/>
        <v>0</v>
      </c>
      <c r="AH163" s="12">
        <f t="shared" si="115"/>
        <v>0</v>
      </c>
      <c r="AI163" s="12">
        <f t="shared" si="116"/>
        <v>0</v>
      </c>
      <c r="AJ163" s="12">
        <f t="shared" si="117"/>
        <v>0</v>
      </c>
      <c r="AK163" s="112">
        <f t="shared" si="118"/>
        <v>0</v>
      </c>
      <c r="AL163" s="110">
        <f t="shared" si="119"/>
        <v>0</v>
      </c>
      <c r="AM163" s="24">
        <f t="shared" si="120"/>
        <v>0</v>
      </c>
      <c r="AN163" s="24">
        <f t="shared" si="121"/>
        <v>0</v>
      </c>
      <c r="AO163" s="24">
        <f t="shared" si="122"/>
        <v>0</v>
      </c>
      <c r="AP163" s="27">
        <f t="shared" si="123"/>
        <v>0</v>
      </c>
      <c r="AQ163" s="32"/>
      <c r="AR163" s="30"/>
      <c r="AS163" s="29">
        <f t="shared" si="124"/>
        <v>0</v>
      </c>
      <c r="AT163" s="28"/>
      <c r="AU163" s="13"/>
      <c r="AV163" s="36"/>
      <c r="AW163" s="102" t="str">
        <f t="shared" si="127"/>
        <v>Colors</v>
      </c>
      <c r="AX163" s="18" t="str">
        <f t="shared" si="128"/>
        <v>Colors</v>
      </c>
      <c r="AY163" s="103" t="str">
        <f t="shared" si="129"/>
        <v>Colors</v>
      </c>
      <c r="AZ163" s="105"/>
      <c r="BA163" s="75"/>
      <c r="BB163" s="71"/>
      <c r="BC163" s="71"/>
      <c r="BD163" s="71"/>
      <c r="BE163" s="84"/>
      <c r="BF163" s="93"/>
      <c r="BG163" s="72"/>
      <c r="BH163" s="72"/>
      <c r="BI163" s="72"/>
      <c r="BJ163" s="94"/>
      <c r="BK163" s="90"/>
      <c r="BL163" s="73"/>
      <c r="BM163" s="73"/>
      <c r="BN163" s="73"/>
      <c r="BO163" s="74"/>
      <c r="BP163" s="75"/>
      <c r="BQ163" s="71"/>
      <c r="BR163" s="71"/>
      <c r="BS163" s="71"/>
      <c r="BT163" s="84"/>
      <c r="BU163" s="93"/>
      <c r="BV163" s="72"/>
      <c r="BW163" s="72"/>
      <c r="BX163" s="72"/>
      <c r="BY163" s="94"/>
      <c r="BZ163" s="90"/>
      <c r="CA163" s="73"/>
      <c r="CB163" s="73"/>
      <c r="CC163" s="73"/>
      <c r="CD163" s="199"/>
      <c r="CE163" s="205" t="e">
        <f>VLOOKUP(E163,'Style List'!A:B,2,FALSE)</f>
        <v>#N/A</v>
      </c>
      <c r="CF163" s="201" t="e">
        <f>VLOOKUP(Y163,'Style List'!C:D,2,FALSE)</f>
        <v>#N/A</v>
      </c>
      <c r="CG163" s="206" t="e">
        <f>VLOOKUP(AQ163,'Style List'!E:F,2,FALSE)</f>
        <v>#N/A</v>
      </c>
      <c r="CH163" s="197" t="str">
        <f t="shared" si="130"/>
        <v>Desc</v>
      </c>
      <c r="CI163" s="197" t="str">
        <f t="shared" si="131"/>
        <v>Desc</v>
      </c>
      <c r="CJ163" s="197" t="str">
        <f t="shared" si="132"/>
        <v>Desc</v>
      </c>
    </row>
    <row r="164" spans="1:88" ht="24.75" customHeight="1">
      <c r="A164" s="35" t="s">
        <v>64</v>
      </c>
      <c r="B164" s="30"/>
      <c r="C164" s="30"/>
      <c r="D164" s="30"/>
      <c r="E164" s="30"/>
      <c r="F164" s="30"/>
      <c r="G164" s="59"/>
      <c r="H164" s="33"/>
      <c r="I164" s="16">
        <f t="shared" si="126"/>
        <v>0</v>
      </c>
      <c r="J164" s="9"/>
      <c r="K164" s="11"/>
      <c r="L164" s="10"/>
      <c r="M164" s="10"/>
      <c r="N164" s="22"/>
      <c r="O164" s="15"/>
      <c r="P164" s="6"/>
      <c r="Q164" s="6"/>
      <c r="R164" s="6"/>
      <c r="S164" s="109"/>
      <c r="T164" s="107"/>
      <c r="U164" s="20"/>
      <c r="V164" s="20"/>
      <c r="W164" s="20"/>
      <c r="X164" s="21"/>
      <c r="Y164" s="31"/>
      <c r="Z164" s="30"/>
      <c r="AA164" s="14">
        <f t="shared" si="125"/>
        <v>0</v>
      </c>
      <c r="AB164" s="8">
        <f t="shared" si="109"/>
        <v>0</v>
      </c>
      <c r="AC164" s="13">
        <f t="shared" si="110"/>
        <v>0</v>
      </c>
      <c r="AD164" s="13">
        <f t="shared" si="111"/>
        <v>0</v>
      </c>
      <c r="AE164" s="13">
        <f t="shared" si="112"/>
        <v>0</v>
      </c>
      <c r="AF164" s="23">
        <f t="shared" si="113"/>
        <v>0</v>
      </c>
      <c r="AG164" s="7">
        <f t="shared" si="114"/>
        <v>0</v>
      </c>
      <c r="AH164" s="12">
        <f t="shared" si="115"/>
        <v>0</v>
      </c>
      <c r="AI164" s="12">
        <f t="shared" si="116"/>
        <v>0</v>
      </c>
      <c r="AJ164" s="12">
        <f t="shared" si="117"/>
        <v>0</v>
      </c>
      <c r="AK164" s="112">
        <f t="shared" si="118"/>
        <v>0</v>
      </c>
      <c r="AL164" s="110">
        <f t="shared" si="119"/>
        <v>0</v>
      </c>
      <c r="AM164" s="24">
        <f t="shared" si="120"/>
        <v>0</v>
      </c>
      <c r="AN164" s="24">
        <f t="shared" si="121"/>
        <v>0</v>
      </c>
      <c r="AO164" s="24">
        <f t="shared" si="122"/>
        <v>0</v>
      </c>
      <c r="AP164" s="27">
        <f t="shared" si="123"/>
        <v>0</v>
      </c>
      <c r="AQ164" s="32"/>
      <c r="AR164" s="30"/>
      <c r="AS164" s="29">
        <f t="shared" si="124"/>
        <v>0</v>
      </c>
      <c r="AT164" s="28"/>
      <c r="AU164" s="13"/>
      <c r="AV164" s="36"/>
      <c r="AW164" s="102" t="str">
        <f t="shared" si="127"/>
        <v>Colors</v>
      </c>
      <c r="AX164" s="18" t="str">
        <f t="shared" si="128"/>
        <v>Colors</v>
      </c>
      <c r="AY164" s="103" t="str">
        <f t="shared" si="129"/>
        <v>Colors</v>
      </c>
      <c r="AZ164" s="105"/>
      <c r="BA164" s="75"/>
      <c r="BB164" s="71"/>
      <c r="BC164" s="71"/>
      <c r="BD164" s="71"/>
      <c r="BE164" s="84"/>
      <c r="BF164" s="93"/>
      <c r="BG164" s="72"/>
      <c r="BH164" s="72"/>
      <c r="BI164" s="72"/>
      <c r="BJ164" s="94"/>
      <c r="BK164" s="90"/>
      <c r="BL164" s="73"/>
      <c r="BM164" s="73"/>
      <c r="BN164" s="73"/>
      <c r="BO164" s="74"/>
      <c r="BP164" s="75"/>
      <c r="BQ164" s="71"/>
      <c r="BR164" s="71"/>
      <c r="BS164" s="71"/>
      <c r="BT164" s="84"/>
      <c r="BU164" s="93"/>
      <c r="BV164" s="72"/>
      <c r="BW164" s="72"/>
      <c r="BX164" s="72"/>
      <c r="BY164" s="94"/>
      <c r="BZ164" s="90"/>
      <c r="CA164" s="73"/>
      <c r="CB164" s="73"/>
      <c r="CC164" s="73"/>
      <c r="CD164" s="199"/>
      <c r="CE164" s="205" t="e">
        <f>VLOOKUP(E164,'Style List'!A:B,2,FALSE)</f>
        <v>#N/A</v>
      </c>
      <c r="CF164" s="201" t="e">
        <f>VLOOKUP(Y164,'Style List'!C:D,2,FALSE)</f>
        <v>#N/A</v>
      </c>
      <c r="CG164" s="206" t="e">
        <f>VLOOKUP(AQ164,'Style List'!E:F,2,FALSE)</f>
        <v>#N/A</v>
      </c>
      <c r="CH164" s="197" t="str">
        <f t="shared" si="130"/>
        <v>Desc</v>
      </c>
      <c r="CI164" s="197" t="str">
        <f t="shared" si="131"/>
        <v>Desc</v>
      </c>
      <c r="CJ164" s="197" t="str">
        <f t="shared" si="132"/>
        <v>Desc</v>
      </c>
    </row>
    <row r="165" spans="1:88" ht="24.75" customHeight="1">
      <c r="A165" s="35" t="s">
        <v>65</v>
      </c>
      <c r="B165" s="30"/>
      <c r="C165" s="30"/>
      <c r="D165" s="30"/>
      <c r="E165" s="30"/>
      <c r="F165" s="30"/>
      <c r="G165" s="59"/>
      <c r="H165" s="33"/>
      <c r="I165" s="16">
        <f t="shared" si="126"/>
        <v>0</v>
      </c>
      <c r="J165" s="9"/>
      <c r="K165" s="11"/>
      <c r="L165" s="10"/>
      <c r="M165" s="10"/>
      <c r="N165" s="22"/>
      <c r="O165" s="15"/>
      <c r="P165" s="6"/>
      <c r="Q165" s="6"/>
      <c r="R165" s="6"/>
      <c r="S165" s="109"/>
      <c r="T165" s="107"/>
      <c r="U165" s="20"/>
      <c r="V165" s="20"/>
      <c r="W165" s="20"/>
      <c r="X165" s="21"/>
      <c r="Y165" s="31"/>
      <c r="Z165" s="30"/>
      <c r="AA165" s="14">
        <f t="shared" si="125"/>
        <v>0</v>
      </c>
      <c r="AB165" s="8">
        <f t="shared" si="109"/>
        <v>0</v>
      </c>
      <c r="AC165" s="13">
        <f t="shared" si="110"/>
        <v>0</v>
      </c>
      <c r="AD165" s="13">
        <f t="shared" si="111"/>
        <v>0</v>
      </c>
      <c r="AE165" s="13">
        <f t="shared" si="112"/>
        <v>0</v>
      </c>
      <c r="AF165" s="23">
        <f t="shared" si="113"/>
        <v>0</v>
      </c>
      <c r="AG165" s="7">
        <f t="shared" si="114"/>
        <v>0</v>
      </c>
      <c r="AH165" s="12">
        <f t="shared" si="115"/>
        <v>0</v>
      </c>
      <c r="AI165" s="12">
        <f t="shared" si="116"/>
        <v>0</v>
      </c>
      <c r="AJ165" s="12">
        <f t="shared" si="117"/>
        <v>0</v>
      </c>
      <c r="AK165" s="112">
        <f t="shared" si="118"/>
        <v>0</v>
      </c>
      <c r="AL165" s="110">
        <f t="shared" si="119"/>
        <v>0</v>
      </c>
      <c r="AM165" s="24">
        <f t="shared" si="120"/>
        <v>0</v>
      </c>
      <c r="AN165" s="24">
        <f t="shared" si="121"/>
        <v>0</v>
      </c>
      <c r="AO165" s="24">
        <f t="shared" si="122"/>
        <v>0</v>
      </c>
      <c r="AP165" s="27">
        <f t="shared" si="123"/>
        <v>0</v>
      </c>
      <c r="AQ165" s="32"/>
      <c r="AR165" s="30"/>
      <c r="AS165" s="29">
        <f t="shared" si="124"/>
        <v>0</v>
      </c>
      <c r="AT165" s="28"/>
      <c r="AU165" s="13"/>
      <c r="AV165" s="36"/>
      <c r="AW165" s="102" t="str">
        <f t="shared" si="127"/>
        <v>Colors</v>
      </c>
      <c r="AX165" s="18" t="str">
        <f t="shared" si="128"/>
        <v>Colors</v>
      </c>
      <c r="AY165" s="103" t="str">
        <f t="shared" si="129"/>
        <v>Colors</v>
      </c>
      <c r="AZ165" s="105"/>
      <c r="BA165" s="75"/>
      <c r="BB165" s="71"/>
      <c r="BC165" s="71"/>
      <c r="BD165" s="71"/>
      <c r="BE165" s="84"/>
      <c r="BF165" s="93"/>
      <c r="BG165" s="72"/>
      <c r="BH165" s="72"/>
      <c r="BI165" s="72"/>
      <c r="BJ165" s="94"/>
      <c r="BK165" s="90"/>
      <c r="BL165" s="73"/>
      <c r="BM165" s="73"/>
      <c r="BN165" s="73"/>
      <c r="BO165" s="74"/>
      <c r="BP165" s="75"/>
      <c r="BQ165" s="71"/>
      <c r="BR165" s="71"/>
      <c r="BS165" s="71"/>
      <c r="BT165" s="84"/>
      <c r="BU165" s="93"/>
      <c r="BV165" s="72"/>
      <c r="BW165" s="72"/>
      <c r="BX165" s="72"/>
      <c r="BY165" s="94"/>
      <c r="BZ165" s="90"/>
      <c r="CA165" s="73"/>
      <c r="CB165" s="73"/>
      <c r="CC165" s="73"/>
      <c r="CD165" s="199"/>
      <c r="CE165" s="205" t="e">
        <f>VLOOKUP(E165,'Style List'!A:B,2,FALSE)</f>
        <v>#N/A</v>
      </c>
      <c r="CF165" s="201" t="e">
        <f>VLOOKUP(Y165,'Style List'!C:D,2,FALSE)</f>
        <v>#N/A</v>
      </c>
      <c r="CG165" s="206" t="e">
        <f>VLOOKUP(AQ165,'Style List'!E:F,2,FALSE)</f>
        <v>#N/A</v>
      </c>
      <c r="CH165" s="197" t="str">
        <f t="shared" si="130"/>
        <v>Desc</v>
      </c>
      <c r="CI165" s="197" t="str">
        <f t="shared" si="131"/>
        <v>Desc</v>
      </c>
      <c r="CJ165" s="197" t="str">
        <f t="shared" si="132"/>
        <v>Desc</v>
      </c>
    </row>
    <row r="166" spans="1:88" ht="24.75" customHeight="1">
      <c r="A166" s="35" t="s">
        <v>66</v>
      </c>
      <c r="B166" s="30"/>
      <c r="C166" s="30"/>
      <c r="D166" s="30"/>
      <c r="E166" s="30"/>
      <c r="F166" s="30"/>
      <c r="G166" s="59"/>
      <c r="H166" s="33"/>
      <c r="I166" s="16">
        <f t="shared" si="126"/>
        <v>0</v>
      </c>
      <c r="J166" s="9"/>
      <c r="K166" s="11"/>
      <c r="L166" s="10"/>
      <c r="M166" s="10"/>
      <c r="N166" s="22"/>
      <c r="O166" s="15"/>
      <c r="P166" s="6"/>
      <c r="Q166" s="6"/>
      <c r="R166" s="6"/>
      <c r="S166" s="109"/>
      <c r="T166" s="107"/>
      <c r="U166" s="20"/>
      <c r="V166" s="20"/>
      <c r="W166" s="20"/>
      <c r="X166" s="21"/>
      <c r="Y166" s="31"/>
      <c r="Z166" s="30"/>
      <c r="AA166" s="14">
        <f t="shared" si="125"/>
        <v>0</v>
      </c>
      <c r="AB166" s="8">
        <f t="shared" si="109"/>
        <v>0</v>
      </c>
      <c r="AC166" s="13">
        <f t="shared" si="110"/>
        <v>0</v>
      </c>
      <c r="AD166" s="13">
        <f t="shared" si="111"/>
        <v>0</v>
      </c>
      <c r="AE166" s="13">
        <f t="shared" si="112"/>
        <v>0</v>
      </c>
      <c r="AF166" s="23">
        <f t="shared" si="113"/>
        <v>0</v>
      </c>
      <c r="AG166" s="7">
        <f t="shared" si="114"/>
        <v>0</v>
      </c>
      <c r="AH166" s="12">
        <f t="shared" si="115"/>
        <v>0</v>
      </c>
      <c r="AI166" s="12">
        <f t="shared" si="116"/>
        <v>0</v>
      </c>
      <c r="AJ166" s="12">
        <f t="shared" si="117"/>
        <v>0</v>
      </c>
      <c r="AK166" s="112">
        <f t="shared" si="118"/>
        <v>0</v>
      </c>
      <c r="AL166" s="110">
        <f t="shared" si="119"/>
        <v>0</v>
      </c>
      <c r="AM166" s="24">
        <f t="shared" si="120"/>
        <v>0</v>
      </c>
      <c r="AN166" s="24">
        <f t="shared" si="121"/>
        <v>0</v>
      </c>
      <c r="AO166" s="24">
        <f t="shared" si="122"/>
        <v>0</v>
      </c>
      <c r="AP166" s="27">
        <f t="shared" si="123"/>
        <v>0</v>
      </c>
      <c r="AQ166" s="32"/>
      <c r="AR166" s="30"/>
      <c r="AS166" s="29">
        <f t="shared" si="124"/>
        <v>0</v>
      </c>
      <c r="AT166" s="28"/>
      <c r="AU166" s="13"/>
      <c r="AV166" s="36"/>
      <c r="AW166" s="102" t="str">
        <f t="shared" si="127"/>
        <v>Colors</v>
      </c>
      <c r="AX166" s="18" t="str">
        <f t="shared" si="128"/>
        <v>Colors</v>
      </c>
      <c r="AY166" s="103" t="str">
        <f t="shared" si="129"/>
        <v>Colors</v>
      </c>
      <c r="AZ166" s="105"/>
      <c r="BA166" s="75"/>
      <c r="BB166" s="71"/>
      <c r="BC166" s="71"/>
      <c r="BD166" s="71"/>
      <c r="BE166" s="84"/>
      <c r="BF166" s="93"/>
      <c r="BG166" s="72"/>
      <c r="BH166" s="72"/>
      <c r="BI166" s="72"/>
      <c r="BJ166" s="94"/>
      <c r="BK166" s="90"/>
      <c r="BL166" s="73"/>
      <c r="BM166" s="73"/>
      <c r="BN166" s="73"/>
      <c r="BO166" s="74"/>
      <c r="BP166" s="75"/>
      <c r="BQ166" s="71"/>
      <c r="BR166" s="71"/>
      <c r="BS166" s="71"/>
      <c r="BT166" s="84"/>
      <c r="BU166" s="93"/>
      <c r="BV166" s="72"/>
      <c r="BW166" s="72"/>
      <c r="BX166" s="72"/>
      <c r="BY166" s="94"/>
      <c r="BZ166" s="90"/>
      <c r="CA166" s="73"/>
      <c r="CB166" s="73"/>
      <c r="CC166" s="73"/>
      <c r="CD166" s="199"/>
      <c r="CE166" s="205" t="e">
        <f>VLOOKUP(E166,'Style List'!A:B,2,FALSE)</f>
        <v>#N/A</v>
      </c>
      <c r="CF166" s="201" t="e">
        <f>VLOOKUP(Y166,'Style List'!C:D,2,FALSE)</f>
        <v>#N/A</v>
      </c>
      <c r="CG166" s="206" t="e">
        <f>VLOOKUP(AQ166,'Style List'!E:F,2,FALSE)</f>
        <v>#N/A</v>
      </c>
      <c r="CH166" s="197" t="str">
        <f t="shared" si="130"/>
        <v>Desc</v>
      </c>
      <c r="CI166" s="197" t="str">
        <f t="shared" si="131"/>
        <v>Desc</v>
      </c>
      <c r="CJ166" s="197" t="str">
        <f t="shared" si="132"/>
        <v>Desc</v>
      </c>
    </row>
    <row r="167" spans="1:88" ht="24.75" customHeight="1">
      <c r="A167" s="35" t="s">
        <v>67</v>
      </c>
      <c r="B167" s="30"/>
      <c r="C167" s="30"/>
      <c r="D167" s="30"/>
      <c r="E167" s="30"/>
      <c r="F167" s="30"/>
      <c r="G167" s="59"/>
      <c r="H167" s="33"/>
      <c r="I167" s="16">
        <f t="shared" si="126"/>
        <v>0</v>
      </c>
      <c r="J167" s="9"/>
      <c r="K167" s="11"/>
      <c r="L167" s="10"/>
      <c r="M167" s="10"/>
      <c r="N167" s="22"/>
      <c r="O167" s="15"/>
      <c r="P167" s="6"/>
      <c r="Q167" s="6"/>
      <c r="R167" s="6"/>
      <c r="S167" s="109"/>
      <c r="T167" s="107"/>
      <c r="U167" s="20"/>
      <c r="V167" s="20"/>
      <c r="W167" s="20"/>
      <c r="X167" s="21"/>
      <c r="Y167" s="31"/>
      <c r="Z167" s="30"/>
      <c r="AA167" s="14">
        <f t="shared" si="125"/>
        <v>0</v>
      </c>
      <c r="AB167" s="8">
        <f t="shared" si="109"/>
        <v>0</v>
      </c>
      <c r="AC167" s="13">
        <f t="shared" si="110"/>
        <v>0</v>
      </c>
      <c r="AD167" s="13">
        <f t="shared" si="111"/>
        <v>0</v>
      </c>
      <c r="AE167" s="13">
        <f t="shared" si="112"/>
        <v>0</v>
      </c>
      <c r="AF167" s="23">
        <f t="shared" si="113"/>
        <v>0</v>
      </c>
      <c r="AG167" s="7">
        <f t="shared" si="114"/>
        <v>0</v>
      </c>
      <c r="AH167" s="12">
        <f t="shared" si="115"/>
        <v>0</v>
      </c>
      <c r="AI167" s="12">
        <f t="shared" si="116"/>
        <v>0</v>
      </c>
      <c r="AJ167" s="12">
        <f t="shared" si="117"/>
        <v>0</v>
      </c>
      <c r="AK167" s="112">
        <f t="shared" si="118"/>
        <v>0</v>
      </c>
      <c r="AL167" s="110">
        <f t="shared" si="119"/>
        <v>0</v>
      </c>
      <c r="AM167" s="24">
        <f t="shared" si="120"/>
        <v>0</v>
      </c>
      <c r="AN167" s="24">
        <f t="shared" si="121"/>
        <v>0</v>
      </c>
      <c r="AO167" s="24">
        <f t="shared" si="122"/>
        <v>0</v>
      </c>
      <c r="AP167" s="27">
        <f t="shared" si="123"/>
        <v>0</v>
      </c>
      <c r="AQ167" s="32"/>
      <c r="AR167" s="30"/>
      <c r="AS167" s="29">
        <f t="shared" si="124"/>
        <v>0</v>
      </c>
      <c r="AT167" s="28"/>
      <c r="AU167" s="13"/>
      <c r="AV167" s="36"/>
      <c r="AW167" s="102" t="str">
        <f t="shared" si="127"/>
        <v>Colors</v>
      </c>
      <c r="AX167" s="18" t="str">
        <f t="shared" si="128"/>
        <v>Colors</v>
      </c>
      <c r="AY167" s="103" t="str">
        <f t="shared" si="129"/>
        <v>Colors</v>
      </c>
      <c r="AZ167" s="105"/>
      <c r="BA167" s="75"/>
      <c r="BB167" s="71"/>
      <c r="BC167" s="71"/>
      <c r="BD167" s="71"/>
      <c r="BE167" s="84"/>
      <c r="BF167" s="93"/>
      <c r="BG167" s="72"/>
      <c r="BH167" s="72"/>
      <c r="BI167" s="72"/>
      <c r="BJ167" s="94"/>
      <c r="BK167" s="90"/>
      <c r="BL167" s="73"/>
      <c r="BM167" s="73"/>
      <c r="BN167" s="73"/>
      <c r="BO167" s="74"/>
      <c r="BP167" s="75"/>
      <c r="BQ167" s="71"/>
      <c r="BR167" s="71"/>
      <c r="BS167" s="71"/>
      <c r="BT167" s="84"/>
      <c r="BU167" s="93"/>
      <c r="BV167" s="72"/>
      <c r="BW167" s="72"/>
      <c r="BX167" s="72"/>
      <c r="BY167" s="94"/>
      <c r="BZ167" s="90"/>
      <c r="CA167" s="73"/>
      <c r="CB167" s="73"/>
      <c r="CC167" s="73"/>
      <c r="CD167" s="199"/>
      <c r="CE167" s="205" t="e">
        <f>VLOOKUP(E167,'Style List'!A:B,2,FALSE)</f>
        <v>#N/A</v>
      </c>
      <c r="CF167" s="201" t="e">
        <f>VLOOKUP(Y167,'Style List'!C:D,2,FALSE)</f>
        <v>#N/A</v>
      </c>
      <c r="CG167" s="206" t="e">
        <f>VLOOKUP(AQ167,'Style List'!E:F,2,FALSE)</f>
        <v>#N/A</v>
      </c>
      <c r="CH167" s="197" t="str">
        <f t="shared" si="130"/>
        <v>Desc</v>
      </c>
      <c r="CI167" s="197" t="str">
        <f t="shared" si="131"/>
        <v>Desc</v>
      </c>
      <c r="CJ167" s="197" t="str">
        <f t="shared" si="132"/>
        <v>Desc</v>
      </c>
    </row>
    <row r="168" spans="1:88" ht="24.75" customHeight="1">
      <c r="A168" s="35" t="s">
        <v>68</v>
      </c>
      <c r="B168" s="30"/>
      <c r="C168" s="30"/>
      <c r="D168" s="30"/>
      <c r="E168" s="30"/>
      <c r="F168" s="30"/>
      <c r="G168" s="59"/>
      <c r="H168" s="33"/>
      <c r="I168" s="16">
        <f t="shared" si="126"/>
        <v>0</v>
      </c>
      <c r="J168" s="9"/>
      <c r="K168" s="11"/>
      <c r="L168" s="10"/>
      <c r="M168" s="10"/>
      <c r="N168" s="22"/>
      <c r="O168" s="15"/>
      <c r="P168" s="6"/>
      <c r="Q168" s="6"/>
      <c r="R168" s="6"/>
      <c r="S168" s="109"/>
      <c r="T168" s="107"/>
      <c r="U168" s="20"/>
      <c r="V168" s="20"/>
      <c r="W168" s="20"/>
      <c r="X168" s="21"/>
      <c r="Y168" s="31"/>
      <c r="Z168" s="30"/>
      <c r="AA168" s="14">
        <f t="shared" si="125"/>
        <v>0</v>
      </c>
      <c r="AB168" s="8">
        <f t="shared" si="109"/>
        <v>0</v>
      </c>
      <c r="AC168" s="13">
        <f t="shared" si="110"/>
        <v>0</v>
      </c>
      <c r="AD168" s="13">
        <f t="shared" si="111"/>
        <v>0</v>
      </c>
      <c r="AE168" s="13">
        <f t="shared" si="112"/>
        <v>0</v>
      </c>
      <c r="AF168" s="23">
        <f t="shared" si="113"/>
        <v>0</v>
      </c>
      <c r="AG168" s="7">
        <f t="shared" si="114"/>
        <v>0</v>
      </c>
      <c r="AH168" s="12">
        <f t="shared" si="115"/>
        <v>0</v>
      </c>
      <c r="AI168" s="12">
        <f t="shared" si="116"/>
        <v>0</v>
      </c>
      <c r="AJ168" s="12">
        <f t="shared" si="117"/>
        <v>0</v>
      </c>
      <c r="AK168" s="112">
        <f t="shared" si="118"/>
        <v>0</v>
      </c>
      <c r="AL168" s="110">
        <f t="shared" si="119"/>
        <v>0</v>
      </c>
      <c r="AM168" s="24">
        <f t="shared" si="120"/>
        <v>0</v>
      </c>
      <c r="AN168" s="24">
        <f t="shared" si="121"/>
        <v>0</v>
      </c>
      <c r="AO168" s="24">
        <f t="shared" si="122"/>
        <v>0</v>
      </c>
      <c r="AP168" s="27">
        <f t="shared" si="123"/>
        <v>0</v>
      </c>
      <c r="AQ168" s="32"/>
      <c r="AR168" s="30"/>
      <c r="AS168" s="29">
        <f t="shared" si="124"/>
        <v>0</v>
      </c>
      <c r="AT168" s="28"/>
      <c r="AU168" s="13"/>
      <c r="AV168" s="36"/>
      <c r="AW168" s="102" t="str">
        <f t="shared" si="127"/>
        <v>Colors</v>
      </c>
      <c r="AX168" s="18" t="str">
        <f t="shared" si="128"/>
        <v>Colors</v>
      </c>
      <c r="AY168" s="103" t="str">
        <f t="shared" si="129"/>
        <v>Colors</v>
      </c>
      <c r="AZ168" s="105"/>
      <c r="BA168" s="75"/>
      <c r="BB168" s="71"/>
      <c r="BC168" s="71"/>
      <c r="BD168" s="71"/>
      <c r="BE168" s="84"/>
      <c r="BF168" s="93"/>
      <c r="BG168" s="72"/>
      <c r="BH168" s="72"/>
      <c r="BI168" s="72"/>
      <c r="BJ168" s="94"/>
      <c r="BK168" s="90"/>
      <c r="BL168" s="73"/>
      <c r="BM168" s="73"/>
      <c r="BN168" s="73"/>
      <c r="BO168" s="74"/>
      <c r="BP168" s="75"/>
      <c r="BQ168" s="71"/>
      <c r="BR168" s="71"/>
      <c r="BS168" s="71"/>
      <c r="BT168" s="84"/>
      <c r="BU168" s="93"/>
      <c r="BV168" s="72"/>
      <c r="BW168" s="72"/>
      <c r="BX168" s="72"/>
      <c r="BY168" s="94"/>
      <c r="BZ168" s="90"/>
      <c r="CA168" s="73"/>
      <c r="CB168" s="73"/>
      <c r="CC168" s="73"/>
      <c r="CD168" s="199"/>
      <c r="CE168" s="205" t="e">
        <f>VLOOKUP(E168,'Style List'!A:B,2,FALSE)</f>
        <v>#N/A</v>
      </c>
      <c r="CF168" s="201" t="e">
        <f>VLOOKUP(Y168,'Style List'!C:D,2,FALSE)</f>
        <v>#N/A</v>
      </c>
      <c r="CG168" s="206" t="e">
        <f>VLOOKUP(AQ168,'Style List'!E:F,2,FALSE)</f>
        <v>#N/A</v>
      </c>
      <c r="CH168" s="197" t="str">
        <f t="shared" si="130"/>
        <v>Desc</v>
      </c>
      <c r="CI168" s="197" t="str">
        <f t="shared" si="131"/>
        <v>Desc</v>
      </c>
      <c r="CJ168" s="197" t="str">
        <f t="shared" si="132"/>
        <v>Desc</v>
      </c>
    </row>
    <row r="169" spans="1:88" ht="24.75" customHeight="1">
      <c r="A169" s="35" t="s">
        <v>69</v>
      </c>
      <c r="B169" s="30"/>
      <c r="C169" s="30"/>
      <c r="D169" s="30"/>
      <c r="E169" s="30"/>
      <c r="F169" s="30"/>
      <c r="G169" s="59"/>
      <c r="H169" s="33"/>
      <c r="I169" s="16">
        <f t="shared" si="126"/>
        <v>0</v>
      </c>
      <c r="J169" s="9"/>
      <c r="K169" s="11"/>
      <c r="L169" s="10"/>
      <c r="M169" s="10"/>
      <c r="N169" s="22"/>
      <c r="O169" s="15"/>
      <c r="P169" s="6"/>
      <c r="Q169" s="6"/>
      <c r="R169" s="6"/>
      <c r="S169" s="109"/>
      <c r="T169" s="107"/>
      <c r="U169" s="20"/>
      <c r="V169" s="20"/>
      <c r="W169" s="20"/>
      <c r="X169" s="21"/>
      <c r="Y169" s="31"/>
      <c r="Z169" s="30"/>
      <c r="AA169" s="14">
        <f t="shared" si="125"/>
        <v>0</v>
      </c>
      <c r="AB169" s="8">
        <f t="shared" si="109"/>
        <v>0</v>
      </c>
      <c r="AC169" s="13">
        <f t="shared" si="110"/>
        <v>0</v>
      </c>
      <c r="AD169" s="13">
        <f t="shared" si="111"/>
        <v>0</v>
      </c>
      <c r="AE169" s="13">
        <f t="shared" si="112"/>
        <v>0</v>
      </c>
      <c r="AF169" s="23">
        <f t="shared" si="113"/>
        <v>0</v>
      </c>
      <c r="AG169" s="7">
        <f t="shared" si="114"/>
        <v>0</v>
      </c>
      <c r="AH169" s="12">
        <f t="shared" si="115"/>
        <v>0</v>
      </c>
      <c r="AI169" s="12">
        <f t="shared" si="116"/>
        <v>0</v>
      </c>
      <c r="AJ169" s="12">
        <f t="shared" si="117"/>
        <v>0</v>
      </c>
      <c r="AK169" s="112">
        <f t="shared" si="118"/>
        <v>0</v>
      </c>
      <c r="AL169" s="110">
        <f t="shared" si="119"/>
        <v>0</v>
      </c>
      <c r="AM169" s="24">
        <f t="shared" si="120"/>
        <v>0</v>
      </c>
      <c r="AN169" s="24">
        <f t="shared" si="121"/>
        <v>0</v>
      </c>
      <c r="AO169" s="24">
        <f t="shared" si="122"/>
        <v>0</v>
      </c>
      <c r="AP169" s="27">
        <f t="shared" si="123"/>
        <v>0</v>
      </c>
      <c r="AQ169" s="32"/>
      <c r="AR169" s="30"/>
      <c r="AS169" s="29">
        <f t="shared" si="124"/>
        <v>0</v>
      </c>
      <c r="AT169" s="28"/>
      <c r="AU169" s="13"/>
      <c r="AV169" s="36"/>
      <c r="AW169" s="102" t="str">
        <f t="shared" si="127"/>
        <v>Colors</v>
      </c>
      <c r="AX169" s="18" t="str">
        <f t="shared" si="128"/>
        <v>Colors</v>
      </c>
      <c r="AY169" s="103" t="str">
        <f t="shared" si="129"/>
        <v>Colors</v>
      </c>
      <c r="AZ169" s="105"/>
      <c r="BA169" s="75"/>
      <c r="BB169" s="71"/>
      <c r="BC169" s="71"/>
      <c r="BD169" s="71"/>
      <c r="BE169" s="84"/>
      <c r="BF169" s="93"/>
      <c r="BG169" s="72"/>
      <c r="BH169" s="72"/>
      <c r="BI169" s="72"/>
      <c r="BJ169" s="94"/>
      <c r="BK169" s="90"/>
      <c r="BL169" s="73"/>
      <c r="BM169" s="73"/>
      <c r="BN169" s="73"/>
      <c r="BO169" s="74"/>
      <c r="BP169" s="75"/>
      <c r="BQ169" s="71"/>
      <c r="BR169" s="71"/>
      <c r="BS169" s="71"/>
      <c r="BT169" s="84"/>
      <c r="BU169" s="93"/>
      <c r="BV169" s="72"/>
      <c r="BW169" s="72"/>
      <c r="BX169" s="72"/>
      <c r="BY169" s="94"/>
      <c r="BZ169" s="90"/>
      <c r="CA169" s="73"/>
      <c r="CB169" s="73"/>
      <c r="CC169" s="73"/>
      <c r="CD169" s="199"/>
      <c r="CE169" s="205" t="e">
        <f>VLOOKUP(E169,'Style List'!A:B,2,FALSE)</f>
        <v>#N/A</v>
      </c>
      <c r="CF169" s="201" t="e">
        <f>VLOOKUP(Y169,'Style List'!C:D,2,FALSE)</f>
        <v>#N/A</v>
      </c>
      <c r="CG169" s="206" t="e">
        <f>VLOOKUP(AQ169,'Style List'!E:F,2,FALSE)</f>
        <v>#N/A</v>
      </c>
      <c r="CH169" s="197" t="str">
        <f t="shared" si="130"/>
        <v>Desc</v>
      </c>
      <c r="CI169" s="197" t="str">
        <f t="shared" si="131"/>
        <v>Desc</v>
      </c>
      <c r="CJ169" s="197" t="str">
        <f t="shared" si="132"/>
        <v>Desc</v>
      </c>
    </row>
    <row r="170" spans="1:88" ht="24.75" customHeight="1">
      <c r="A170" s="35" t="s">
        <v>70</v>
      </c>
      <c r="B170" s="30"/>
      <c r="C170" s="30"/>
      <c r="D170" s="30"/>
      <c r="E170" s="30"/>
      <c r="F170" s="30"/>
      <c r="G170" s="59"/>
      <c r="H170" s="33"/>
      <c r="I170" s="16">
        <f t="shared" si="126"/>
        <v>0</v>
      </c>
      <c r="J170" s="9"/>
      <c r="K170" s="11"/>
      <c r="L170" s="10"/>
      <c r="M170" s="10"/>
      <c r="N170" s="22"/>
      <c r="O170" s="15"/>
      <c r="P170" s="6"/>
      <c r="Q170" s="6"/>
      <c r="R170" s="6"/>
      <c r="S170" s="109"/>
      <c r="T170" s="107"/>
      <c r="U170" s="20"/>
      <c r="V170" s="20"/>
      <c r="W170" s="20"/>
      <c r="X170" s="21"/>
      <c r="Y170" s="31"/>
      <c r="Z170" s="30"/>
      <c r="AA170" s="14">
        <f t="shared" si="125"/>
        <v>0</v>
      </c>
      <c r="AB170" s="8">
        <f t="shared" si="109"/>
        <v>0</v>
      </c>
      <c r="AC170" s="13">
        <f t="shared" si="110"/>
        <v>0</v>
      </c>
      <c r="AD170" s="13">
        <f t="shared" si="111"/>
        <v>0</v>
      </c>
      <c r="AE170" s="13">
        <f t="shared" si="112"/>
        <v>0</v>
      </c>
      <c r="AF170" s="23">
        <f t="shared" si="113"/>
        <v>0</v>
      </c>
      <c r="AG170" s="7">
        <f t="shared" si="114"/>
        <v>0</v>
      </c>
      <c r="AH170" s="12">
        <f t="shared" si="115"/>
        <v>0</v>
      </c>
      <c r="AI170" s="12">
        <f t="shared" si="116"/>
        <v>0</v>
      </c>
      <c r="AJ170" s="12">
        <f t="shared" si="117"/>
        <v>0</v>
      </c>
      <c r="AK170" s="112">
        <f t="shared" si="118"/>
        <v>0</v>
      </c>
      <c r="AL170" s="110">
        <f t="shared" si="119"/>
        <v>0</v>
      </c>
      <c r="AM170" s="24">
        <f t="shared" si="120"/>
        <v>0</v>
      </c>
      <c r="AN170" s="24">
        <f t="shared" si="121"/>
        <v>0</v>
      </c>
      <c r="AO170" s="24">
        <f t="shared" si="122"/>
        <v>0</v>
      </c>
      <c r="AP170" s="27">
        <f t="shared" si="123"/>
        <v>0</v>
      </c>
      <c r="AQ170" s="32"/>
      <c r="AR170" s="30"/>
      <c r="AS170" s="29">
        <f t="shared" si="124"/>
        <v>0</v>
      </c>
      <c r="AT170" s="28"/>
      <c r="AU170" s="13"/>
      <c r="AV170" s="36"/>
      <c r="AW170" s="102" t="str">
        <f t="shared" si="127"/>
        <v>Colors</v>
      </c>
      <c r="AX170" s="18" t="str">
        <f t="shared" si="128"/>
        <v>Colors</v>
      </c>
      <c r="AY170" s="103" t="str">
        <f t="shared" si="129"/>
        <v>Colors</v>
      </c>
      <c r="AZ170" s="105"/>
      <c r="BA170" s="75"/>
      <c r="BB170" s="71"/>
      <c r="BC170" s="71"/>
      <c r="BD170" s="71"/>
      <c r="BE170" s="84"/>
      <c r="BF170" s="93"/>
      <c r="BG170" s="72"/>
      <c r="BH170" s="72"/>
      <c r="BI170" s="72"/>
      <c r="BJ170" s="94"/>
      <c r="BK170" s="90"/>
      <c r="BL170" s="73"/>
      <c r="BM170" s="73"/>
      <c r="BN170" s="73"/>
      <c r="BO170" s="74"/>
      <c r="BP170" s="75"/>
      <c r="BQ170" s="71"/>
      <c r="BR170" s="71"/>
      <c r="BS170" s="71"/>
      <c r="BT170" s="84"/>
      <c r="BU170" s="93"/>
      <c r="BV170" s="72"/>
      <c r="BW170" s="72"/>
      <c r="BX170" s="72"/>
      <c r="BY170" s="94"/>
      <c r="BZ170" s="90"/>
      <c r="CA170" s="73"/>
      <c r="CB170" s="73"/>
      <c r="CC170" s="73"/>
      <c r="CD170" s="199"/>
      <c r="CE170" s="205" t="e">
        <f>VLOOKUP(E170,'Style List'!A:B,2,FALSE)</f>
        <v>#N/A</v>
      </c>
      <c r="CF170" s="201" t="e">
        <f>VLOOKUP(Y170,'Style List'!C:D,2,FALSE)</f>
        <v>#N/A</v>
      </c>
      <c r="CG170" s="206" t="e">
        <f>VLOOKUP(AQ170,'Style List'!E:F,2,FALSE)</f>
        <v>#N/A</v>
      </c>
      <c r="CH170" s="197" t="str">
        <f t="shared" si="130"/>
        <v>Desc</v>
      </c>
      <c r="CI170" s="197" t="str">
        <f t="shared" si="131"/>
        <v>Desc</v>
      </c>
      <c r="CJ170" s="197" t="str">
        <f t="shared" si="132"/>
        <v>Desc</v>
      </c>
    </row>
    <row r="171" spans="1:88" ht="24.75" customHeight="1">
      <c r="A171" s="35" t="s">
        <v>71</v>
      </c>
      <c r="B171" s="30"/>
      <c r="C171" s="30"/>
      <c r="D171" s="30"/>
      <c r="E171" s="30"/>
      <c r="F171" s="30"/>
      <c r="G171" s="59"/>
      <c r="H171" s="33"/>
      <c r="I171" s="16">
        <f t="shared" si="126"/>
        <v>0</v>
      </c>
      <c r="J171" s="9"/>
      <c r="K171" s="11"/>
      <c r="L171" s="10"/>
      <c r="M171" s="10"/>
      <c r="N171" s="22"/>
      <c r="O171" s="15"/>
      <c r="P171" s="6"/>
      <c r="Q171" s="6"/>
      <c r="R171" s="6"/>
      <c r="S171" s="109"/>
      <c r="T171" s="107"/>
      <c r="U171" s="20"/>
      <c r="V171" s="20"/>
      <c r="W171" s="20"/>
      <c r="X171" s="21"/>
      <c r="Y171" s="31"/>
      <c r="Z171" s="30"/>
      <c r="AA171" s="14">
        <f t="shared" si="125"/>
        <v>0</v>
      </c>
      <c r="AB171" s="8">
        <f t="shared" si="109"/>
        <v>0</v>
      </c>
      <c r="AC171" s="13">
        <f t="shared" si="110"/>
        <v>0</v>
      </c>
      <c r="AD171" s="13">
        <f t="shared" si="111"/>
        <v>0</v>
      </c>
      <c r="AE171" s="13">
        <f t="shared" si="112"/>
        <v>0</v>
      </c>
      <c r="AF171" s="23">
        <f t="shared" si="113"/>
        <v>0</v>
      </c>
      <c r="AG171" s="7">
        <f t="shared" si="114"/>
        <v>0</v>
      </c>
      <c r="AH171" s="12">
        <f t="shared" si="115"/>
        <v>0</v>
      </c>
      <c r="AI171" s="12">
        <f t="shared" si="116"/>
        <v>0</v>
      </c>
      <c r="AJ171" s="12">
        <f t="shared" si="117"/>
        <v>0</v>
      </c>
      <c r="AK171" s="112">
        <f t="shared" si="118"/>
        <v>0</v>
      </c>
      <c r="AL171" s="110">
        <f t="shared" si="119"/>
        <v>0</v>
      </c>
      <c r="AM171" s="24">
        <f t="shared" si="120"/>
        <v>0</v>
      </c>
      <c r="AN171" s="24">
        <f t="shared" si="121"/>
        <v>0</v>
      </c>
      <c r="AO171" s="24">
        <f t="shared" si="122"/>
        <v>0</v>
      </c>
      <c r="AP171" s="27">
        <f t="shared" si="123"/>
        <v>0</v>
      </c>
      <c r="AQ171" s="32"/>
      <c r="AR171" s="30"/>
      <c r="AS171" s="29">
        <f t="shared" si="124"/>
        <v>0</v>
      </c>
      <c r="AT171" s="28"/>
      <c r="AU171" s="13"/>
      <c r="AV171" s="36"/>
      <c r="AW171" s="102" t="str">
        <f t="shared" si="127"/>
        <v>Colors</v>
      </c>
      <c r="AX171" s="18" t="str">
        <f t="shared" si="128"/>
        <v>Colors</v>
      </c>
      <c r="AY171" s="103" t="str">
        <f t="shared" si="129"/>
        <v>Colors</v>
      </c>
      <c r="AZ171" s="105"/>
      <c r="BA171" s="75"/>
      <c r="BB171" s="71"/>
      <c r="BC171" s="71"/>
      <c r="BD171" s="71"/>
      <c r="BE171" s="84"/>
      <c r="BF171" s="93"/>
      <c r="BG171" s="72"/>
      <c r="BH171" s="72"/>
      <c r="BI171" s="72"/>
      <c r="BJ171" s="94"/>
      <c r="BK171" s="90"/>
      <c r="BL171" s="73"/>
      <c r="BM171" s="73"/>
      <c r="BN171" s="73"/>
      <c r="BO171" s="74"/>
      <c r="BP171" s="75"/>
      <c r="BQ171" s="71"/>
      <c r="BR171" s="71"/>
      <c r="BS171" s="71"/>
      <c r="BT171" s="84"/>
      <c r="BU171" s="93"/>
      <c r="BV171" s="72"/>
      <c r="BW171" s="72"/>
      <c r="BX171" s="72"/>
      <c r="BY171" s="94"/>
      <c r="BZ171" s="90"/>
      <c r="CA171" s="73"/>
      <c r="CB171" s="73"/>
      <c r="CC171" s="73"/>
      <c r="CD171" s="199"/>
      <c r="CE171" s="205" t="e">
        <f>VLOOKUP(E171,'Style List'!A:B,2,FALSE)</f>
        <v>#N/A</v>
      </c>
      <c r="CF171" s="201" t="e">
        <f>VLOOKUP(Y171,'Style List'!C:D,2,FALSE)</f>
        <v>#N/A</v>
      </c>
      <c r="CG171" s="206" t="e">
        <f>VLOOKUP(AQ171,'Style List'!E:F,2,FALSE)</f>
        <v>#N/A</v>
      </c>
      <c r="CH171" s="197" t="str">
        <f t="shared" si="130"/>
        <v>Desc</v>
      </c>
      <c r="CI171" s="197" t="str">
        <f t="shared" si="131"/>
        <v>Desc</v>
      </c>
      <c r="CJ171" s="197" t="str">
        <f t="shared" si="132"/>
        <v>Desc</v>
      </c>
    </row>
    <row r="172" spans="1:88" ht="24.75" customHeight="1">
      <c r="A172" s="35" t="s">
        <v>72</v>
      </c>
      <c r="B172" s="30"/>
      <c r="C172" s="30"/>
      <c r="D172" s="30"/>
      <c r="E172" s="30"/>
      <c r="F172" s="30"/>
      <c r="G172" s="59"/>
      <c r="H172" s="33"/>
      <c r="I172" s="16">
        <f t="shared" si="126"/>
        <v>0</v>
      </c>
      <c r="J172" s="9"/>
      <c r="K172" s="11"/>
      <c r="L172" s="10"/>
      <c r="M172" s="10"/>
      <c r="N172" s="22"/>
      <c r="O172" s="15"/>
      <c r="P172" s="6"/>
      <c r="Q172" s="6"/>
      <c r="R172" s="6"/>
      <c r="S172" s="109"/>
      <c r="T172" s="107"/>
      <c r="U172" s="20"/>
      <c r="V172" s="20"/>
      <c r="W172" s="20"/>
      <c r="X172" s="21"/>
      <c r="Y172" s="31"/>
      <c r="Z172" s="30"/>
      <c r="AA172" s="14">
        <f t="shared" si="125"/>
        <v>0</v>
      </c>
      <c r="AB172" s="8">
        <f t="shared" si="109"/>
        <v>0</v>
      </c>
      <c r="AC172" s="13">
        <f t="shared" si="110"/>
        <v>0</v>
      </c>
      <c r="AD172" s="13">
        <f t="shared" si="111"/>
        <v>0</v>
      </c>
      <c r="AE172" s="13">
        <f t="shared" si="112"/>
        <v>0</v>
      </c>
      <c r="AF172" s="23">
        <f t="shared" si="113"/>
        <v>0</v>
      </c>
      <c r="AG172" s="7">
        <f t="shared" si="114"/>
        <v>0</v>
      </c>
      <c r="AH172" s="12">
        <f t="shared" si="115"/>
        <v>0</v>
      </c>
      <c r="AI172" s="12">
        <f t="shared" si="116"/>
        <v>0</v>
      </c>
      <c r="AJ172" s="12">
        <f t="shared" si="117"/>
        <v>0</v>
      </c>
      <c r="AK172" s="112">
        <f t="shared" si="118"/>
        <v>0</v>
      </c>
      <c r="AL172" s="110">
        <f t="shared" si="119"/>
        <v>0</v>
      </c>
      <c r="AM172" s="24">
        <f t="shared" si="120"/>
        <v>0</v>
      </c>
      <c r="AN172" s="24">
        <f t="shared" si="121"/>
        <v>0</v>
      </c>
      <c r="AO172" s="24">
        <f t="shared" si="122"/>
        <v>0</v>
      </c>
      <c r="AP172" s="27">
        <f t="shared" si="123"/>
        <v>0</v>
      </c>
      <c r="AQ172" s="32"/>
      <c r="AR172" s="30"/>
      <c r="AS172" s="29">
        <f t="shared" si="124"/>
        <v>0</v>
      </c>
      <c r="AT172" s="28"/>
      <c r="AU172" s="13"/>
      <c r="AV172" s="36"/>
      <c r="AW172" s="102" t="str">
        <f t="shared" si="127"/>
        <v>Colors</v>
      </c>
      <c r="AX172" s="18" t="str">
        <f t="shared" si="128"/>
        <v>Colors</v>
      </c>
      <c r="AY172" s="103" t="str">
        <f t="shared" si="129"/>
        <v>Colors</v>
      </c>
      <c r="AZ172" s="105"/>
      <c r="BA172" s="75"/>
      <c r="BB172" s="71"/>
      <c r="BC172" s="71"/>
      <c r="BD172" s="71"/>
      <c r="BE172" s="84"/>
      <c r="BF172" s="93"/>
      <c r="BG172" s="72"/>
      <c r="BH172" s="72"/>
      <c r="BI172" s="72"/>
      <c r="BJ172" s="94"/>
      <c r="BK172" s="90"/>
      <c r="BL172" s="73"/>
      <c r="BM172" s="73"/>
      <c r="BN172" s="73"/>
      <c r="BO172" s="74"/>
      <c r="BP172" s="75"/>
      <c r="BQ172" s="71"/>
      <c r="BR172" s="71"/>
      <c r="BS172" s="71"/>
      <c r="BT172" s="84"/>
      <c r="BU172" s="93"/>
      <c r="BV172" s="72"/>
      <c r="BW172" s="72"/>
      <c r="BX172" s="72"/>
      <c r="BY172" s="94"/>
      <c r="BZ172" s="90"/>
      <c r="CA172" s="73"/>
      <c r="CB172" s="73"/>
      <c r="CC172" s="73"/>
      <c r="CD172" s="199"/>
      <c r="CE172" s="205" t="e">
        <f>VLOOKUP(E172,'Style List'!A:B,2,FALSE)</f>
        <v>#N/A</v>
      </c>
      <c r="CF172" s="201" t="e">
        <f>VLOOKUP(Y172,'Style List'!C:D,2,FALSE)</f>
        <v>#N/A</v>
      </c>
      <c r="CG172" s="206" t="e">
        <f>VLOOKUP(AQ172,'Style List'!E:F,2,FALSE)</f>
        <v>#N/A</v>
      </c>
      <c r="CH172" s="197" t="str">
        <f t="shared" si="130"/>
        <v>Desc</v>
      </c>
      <c r="CI172" s="197" t="str">
        <f t="shared" si="131"/>
        <v>Desc</v>
      </c>
      <c r="CJ172" s="197" t="str">
        <f t="shared" si="132"/>
        <v>Desc</v>
      </c>
    </row>
    <row r="173" spans="1:88" ht="24.75" customHeight="1">
      <c r="A173" s="35" t="s">
        <v>73</v>
      </c>
      <c r="B173" s="30"/>
      <c r="C173" s="30"/>
      <c r="D173" s="30"/>
      <c r="E173" s="30"/>
      <c r="F173" s="30"/>
      <c r="G173" s="59"/>
      <c r="H173" s="33"/>
      <c r="I173" s="16">
        <f t="shared" si="126"/>
        <v>0</v>
      </c>
      <c r="J173" s="9"/>
      <c r="K173" s="11"/>
      <c r="L173" s="10"/>
      <c r="M173" s="10"/>
      <c r="N173" s="22"/>
      <c r="O173" s="15"/>
      <c r="P173" s="6"/>
      <c r="Q173" s="6"/>
      <c r="R173" s="6"/>
      <c r="S173" s="109"/>
      <c r="T173" s="107"/>
      <c r="U173" s="20"/>
      <c r="V173" s="20"/>
      <c r="W173" s="20"/>
      <c r="X173" s="21"/>
      <c r="Y173" s="31"/>
      <c r="Z173" s="30"/>
      <c r="AA173" s="14">
        <f t="shared" si="125"/>
        <v>0</v>
      </c>
      <c r="AB173" s="8">
        <f t="shared" si="109"/>
        <v>0</v>
      </c>
      <c r="AC173" s="13">
        <f t="shared" si="110"/>
        <v>0</v>
      </c>
      <c r="AD173" s="13">
        <f t="shared" si="111"/>
        <v>0</v>
      </c>
      <c r="AE173" s="13">
        <f t="shared" si="112"/>
        <v>0</v>
      </c>
      <c r="AF173" s="23">
        <f t="shared" si="113"/>
        <v>0</v>
      </c>
      <c r="AG173" s="7">
        <f t="shared" si="114"/>
        <v>0</v>
      </c>
      <c r="AH173" s="12">
        <f t="shared" si="115"/>
        <v>0</v>
      </c>
      <c r="AI173" s="12">
        <f t="shared" si="116"/>
        <v>0</v>
      </c>
      <c r="AJ173" s="12">
        <f t="shared" si="117"/>
        <v>0</v>
      </c>
      <c r="AK173" s="112">
        <f t="shared" si="118"/>
        <v>0</v>
      </c>
      <c r="AL173" s="110">
        <f t="shared" si="119"/>
        <v>0</v>
      </c>
      <c r="AM173" s="24">
        <f t="shared" si="120"/>
        <v>0</v>
      </c>
      <c r="AN173" s="24">
        <f t="shared" si="121"/>
        <v>0</v>
      </c>
      <c r="AO173" s="24">
        <f t="shared" si="122"/>
        <v>0</v>
      </c>
      <c r="AP173" s="27">
        <f t="shared" si="123"/>
        <v>0</v>
      </c>
      <c r="AQ173" s="32"/>
      <c r="AR173" s="30"/>
      <c r="AS173" s="29">
        <f t="shared" si="124"/>
        <v>0</v>
      </c>
      <c r="AT173" s="28"/>
      <c r="AU173" s="13"/>
      <c r="AV173" s="36"/>
      <c r="AW173" s="102" t="str">
        <f t="shared" si="127"/>
        <v>Colors</v>
      </c>
      <c r="AX173" s="18" t="str">
        <f t="shared" si="128"/>
        <v>Colors</v>
      </c>
      <c r="AY173" s="103" t="str">
        <f t="shared" si="129"/>
        <v>Colors</v>
      </c>
      <c r="AZ173" s="105"/>
      <c r="BA173" s="75"/>
      <c r="BB173" s="71"/>
      <c r="BC173" s="71"/>
      <c r="BD173" s="71"/>
      <c r="BE173" s="84"/>
      <c r="BF173" s="93"/>
      <c r="BG173" s="72"/>
      <c r="BH173" s="72"/>
      <c r="BI173" s="72"/>
      <c r="BJ173" s="94"/>
      <c r="BK173" s="90"/>
      <c r="BL173" s="73"/>
      <c r="BM173" s="73"/>
      <c r="BN173" s="73"/>
      <c r="BO173" s="74"/>
      <c r="BP173" s="75"/>
      <c r="BQ173" s="71"/>
      <c r="BR173" s="71"/>
      <c r="BS173" s="71"/>
      <c r="BT173" s="84"/>
      <c r="BU173" s="93"/>
      <c r="BV173" s="72"/>
      <c r="BW173" s="72"/>
      <c r="BX173" s="72"/>
      <c r="BY173" s="94"/>
      <c r="BZ173" s="90"/>
      <c r="CA173" s="73"/>
      <c r="CB173" s="73"/>
      <c r="CC173" s="73"/>
      <c r="CD173" s="199"/>
      <c r="CE173" s="205" t="e">
        <f>VLOOKUP(E173,'Style List'!A:B,2,FALSE)</f>
        <v>#N/A</v>
      </c>
      <c r="CF173" s="201" t="e">
        <f>VLOOKUP(Y173,'Style List'!C:D,2,FALSE)</f>
        <v>#N/A</v>
      </c>
      <c r="CG173" s="206" t="e">
        <f>VLOOKUP(AQ173,'Style List'!E:F,2,FALSE)</f>
        <v>#N/A</v>
      </c>
      <c r="CH173" s="197" t="str">
        <f t="shared" si="130"/>
        <v>Desc</v>
      </c>
      <c r="CI173" s="197" t="str">
        <f t="shared" si="131"/>
        <v>Desc</v>
      </c>
      <c r="CJ173" s="197" t="str">
        <f t="shared" si="132"/>
        <v>Desc</v>
      </c>
    </row>
    <row r="174" spans="1:88" ht="24.75" customHeight="1">
      <c r="A174" s="35" t="s">
        <v>74</v>
      </c>
      <c r="B174" s="30"/>
      <c r="C174" s="30"/>
      <c r="D174" s="30"/>
      <c r="E174" s="30"/>
      <c r="F174" s="30"/>
      <c r="G174" s="59"/>
      <c r="H174" s="33"/>
      <c r="I174" s="16">
        <f t="shared" si="126"/>
        <v>0</v>
      </c>
      <c r="J174" s="9"/>
      <c r="K174" s="11"/>
      <c r="L174" s="10"/>
      <c r="M174" s="10"/>
      <c r="N174" s="22"/>
      <c r="O174" s="15"/>
      <c r="P174" s="6"/>
      <c r="Q174" s="6"/>
      <c r="R174" s="6"/>
      <c r="S174" s="109"/>
      <c r="T174" s="107"/>
      <c r="U174" s="20"/>
      <c r="V174" s="20"/>
      <c r="W174" s="20"/>
      <c r="X174" s="21"/>
      <c r="Y174" s="31"/>
      <c r="Z174" s="30"/>
      <c r="AA174" s="14">
        <f t="shared" si="125"/>
        <v>0</v>
      </c>
      <c r="AB174" s="8">
        <f t="shared" si="109"/>
        <v>0</v>
      </c>
      <c r="AC174" s="13">
        <f t="shared" si="110"/>
        <v>0</v>
      </c>
      <c r="AD174" s="13">
        <f t="shared" si="111"/>
        <v>0</v>
      </c>
      <c r="AE174" s="13">
        <f t="shared" si="112"/>
        <v>0</v>
      </c>
      <c r="AF174" s="23">
        <f t="shared" si="113"/>
        <v>0</v>
      </c>
      <c r="AG174" s="7">
        <f t="shared" si="114"/>
        <v>0</v>
      </c>
      <c r="AH174" s="12">
        <f t="shared" si="115"/>
        <v>0</v>
      </c>
      <c r="AI174" s="12">
        <f t="shared" si="116"/>
        <v>0</v>
      </c>
      <c r="AJ174" s="12">
        <f t="shared" si="117"/>
        <v>0</v>
      </c>
      <c r="AK174" s="112">
        <f t="shared" si="118"/>
        <v>0</v>
      </c>
      <c r="AL174" s="110">
        <f t="shared" si="119"/>
        <v>0</v>
      </c>
      <c r="AM174" s="24">
        <f t="shared" si="120"/>
        <v>0</v>
      </c>
      <c r="AN174" s="24">
        <f t="shared" si="121"/>
        <v>0</v>
      </c>
      <c r="AO174" s="24">
        <f t="shared" si="122"/>
        <v>0</v>
      </c>
      <c r="AP174" s="27">
        <f t="shared" si="123"/>
        <v>0</v>
      </c>
      <c r="AQ174" s="32"/>
      <c r="AR174" s="30"/>
      <c r="AS174" s="29">
        <f t="shared" si="124"/>
        <v>0</v>
      </c>
      <c r="AT174" s="28"/>
      <c r="AU174" s="13"/>
      <c r="AV174" s="36"/>
      <c r="AW174" s="102" t="str">
        <f t="shared" si="127"/>
        <v>Colors</v>
      </c>
      <c r="AX174" s="18" t="str">
        <f t="shared" si="128"/>
        <v>Colors</v>
      </c>
      <c r="AY174" s="103" t="str">
        <f t="shared" si="129"/>
        <v>Colors</v>
      </c>
      <c r="AZ174" s="105"/>
      <c r="BA174" s="75"/>
      <c r="BB174" s="71"/>
      <c r="BC174" s="71"/>
      <c r="BD174" s="71"/>
      <c r="BE174" s="84"/>
      <c r="BF174" s="93"/>
      <c r="BG174" s="72"/>
      <c r="BH174" s="72"/>
      <c r="BI174" s="72"/>
      <c r="BJ174" s="94"/>
      <c r="BK174" s="90"/>
      <c r="BL174" s="73"/>
      <c r="BM174" s="73"/>
      <c r="BN174" s="73"/>
      <c r="BO174" s="74"/>
      <c r="BP174" s="75"/>
      <c r="BQ174" s="71"/>
      <c r="BR174" s="71"/>
      <c r="BS174" s="71"/>
      <c r="BT174" s="84"/>
      <c r="BU174" s="93"/>
      <c r="BV174" s="72"/>
      <c r="BW174" s="72"/>
      <c r="BX174" s="72"/>
      <c r="BY174" s="94"/>
      <c r="BZ174" s="90"/>
      <c r="CA174" s="73"/>
      <c r="CB174" s="73"/>
      <c r="CC174" s="73"/>
      <c r="CD174" s="199"/>
      <c r="CE174" s="205" t="e">
        <f>VLOOKUP(E174,'Style List'!A:B,2,FALSE)</f>
        <v>#N/A</v>
      </c>
      <c r="CF174" s="201" t="e">
        <f>VLOOKUP(Y174,'Style List'!C:D,2,FALSE)</f>
        <v>#N/A</v>
      </c>
      <c r="CG174" s="206" t="e">
        <f>VLOOKUP(AQ174,'Style List'!E:F,2,FALSE)</f>
        <v>#N/A</v>
      </c>
      <c r="CH174" s="197" t="str">
        <f t="shared" si="130"/>
        <v>Desc</v>
      </c>
      <c r="CI174" s="197" t="str">
        <f t="shared" si="131"/>
        <v>Desc</v>
      </c>
      <c r="CJ174" s="197" t="str">
        <f t="shared" si="132"/>
        <v>Desc</v>
      </c>
    </row>
    <row r="175" spans="1:88" ht="24.75" customHeight="1">
      <c r="A175" s="35" t="s">
        <v>75</v>
      </c>
      <c r="B175" s="30"/>
      <c r="C175" s="30"/>
      <c r="D175" s="30"/>
      <c r="E175" s="30"/>
      <c r="F175" s="30"/>
      <c r="G175" s="59"/>
      <c r="H175" s="33"/>
      <c r="I175" s="16">
        <f t="shared" si="126"/>
        <v>0</v>
      </c>
      <c r="J175" s="9"/>
      <c r="K175" s="11"/>
      <c r="L175" s="10"/>
      <c r="M175" s="10"/>
      <c r="N175" s="22"/>
      <c r="O175" s="15"/>
      <c r="P175" s="6"/>
      <c r="Q175" s="6"/>
      <c r="R175" s="6"/>
      <c r="S175" s="109"/>
      <c r="T175" s="107"/>
      <c r="U175" s="20"/>
      <c r="V175" s="20"/>
      <c r="W175" s="20"/>
      <c r="X175" s="21"/>
      <c r="Y175" s="31"/>
      <c r="Z175" s="30"/>
      <c r="AA175" s="14">
        <f t="shared" si="125"/>
        <v>0</v>
      </c>
      <c r="AB175" s="8">
        <f t="shared" si="109"/>
        <v>0</v>
      </c>
      <c r="AC175" s="13">
        <f t="shared" si="110"/>
        <v>0</v>
      </c>
      <c r="AD175" s="13">
        <f t="shared" si="111"/>
        <v>0</v>
      </c>
      <c r="AE175" s="13">
        <f t="shared" si="112"/>
        <v>0</v>
      </c>
      <c r="AF175" s="23">
        <f t="shared" si="113"/>
        <v>0</v>
      </c>
      <c r="AG175" s="7">
        <f t="shared" si="114"/>
        <v>0</v>
      </c>
      <c r="AH175" s="12">
        <f t="shared" si="115"/>
        <v>0</v>
      </c>
      <c r="AI175" s="12">
        <f t="shared" si="116"/>
        <v>0</v>
      </c>
      <c r="AJ175" s="12">
        <f t="shared" si="117"/>
        <v>0</v>
      </c>
      <c r="AK175" s="112">
        <f t="shared" si="118"/>
        <v>0</v>
      </c>
      <c r="AL175" s="110">
        <f t="shared" si="119"/>
        <v>0</v>
      </c>
      <c r="AM175" s="24">
        <f t="shared" si="120"/>
        <v>0</v>
      </c>
      <c r="AN175" s="24">
        <f t="shared" si="121"/>
        <v>0</v>
      </c>
      <c r="AO175" s="24">
        <f t="shared" si="122"/>
        <v>0</v>
      </c>
      <c r="AP175" s="27">
        <f t="shared" si="123"/>
        <v>0</v>
      </c>
      <c r="AQ175" s="32"/>
      <c r="AR175" s="30"/>
      <c r="AS175" s="29">
        <f t="shared" si="124"/>
        <v>0</v>
      </c>
      <c r="AT175" s="28"/>
      <c r="AU175" s="13"/>
      <c r="AV175" s="36"/>
      <c r="AW175" s="102" t="str">
        <f t="shared" si="127"/>
        <v>Colors</v>
      </c>
      <c r="AX175" s="18" t="str">
        <f t="shared" si="128"/>
        <v>Colors</v>
      </c>
      <c r="AY175" s="103" t="str">
        <f t="shared" si="129"/>
        <v>Colors</v>
      </c>
      <c r="AZ175" s="105"/>
      <c r="BA175" s="75"/>
      <c r="BB175" s="71"/>
      <c r="BC175" s="71"/>
      <c r="BD175" s="71"/>
      <c r="BE175" s="84"/>
      <c r="BF175" s="93"/>
      <c r="BG175" s="72"/>
      <c r="BH175" s="72"/>
      <c r="BI175" s="72"/>
      <c r="BJ175" s="94"/>
      <c r="BK175" s="90"/>
      <c r="BL175" s="73"/>
      <c r="BM175" s="73"/>
      <c r="BN175" s="73"/>
      <c r="BO175" s="74"/>
      <c r="BP175" s="75"/>
      <c r="BQ175" s="71"/>
      <c r="BR175" s="71"/>
      <c r="BS175" s="71"/>
      <c r="BT175" s="84"/>
      <c r="BU175" s="93"/>
      <c r="BV175" s="72"/>
      <c r="BW175" s="72"/>
      <c r="BX175" s="72"/>
      <c r="BY175" s="94"/>
      <c r="BZ175" s="90"/>
      <c r="CA175" s="73"/>
      <c r="CB175" s="73"/>
      <c r="CC175" s="73"/>
      <c r="CD175" s="199"/>
      <c r="CE175" s="205" t="e">
        <f>VLOOKUP(E175,'Style List'!A:B,2,FALSE)</f>
        <v>#N/A</v>
      </c>
      <c r="CF175" s="201" t="e">
        <f>VLOOKUP(Y175,'Style List'!C:D,2,FALSE)</f>
        <v>#N/A</v>
      </c>
      <c r="CG175" s="206" t="e">
        <f>VLOOKUP(AQ175,'Style List'!E:F,2,FALSE)</f>
        <v>#N/A</v>
      </c>
      <c r="CH175" s="197" t="str">
        <f t="shared" si="130"/>
        <v>Desc</v>
      </c>
      <c r="CI175" s="197" t="str">
        <f t="shared" si="131"/>
        <v>Desc</v>
      </c>
      <c r="CJ175" s="197" t="str">
        <f t="shared" si="132"/>
        <v>Desc</v>
      </c>
    </row>
    <row r="176" spans="1:88" ht="24.75" customHeight="1">
      <c r="A176" s="35" t="s">
        <v>76</v>
      </c>
      <c r="B176" s="30"/>
      <c r="C176" s="30"/>
      <c r="D176" s="30"/>
      <c r="E176" s="30"/>
      <c r="F176" s="30"/>
      <c r="G176" s="59"/>
      <c r="H176" s="33"/>
      <c r="I176" s="16">
        <f t="shared" si="126"/>
        <v>0</v>
      </c>
      <c r="J176" s="9"/>
      <c r="K176" s="11"/>
      <c r="L176" s="10"/>
      <c r="M176" s="10"/>
      <c r="N176" s="22"/>
      <c r="O176" s="15"/>
      <c r="P176" s="6"/>
      <c r="Q176" s="6"/>
      <c r="R176" s="6"/>
      <c r="S176" s="109"/>
      <c r="T176" s="107"/>
      <c r="U176" s="20"/>
      <c r="V176" s="20"/>
      <c r="W176" s="20"/>
      <c r="X176" s="21"/>
      <c r="Y176" s="31"/>
      <c r="Z176" s="30"/>
      <c r="AA176" s="14">
        <f t="shared" si="125"/>
        <v>0</v>
      </c>
      <c r="AB176" s="8">
        <f t="shared" si="109"/>
        <v>0</v>
      </c>
      <c r="AC176" s="13">
        <f t="shared" si="110"/>
        <v>0</v>
      </c>
      <c r="AD176" s="13">
        <f t="shared" si="111"/>
        <v>0</v>
      </c>
      <c r="AE176" s="13">
        <f t="shared" si="112"/>
        <v>0</v>
      </c>
      <c r="AF176" s="23">
        <f t="shared" si="113"/>
        <v>0</v>
      </c>
      <c r="AG176" s="7">
        <f t="shared" si="114"/>
        <v>0</v>
      </c>
      <c r="AH176" s="12">
        <f t="shared" si="115"/>
        <v>0</v>
      </c>
      <c r="AI176" s="12">
        <f t="shared" si="116"/>
        <v>0</v>
      </c>
      <c r="AJ176" s="12">
        <f t="shared" si="117"/>
        <v>0</v>
      </c>
      <c r="AK176" s="112">
        <f t="shared" si="118"/>
        <v>0</v>
      </c>
      <c r="AL176" s="110">
        <f t="shared" si="119"/>
        <v>0</v>
      </c>
      <c r="AM176" s="24">
        <f t="shared" si="120"/>
        <v>0</v>
      </c>
      <c r="AN176" s="24">
        <f t="shared" si="121"/>
        <v>0</v>
      </c>
      <c r="AO176" s="24">
        <f t="shared" si="122"/>
        <v>0</v>
      </c>
      <c r="AP176" s="27">
        <f t="shared" si="123"/>
        <v>0</v>
      </c>
      <c r="AQ176" s="32"/>
      <c r="AR176" s="30"/>
      <c r="AS176" s="29">
        <f t="shared" si="124"/>
        <v>0</v>
      </c>
      <c r="AT176" s="28"/>
      <c r="AU176" s="13"/>
      <c r="AV176" s="36"/>
      <c r="AW176" s="102" t="str">
        <f t="shared" si="127"/>
        <v>Colors</v>
      </c>
      <c r="AX176" s="18" t="str">
        <f t="shared" si="128"/>
        <v>Colors</v>
      </c>
      <c r="AY176" s="103" t="str">
        <f t="shared" si="129"/>
        <v>Colors</v>
      </c>
      <c r="AZ176" s="105"/>
      <c r="BA176" s="75"/>
      <c r="BB176" s="71"/>
      <c r="BC176" s="71"/>
      <c r="BD176" s="71"/>
      <c r="BE176" s="84"/>
      <c r="BF176" s="93"/>
      <c r="BG176" s="72"/>
      <c r="BH176" s="72"/>
      <c r="BI176" s="72"/>
      <c r="BJ176" s="94"/>
      <c r="BK176" s="90"/>
      <c r="BL176" s="73"/>
      <c r="BM176" s="73"/>
      <c r="BN176" s="73"/>
      <c r="BO176" s="74"/>
      <c r="BP176" s="75"/>
      <c r="BQ176" s="71"/>
      <c r="BR176" s="71"/>
      <c r="BS176" s="71"/>
      <c r="BT176" s="84"/>
      <c r="BU176" s="93"/>
      <c r="BV176" s="72"/>
      <c r="BW176" s="72"/>
      <c r="BX176" s="72"/>
      <c r="BY176" s="94"/>
      <c r="BZ176" s="90"/>
      <c r="CA176" s="73"/>
      <c r="CB176" s="73"/>
      <c r="CC176" s="73"/>
      <c r="CD176" s="199"/>
      <c r="CE176" s="205" t="e">
        <f>VLOOKUP(E176,'Style List'!A:B,2,FALSE)</f>
        <v>#N/A</v>
      </c>
      <c r="CF176" s="201" t="e">
        <f>VLOOKUP(Y176,'Style List'!C:D,2,FALSE)</f>
        <v>#N/A</v>
      </c>
      <c r="CG176" s="206" t="e">
        <f>VLOOKUP(AQ176,'Style List'!E:F,2,FALSE)</f>
        <v>#N/A</v>
      </c>
      <c r="CH176" s="197" t="str">
        <f t="shared" si="130"/>
        <v>Desc</v>
      </c>
      <c r="CI176" s="197" t="str">
        <f t="shared" si="131"/>
        <v>Desc</v>
      </c>
      <c r="CJ176" s="197" t="str">
        <f t="shared" si="132"/>
        <v>Desc</v>
      </c>
    </row>
    <row r="177" spans="1:88" ht="24.75" customHeight="1">
      <c r="A177" s="35" t="s">
        <v>77</v>
      </c>
      <c r="B177" s="30"/>
      <c r="C177" s="30"/>
      <c r="D177" s="30"/>
      <c r="E177" s="30"/>
      <c r="F177" s="30"/>
      <c r="G177" s="59"/>
      <c r="H177" s="33"/>
      <c r="I177" s="16">
        <f t="shared" si="126"/>
        <v>0</v>
      </c>
      <c r="J177" s="9"/>
      <c r="K177" s="11"/>
      <c r="L177" s="10"/>
      <c r="M177" s="10"/>
      <c r="N177" s="22"/>
      <c r="O177" s="15"/>
      <c r="P177" s="6"/>
      <c r="Q177" s="6"/>
      <c r="R177" s="6"/>
      <c r="S177" s="109"/>
      <c r="T177" s="107"/>
      <c r="U177" s="20"/>
      <c r="V177" s="20"/>
      <c r="W177" s="20"/>
      <c r="X177" s="21"/>
      <c r="Y177" s="31"/>
      <c r="Z177" s="30"/>
      <c r="AA177" s="14">
        <f t="shared" si="125"/>
        <v>0</v>
      </c>
      <c r="AB177" s="8">
        <f t="shared" si="109"/>
        <v>0</v>
      </c>
      <c r="AC177" s="13">
        <f t="shared" si="110"/>
        <v>0</v>
      </c>
      <c r="AD177" s="13">
        <f t="shared" si="111"/>
        <v>0</v>
      </c>
      <c r="AE177" s="13">
        <f t="shared" si="112"/>
        <v>0</v>
      </c>
      <c r="AF177" s="23">
        <f t="shared" si="113"/>
        <v>0</v>
      </c>
      <c r="AG177" s="7">
        <f t="shared" si="114"/>
        <v>0</v>
      </c>
      <c r="AH177" s="12">
        <f t="shared" si="115"/>
        <v>0</v>
      </c>
      <c r="AI177" s="12">
        <f t="shared" si="116"/>
        <v>0</v>
      </c>
      <c r="AJ177" s="12">
        <f t="shared" si="117"/>
        <v>0</v>
      </c>
      <c r="AK177" s="112">
        <f t="shared" si="118"/>
        <v>0</v>
      </c>
      <c r="AL177" s="110">
        <f t="shared" si="119"/>
        <v>0</v>
      </c>
      <c r="AM177" s="24">
        <f t="shared" si="120"/>
        <v>0</v>
      </c>
      <c r="AN177" s="24">
        <f t="shared" si="121"/>
        <v>0</v>
      </c>
      <c r="AO177" s="24">
        <f t="shared" si="122"/>
        <v>0</v>
      </c>
      <c r="AP177" s="27">
        <f t="shared" si="123"/>
        <v>0</v>
      </c>
      <c r="AQ177" s="32"/>
      <c r="AR177" s="30"/>
      <c r="AS177" s="29">
        <f t="shared" si="124"/>
        <v>0</v>
      </c>
      <c r="AT177" s="28"/>
      <c r="AU177" s="13"/>
      <c r="AV177" s="36"/>
      <c r="AW177" s="102" t="str">
        <f t="shared" si="127"/>
        <v>Colors</v>
      </c>
      <c r="AX177" s="18" t="str">
        <f t="shared" si="128"/>
        <v>Colors</v>
      </c>
      <c r="AY177" s="103" t="str">
        <f t="shared" si="129"/>
        <v>Colors</v>
      </c>
      <c r="AZ177" s="105"/>
      <c r="BA177" s="75"/>
      <c r="BB177" s="71"/>
      <c r="BC177" s="71"/>
      <c r="BD177" s="71"/>
      <c r="BE177" s="84"/>
      <c r="BF177" s="93"/>
      <c r="BG177" s="72"/>
      <c r="BH177" s="72"/>
      <c r="BI177" s="72"/>
      <c r="BJ177" s="94"/>
      <c r="BK177" s="90"/>
      <c r="BL177" s="73"/>
      <c r="BM177" s="73"/>
      <c r="BN177" s="73"/>
      <c r="BO177" s="74"/>
      <c r="BP177" s="75"/>
      <c r="BQ177" s="71"/>
      <c r="BR177" s="71"/>
      <c r="BS177" s="71"/>
      <c r="BT177" s="84"/>
      <c r="BU177" s="93"/>
      <c r="BV177" s="72"/>
      <c r="BW177" s="72"/>
      <c r="BX177" s="72"/>
      <c r="BY177" s="94"/>
      <c r="BZ177" s="90"/>
      <c r="CA177" s="73"/>
      <c r="CB177" s="73"/>
      <c r="CC177" s="73"/>
      <c r="CD177" s="199"/>
      <c r="CE177" s="205" t="e">
        <f>VLOOKUP(E177,'Style List'!A:B,2,FALSE)</f>
        <v>#N/A</v>
      </c>
      <c r="CF177" s="201" t="e">
        <f>VLOOKUP(Y177,'Style List'!C:D,2,FALSE)</f>
        <v>#N/A</v>
      </c>
      <c r="CG177" s="206" t="e">
        <f>VLOOKUP(AQ177,'Style List'!E:F,2,FALSE)</f>
        <v>#N/A</v>
      </c>
      <c r="CH177" s="197" t="str">
        <f t="shared" si="130"/>
        <v>Desc</v>
      </c>
      <c r="CI177" s="197" t="str">
        <f t="shared" si="131"/>
        <v>Desc</v>
      </c>
      <c r="CJ177" s="197" t="str">
        <f t="shared" si="132"/>
        <v>Desc</v>
      </c>
    </row>
    <row r="178" spans="1:88" ht="24.75" customHeight="1">
      <c r="A178" s="35" t="s">
        <v>78</v>
      </c>
      <c r="B178" s="30"/>
      <c r="C178" s="30"/>
      <c r="D178" s="30"/>
      <c r="E178" s="30"/>
      <c r="F178" s="30"/>
      <c r="G178" s="59"/>
      <c r="H178" s="33"/>
      <c r="I178" s="16">
        <f t="shared" si="126"/>
        <v>0</v>
      </c>
      <c r="J178" s="9"/>
      <c r="K178" s="11"/>
      <c r="L178" s="10"/>
      <c r="M178" s="10"/>
      <c r="N178" s="22"/>
      <c r="O178" s="15"/>
      <c r="P178" s="6"/>
      <c r="Q178" s="6"/>
      <c r="R178" s="6"/>
      <c r="S178" s="109"/>
      <c r="T178" s="107"/>
      <c r="U178" s="20"/>
      <c r="V178" s="20"/>
      <c r="W178" s="20"/>
      <c r="X178" s="21"/>
      <c r="Y178" s="31"/>
      <c r="Z178" s="30"/>
      <c r="AA178" s="14">
        <f t="shared" si="125"/>
        <v>0</v>
      </c>
      <c r="AB178" s="8">
        <f t="shared" si="109"/>
        <v>0</v>
      </c>
      <c r="AC178" s="13">
        <f t="shared" si="110"/>
        <v>0</v>
      </c>
      <c r="AD178" s="13">
        <f t="shared" si="111"/>
        <v>0</v>
      </c>
      <c r="AE178" s="13">
        <f t="shared" si="112"/>
        <v>0</v>
      </c>
      <c r="AF178" s="23">
        <f t="shared" si="113"/>
        <v>0</v>
      </c>
      <c r="AG178" s="7">
        <f t="shared" si="114"/>
        <v>0</v>
      </c>
      <c r="AH178" s="12">
        <f t="shared" si="115"/>
        <v>0</v>
      </c>
      <c r="AI178" s="12">
        <f t="shared" si="116"/>
        <v>0</v>
      </c>
      <c r="AJ178" s="12">
        <f t="shared" si="117"/>
        <v>0</v>
      </c>
      <c r="AK178" s="112">
        <f t="shared" si="118"/>
        <v>0</v>
      </c>
      <c r="AL178" s="110">
        <f t="shared" si="119"/>
        <v>0</v>
      </c>
      <c r="AM178" s="24">
        <f t="shared" si="120"/>
        <v>0</v>
      </c>
      <c r="AN178" s="24">
        <f t="shared" si="121"/>
        <v>0</v>
      </c>
      <c r="AO178" s="24">
        <f t="shared" si="122"/>
        <v>0</v>
      </c>
      <c r="AP178" s="27">
        <f t="shared" si="123"/>
        <v>0</v>
      </c>
      <c r="AQ178" s="32"/>
      <c r="AR178" s="30"/>
      <c r="AS178" s="29">
        <f t="shared" si="124"/>
        <v>0</v>
      </c>
      <c r="AT178" s="28"/>
      <c r="AU178" s="13"/>
      <c r="AV178" s="36"/>
      <c r="AW178" s="102" t="str">
        <f t="shared" si="127"/>
        <v>Colors</v>
      </c>
      <c r="AX178" s="18" t="str">
        <f t="shared" si="128"/>
        <v>Colors</v>
      </c>
      <c r="AY178" s="103" t="str">
        <f t="shared" si="129"/>
        <v>Colors</v>
      </c>
      <c r="AZ178" s="105"/>
      <c r="BA178" s="75"/>
      <c r="BB178" s="71"/>
      <c r="BC178" s="71"/>
      <c r="BD178" s="71"/>
      <c r="BE178" s="84"/>
      <c r="BF178" s="93"/>
      <c r="BG178" s="72"/>
      <c r="BH178" s="72"/>
      <c r="BI178" s="72"/>
      <c r="BJ178" s="94"/>
      <c r="BK178" s="90"/>
      <c r="BL178" s="73"/>
      <c r="BM178" s="73"/>
      <c r="BN178" s="73"/>
      <c r="BO178" s="74"/>
      <c r="BP178" s="75"/>
      <c r="BQ178" s="71"/>
      <c r="BR178" s="71"/>
      <c r="BS178" s="71"/>
      <c r="BT178" s="84"/>
      <c r="BU178" s="93"/>
      <c r="BV178" s="72"/>
      <c r="BW178" s="72"/>
      <c r="BX178" s="72"/>
      <c r="BY178" s="94"/>
      <c r="BZ178" s="90"/>
      <c r="CA178" s="73"/>
      <c r="CB178" s="73"/>
      <c r="CC178" s="73"/>
      <c r="CD178" s="199"/>
      <c r="CE178" s="205" t="e">
        <f>VLOOKUP(E178,'Style List'!A:B,2,FALSE)</f>
        <v>#N/A</v>
      </c>
      <c r="CF178" s="201" t="e">
        <f>VLOOKUP(Y178,'Style List'!C:D,2,FALSE)</f>
        <v>#N/A</v>
      </c>
      <c r="CG178" s="206" t="e">
        <f>VLOOKUP(AQ178,'Style List'!E:F,2,FALSE)</f>
        <v>#N/A</v>
      </c>
      <c r="CH178" s="197" t="str">
        <f t="shared" si="130"/>
        <v>Desc</v>
      </c>
      <c r="CI178" s="197" t="str">
        <f t="shared" si="131"/>
        <v>Desc</v>
      </c>
      <c r="CJ178" s="197" t="str">
        <f t="shared" si="132"/>
        <v>Desc</v>
      </c>
    </row>
    <row r="179" spans="1:88" ht="24.75" customHeight="1">
      <c r="A179" s="35" t="s">
        <v>79</v>
      </c>
      <c r="B179" s="30"/>
      <c r="C179" s="30"/>
      <c r="D179" s="30"/>
      <c r="E179" s="30"/>
      <c r="F179" s="30"/>
      <c r="G179" s="59"/>
      <c r="H179" s="33"/>
      <c r="I179" s="16">
        <f t="shared" si="126"/>
        <v>0</v>
      </c>
      <c r="J179" s="9"/>
      <c r="K179" s="11"/>
      <c r="L179" s="10"/>
      <c r="M179" s="10"/>
      <c r="N179" s="22"/>
      <c r="O179" s="15"/>
      <c r="P179" s="6"/>
      <c r="Q179" s="6"/>
      <c r="R179" s="6"/>
      <c r="S179" s="109"/>
      <c r="T179" s="107"/>
      <c r="U179" s="20"/>
      <c r="V179" s="20"/>
      <c r="W179" s="20"/>
      <c r="X179" s="21"/>
      <c r="Y179" s="31"/>
      <c r="Z179" s="30"/>
      <c r="AA179" s="14">
        <f t="shared" si="125"/>
        <v>0</v>
      </c>
      <c r="AB179" s="8">
        <f t="shared" si="109"/>
        <v>0</v>
      </c>
      <c r="AC179" s="13">
        <f t="shared" si="110"/>
        <v>0</v>
      </c>
      <c r="AD179" s="13">
        <f t="shared" si="111"/>
        <v>0</v>
      </c>
      <c r="AE179" s="13">
        <f t="shared" si="112"/>
        <v>0</v>
      </c>
      <c r="AF179" s="23">
        <f t="shared" si="113"/>
        <v>0</v>
      </c>
      <c r="AG179" s="7">
        <f t="shared" si="114"/>
        <v>0</v>
      </c>
      <c r="AH179" s="12">
        <f t="shared" si="115"/>
        <v>0</v>
      </c>
      <c r="AI179" s="12">
        <f t="shared" si="116"/>
        <v>0</v>
      </c>
      <c r="AJ179" s="12">
        <f t="shared" si="117"/>
        <v>0</v>
      </c>
      <c r="AK179" s="112">
        <f t="shared" si="118"/>
        <v>0</v>
      </c>
      <c r="AL179" s="110">
        <f t="shared" si="119"/>
        <v>0</v>
      </c>
      <c r="AM179" s="24">
        <f t="shared" si="120"/>
        <v>0</v>
      </c>
      <c r="AN179" s="24">
        <f t="shared" si="121"/>
        <v>0</v>
      </c>
      <c r="AO179" s="24">
        <f t="shared" si="122"/>
        <v>0</v>
      </c>
      <c r="AP179" s="27">
        <f t="shared" si="123"/>
        <v>0</v>
      </c>
      <c r="AQ179" s="32"/>
      <c r="AR179" s="30"/>
      <c r="AS179" s="29">
        <f t="shared" si="124"/>
        <v>0</v>
      </c>
      <c r="AT179" s="28"/>
      <c r="AU179" s="13"/>
      <c r="AV179" s="36"/>
      <c r="AW179" s="102" t="str">
        <f t="shared" si="127"/>
        <v>Colors</v>
      </c>
      <c r="AX179" s="18" t="str">
        <f t="shared" si="128"/>
        <v>Colors</v>
      </c>
      <c r="AY179" s="103" t="str">
        <f t="shared" si="129"/>
        <v>Colors</v>
      </c>
      <c r="AZ179" s="105"/>
      <c r="BA179" s="75"/>
      <c r="BB179" s="71"/>
      <c r="BC179" s="71"/>
      <c r="BD179" s="71"/>
      <c r="BE179" s="84"/>
      <c r="BF179" s="93"/>
      <c r="BG179" s="72"/>
      <c r="BH179" s="72"/>
      <c r="BI179" s="72"/>
      <c r="BJ179" s="94"/>
      <c r="BK179" s="90"/>
      <c r="BL179" s="73"/>
      <c r="BM179" s="73"/>
      <c r="BN179" s="73"/>
      <c r="BO179" s="74"/>
      <c r="BP179" s="75"/>
      <c r="BQ179" s="71"/>
      <c r="BR179" s="71"/>
      <c r="BS179" s="71"/>
      <c r="BT179" s="84"/>
      <c r="BU179" s="93"/>
      <c r="BV179" s="72"/>
      <c r="BW179" s="72"/>
      <c r="BX179" s="72"/>
      <c r="BY179" s="94"/>
      <c r="BZ179" s="90"/>
      <c r="CA179" s="73"/>
      <c r="CB179" s="73"/>
      <c r="CC179" s="73"/>
      <c r="CD179" s="199"/>
      <c r="CE179" s="205" t="e">
        <f>VLOOKUP(E179,'Style List'!A:B,2,FALSE)</f>
        <v>#N/A</v>
      </c>
      <c r="CF179" s="201" t="e">
        <f>VLOOKUP(Y179,'Style List'!C:D,2,FALSE)</f>
        <v>#N/A</v>
      </c>
      <c r="CG179" s="206" t="e">
        <f>VLOOKUP(AQ179,'Style List'!E:F,2,FALSE)</f>
        <v>#N/A</v>
      </c>
      <c r="CH179" s="197" t="str">
        <f t="shared" si="130"/>
        <v>Desc</v>
      </c>
      <c r="CI179" s="197" t="str">
        <f t="shared" si="131"/>
        <v>Desc</v>
      </c>
      <c r="CJ179" s="197" t="str">
        <f t="shared" si="132"/>
        <v>Desc</v>
      </c>
    </row>
    <row r="180" spans="1:88" ht="24.75" customHeight="1">
      <c r="A180" s="35" t="s">
        <v>80</v>
      </c>
      <c r="B180" s="30"/>
      <c r="C180" s="30"/>
      <c r="D180" s="30"/>
      <c r="E180" s="30"/>
      <c r="F180" s="30"/>
      <c r="G180" s="59"/>
      <c r="H180" s="33"/>
      <c r="I180" s="16">
        <f t="shared" si="126"/>
        <v>0</v>
      </c>
      <c r="J180" s="9"/>
      <c r="K180" s="11"/>
      <c r="L180" s="10"/>
      <c r="M180" s="10"/>
      <c r="N180" s="22"/>
      <c r="O180" s="15"/>
      <c r="P180" s="6"/>
      <c r="Q180" s="6"/>
      <c r="R180" s="6"/>
      <c r="S180" s="109"/>
      <c r="T180" s="107"/>
      <c r="U180" s="20"/>
      <c r="V180" s="20"/>
      <c r="W180" s="20"/>
      <c r="X180" s="21"/>
      <c r="Y180" s="31"/>
      <c r="Z180" s="30"/>
      <c r="AA180" s="14">
        <f t="shared" si="125"/>
        <v>0</v>
      </c>
      <c r="AB180" s="8">
        <f t="shared" si="109"/>
        <v>0</v>
      </c>
      <c r="AC180" s="13">
        <f t="shared" si="110"/>
        <v>0</v>
      </c>
      <c r="AD180" s="13">
        <f t="shared" si="111"/>
        <v>0</v>
      </c>
      <c r="AE180" s="13">
        <f t="shared" si="112"/>
        <v>0</v>
      </c>
      <c r="AF180" s="23">
        <f t="shared" si="113"/>
        <v>0</v>
      </c>
      <c r="AG180" s="7">
        <f t="shared" si="114"/>
        <v>0</v>
      </c>
      <c r="AH180" s="12">
        <f t="shared" si="115"/>
        <v>0</v>
      </c>
      <c r="AI180" s="12">
        <f t="shared" si="116"/>
        <v>0</v>
      </c>
      <c r="AJ180" s="12">
        <f t="shared" si="117"/>
        <v>0</v>
      </c>
      <c r="AK180" s="112">
        <f t="shared" si="118"/>
        <v>0</v>
      </c>
      <c r="AL180" s="110">
        <f t="shared" si="119"/>
        <v>0</v>
      </c>
      <c r="AM180" s="24">
        <f t="shared" si="120"/>
        <v>0</v>
      </c>
      <c r="AN180" s="24">
        <f t="shared" si="121"/>
        <v>0</v>
      </c>
      <c r="AO180" s="24">
        <f t="shared" si="122"/>
        <v>0</v>
      </c>
      <c r="AP180" s="27">
        <f t="shared" si="123"/>
        <v>0</v>
      </c>
      <c r="AQ180" s="32"/>
      <c r="AR180" s="30"/>
      <c r="AS180" s="29">
        <f t="shared" si="124"/>
        <v>0</v>
      </c>
      <c r="AT180" s="28"/>
      <c r="AU180" s="13"/>
      <c r="AV180" s="36"/>
      <c r="AW180" s="102" t="str">
        <f t="shared" si="127"/>
        <v>Colors</v>
      </c>
      <c r="AX180" s="18" t="str">
        <f t="shared" si="128"/>
        <v>Colors</v>
      </c>
      <c r="AY180" s="103" t="str">
        <f t="shared" si="129"/>
        <v>Colors</v>
      </c>
      <c r="AZ180" s="105"/>
      <c r="BA180" s="75"/>
      <c r="BB180" s="71"/>
      <c r="BC180" s="71"/>
      <c r="BD180" s="71"/>
      <c r="BE180" s="84"/>
      <c r="BF180" s="93"/>
      <c r="BG180" s="72"/>
      <c r="BH180" s="72"/>
      <c r="BI180" s="72"/>
      <c r="BJ180" s="94"/>
      <c r="BK180" s="90"/>
      <c r="BL180" s="73"/>
      <c r="BM180" s="73"/>
      <c r="BN180" s="73"/>
      <c r="BO180" s="74"/>
      <c r="BP180" s="75"/>
      <c r="BQ180" s="71"/>
      <c r="BR180" s="71"/>
      <c r="BS180" s="71"/>
      <c r="BT180" s="84"/>
      <c r="BU180" s="93"/>
      <c r="BV180" s="72"/>
      <c r="BW180" s="72"/>
      <c r="BX180" s="72"/>
      <c r="BY180" s="94"/>
      <c r="BZ180" s="90"/>
      <c r="CA180" s="73"/>
      <c r="CB180" s="73"/>
      <c r="CC180" s="73"/>
      <c r="CD180" s="199"/>
      <c r="CE180" s="205" t="e">
        <f>VLOOKUP(E180,'Style List'!A:B,2,FALSE)</f>
        <v>#N/A</v>
      </c>
      <c r="CF180" s="201" t="e">
        <f>VLOOKUP(Y180,'Style List'!C:D,2,FALSE)</f>
        <v>#N/A</v>
      </c>
      <c r="CG180" s="206" t="e">
        <f>VLOOKUP(AQ180,'Style List'!E:F,2,FALSE)</f>
        <v>#N/A</v>
      </c>
      <c r="CH180" s="197" t="str">
        <f t="shared" si="130"/>
        <v>Desc</v>
      </c>
      <c r="CI180" s="197" t="str">
        <f t="shared" si="131"/>
        <v>Desc</v>
      </c>
      <c r="CJ180" s="197" t="str">
        <f t="shared" si="132"/>
        <v>Desc</v>
      </c>
    </row>
    <row r="181" spans="1:88" ht="24.75" customHeight="1">
      <c r="A181" s="35" t="s">
        <v>81</v>
      </c>
      <c r="B181" s="30"/>
      <c r="C181" s="30"/>
      <c r="D181" s="30"/>
      <c r="E181" s="30"/>
      <c r="F181" s="30"/>
      <c r="G181" s="59"/>
      <c r="H181" s="33"/>
      <c r="I181" s="16">
        <f t="shared" si="126"/>
        <v>0</v>
      </c>
      <c r="J181" s="9"/>
      <c r="K181" s="11"/>
      <c r="L181" s="10"/>
      <c r="M181" s="10"/>
      <c r="N181" s="22"/>
      <c r="O181" s="15"/>
      <c r="P181" s="6"/>
      <c r="Q181" s="6"/>
      <c r="R181" s="6"/>
      <c r="S181" s="109"/>
      <c r="T181" s="107"/>
      <c r="U181" s="20"/>
      <c r="V181" s="20"/>
      <c r="W181" s="20"/>
      <c r="X181" s="21"/>
      <c r="Y181" s="31"/>
      <c r="Z181" s="30"/>
      <c r="AA181" s="14">
        <f t="shared" si="125"/>
        <v>0</v>
      </c>
      <c r="AB181" s="8">
        <f t="shared" ref="AB181:AB244" si="133">J181</f>
        <v>0</v>
      </c>
      <c r="AC181" s="13">
        <f t="shared" ref="AC181:AC244" si="134">K181</f>
        <v>0</v>
      </c>
      <c r="AD181" s="13">
        <f t="shared" ref="AD181:AD244" si="135">L181</f>
        <v>0</v>
      </c>
      <c r="AE181" s="13">
        <f t="shared" ref="AE181:AE244" si="136">M181</f>
        <v>0</v>
      </c>
      <c r="AF181" s="23">
        <f t="shared" ref="AF181:AF244" si="137">N181</f>
        <v>0</v>
      </c>
      <c r="AG181" s="7">
        <f t="shared" ref="AG181:AG244" si="138">O181</f>
        <v>0</v>
      </c>
      <c r="AH181" s="12">
        <f t="shared" ref="AH181:AH244" si="139">P181</f>
        <v>0</v>
      </c>
      <c r="AI181" s="12">
        <f t="shared" ref="AI181:AI244" si="140">Q181</f>
        <v>0</v>
      </c>
      <c r="AJ181" s="12">
        <f t="shared" ref="AJ181:AJ244" si="141">R181</f>
        <v>0</v>
      </c>
      <c r="AK181" s="112">
        <f t="shared" ref="AK181:AK244" si="142">S181</f>
        <v>0</v>
      </c>
      <c r="AL181" s="110">
        <f t="shared" ref="AL181:AL244" si="143">T181</f>
        <v>0</v>
      </c>
      <c r="AM181" s="24">
        <f t="shared" ref="AM181:AM244" si="144">U181</f>
        <v>0</v>
      </c>
      <c r="AN181" s="24">
        <f t="shared" ref="AN181:AN244" si="145">V181</f>
        <v>0</v>
      </c>
      <c r="AO181" s="24">
        <f t="shared" ref="AO181:AO244" si="146">W181</f>
        <v>0</v>
      </c>
      <c r="AP181" s="27">
        <f t="shared" ref="AP181:AP244" si="147">X181</f>
        <v>0</v>
      </c>
      <c r="AQ181" s="32"/>
      <c r="AR181" s="30"/>
      <c r="AS181" s="29">
        <f t="shared" ref="AS181:AS244" si="148">SUM(AT181:AV181)</f>
        <v>0</v>
      </c>
      <c r="AT181" s="28"/>
      <c r="AU181" s="13"/>
      <c r="AV181" s="36"/>
      <c r="AW181" s="102" t="str">
        <f t="shared" si="127"/>
        <v>Colors</v>
      </c>
      <c r="AX181" s="18" t="str">
        <f t="shared" si="128"/>
        <v>Colors</v>
      </c>
      <c r="AY181" s="103" t="str">
        <f t="shared" si="129"/>
        <v>Colors</v>
      </c>
      <c r="AZ181" s="105"/>
      <c r="BA181" s="75"/>
      <c r="BB181" s="71"/>
      <c r="BC181" s="71"/>
      <c r="BD181" s="71"/>
      <c r="BE181" s="84"/>
      <c r="BF181" s="93"/>
      <c r="BG181" s="72"/>
      <c r="BH181" s="72"/>
      <c r="BI181" s="72"/>
      <c r="BJ181" s="94"/>
      <c r="BK181" s="90"/>
      <c r="BL181" s="73"/>
      <c r="BM181" s="73"/>
      <c r="BN181" s="73"/>
      <c r="BO181" s="74"/>
      <c r="BP181" s="75"/>
      <c r="BQ181" s="71"/>
      <c r="BR181" s="71"/>
      <c r="BS181" s="71"/>
      <c r="BT181" s="84"/>
      <c r="BU181" s="93"/>
      <c r="BV181" s="72"/>
      <c r="BW181" s="72"/>
      <c r="BX181" s="72"/>
      <c r="BY181" s="94"/>
      <c r="BZ181" s="90"/>
      <c r="CA181" s="73"/>
      <c r="CB181" s="73"/>
      <c r="CC181" s="73"/>
      <c r="CD181" s="199"/>
      <c r="CE181" s="205" t="e">
        <f>VLOOKUP(E181,'Style List'!A:B,2,FALSE)</f>
        <v>#N/A</v>
      </c>
      <c r="CF181" s="201" t="e">
        <f>VLOOKUP(Y181,'Style List'!C:D,2,FALSE)</f>
        <v>#N/A</v>
      </c>
      <c r="CG181" s="206" t="e">
        <f>VLOOKUP(AQ181,'Style List'!E:F,2,FALSE)</f>
        <v>#N/A</v>
      </c>
      <c r="CH181" s="197" t="str">
        <f t="shared" si="130"/>
        <v>Desc</v>
      </c>
      <c r="CI181" s="197" t="str">
        <f t="shared" si="131"/>
        <v>Desc</v>
      </c>
      <c r="CJ181" s="197" t="str">
        <f t="shared" si="132"/>
        <v>Desc</v>
      </c>
    </row>
    <row r="182" spans="1:88" ht="24.75" customHeight="1">
      <c r="A182" s="35" t="s">
        <v>82</v>
      </c>
      <c r="B182" s="30"/>
      <c r="C182" s="30"/>
      <c r="D182" s="30"/>
      <c r="E182" s="30"/>
      <c r="F182" s="30"/>
      <c r="G182" s="59"/>
      <c r="H182" s="33"/>
      <c r="I182" s="16">
        <f t="shared" si="126"/>
        <v>0</v>
      </c>
      <c r="J182" s="9"/>
      <c r="K182" s="11"/>
      <c r="L182" s="10"/>
      <c r="M182" s="10"/>
      <c r="N182" s="22"/>
      <c r="O182" s="15"/>
      <c r="P182" s="6"/>
      <c r="Q182" s="6"/>
      <c r="R182" s="6"/>
      <c r="S182" s="109"/>
      <c r="T182" s="107"/>
      <c r="U182" s="20"/>
      <c r="V182" s="20"/>
      <c r="W182" s="20"/>
      <c r="X182" s="21"/>
      <c r="Y182" s="31"/>
      <c r="Z182" s="30"/>
      <c r="AA182" s="14">
        <f t="shared" si="125"/>
        <v>0</v>
      </c>
      <c r="AB182" s="8">
        <f t="shared" si="133"/>
        <v>0</v>
      </c>
      <c r="AC182" s="13">
        <f t="shared" si="134"/>
        <v>0</v>
      </c>
      <c r="AD182" s="13">
        <f t="shared" si="135"/>
        <v>0</v>
      </c>
      <c r="AE182" s="13">
        <f t="shared" si="136"/>
        <v>0</v>
      </c>
      <c r="AF182" s="23">
        <f t="shared" si="137"/>
        <v>0</v>
      </c>
      <c r="AG182" s="7">
        <f t="shared" si="138"/>
        <v>0</v>
      </c>
      <c r="AH182" s="12">
        <f t="shared" si="139"/>
        <v>0</v>
      </c>
      <c r="AI182" s="12">
        <f t="shared" si="140"/>
        <v>0</v>
      </c>
      <c r="AJ182" s="12">
        <f t="shared" si="141"/>
        <v>0</v>
      </c>
      <c r="AK182" s="112">
        <f t="shared" si="142"/>
        <v>0</v>
      </c>
      <c r="AL182" s="110">
        <f t="shared" si="143"/>
        <v>0</v>
      </c>
      <c r="AM182" s="24">
        <f t="shared" si="144"/>
        <v>0</v>
      </c>
      <c r="AN182" s="24">
        <f t="shared" si="145"/>
        <v>0</v>
      </c>
      <c r="AO182" s="24">
        <f t="shared" si="146"/>
        <v>0</v>
      </c>
      <c r="AP182" s="27">
        <f t="shared" si="147"/>
        <v>0</v>
      </c>
      <c r="AQ182" s="32"/>
      <c r="AR182" s="30"/>
      <c r="AS182" s="29">
        <f t="shared" si="148"/>
        <v>0</v>
      </c>
      <c r="AT182" s="28"/>
      <c r="AU182" s="13"/>
      <c r="AV182" s="36"/>
      <c r="AW182" s="102" t="str">
        <f t="shared" si="127"/>
        <v>Colors</v>
      </c>
      <c r="AX182" s="18" t="str">
        <f t="shared" si="128"/>
        <v>Colors</v>
      </c>
      <c r="AY182" s="103" t="str">
        <f t="shared" si="129"/>
        <v>Colors</v>
      </c>
      <c r="AZ182" s="105"/>
      <c r="BA182" s="75"/>
      <c r="BB182" s="71"/>
      <c r="BC182" s="71"/>
      <c r="BD182" s="71"/>
      <c r="BE182" s="84"/>
      <c r="BF182" s="93"/>
      <c r="BG182" s="72"/>
      <c r="BH182" s="72"/>
      <c r="BI182" s="72"/>
      <c r="BJ182" s="94"/>
      <c r="BK182" s="90"/>
      <c r="BL182" s="73"/>
      <c r="BM182" s="73"/>
      <c r="BN182" s="73"/>
      <c r="BO182" s="74"/>
      <c r="BP182" s="75"/>
      <c r="BQ182" s="71"/>
      <c r="BR182" s="71"/>
      <c r="BS182" s="71"/>
      <c r="BT182" s="84"/>
      <c r="BU182" s="93"/>
      <c r="BV182" s="72"/>
      <c r="BW182" s="72"/>
      <c r="BX182" s="72"/>
      <c r="BY182" s="94"/>
      <c r="BZ182" s="90"/>
      <c r="CA182" s="73"/>
      <c r="CB182" s="73"/>
      <c r="CC182" s="73"/>
      <c r="CD182" s="199"/>
      <c r="CE182" s="205" t="e">
        <f>VLOOKUP(E182,'Style List'!A:B,2,FALSE)</f>
        <v>#N/A</v>
      </c>
      <c r="CF182" s="201" t="e">
        <f>VLOOKUP(Y182,'Style List'!C:D,2,FALSE)</f>
        <v>#N/A</v>
      </c>
      <c r="CG182" s="206" t="e">
        <f>VLOOKUP(AQ182,'Style List'!E:F,2,FALSE)</f>
        <v>#N/A</v>
      </c>
      <c r="CH182" s="197" t="str">
        <f t="shared" si="130"/>
        <v>Desc</v>
      </c>
      <c r="CI182" s="197" t="str">
        <f t="shared" si="131"/>
        <v>Desc</v>
      </c>
      <c r="CJ182" s="197" t="str">
        <f t="shared" si="132"/>
        <v>Desc</v>
      </c>
    </row>
    <row r="183" spans="1:88" ht="24.75" customHeight="1">
      <c r="A183" s="35" t="s">
        <v>83</v>
      </c>
      <c r="B183" s="30"/>
      <c r="C183" s="30"/>
      <c r="D183" s="30"/>
      <c r="E183" s="30"/>
      <c r="F183" s="30"/>
      <c r="G183" s="59"/>
      <c r="H183" s="33"/>
      <c r="I183" s="16">
        <f t="shared" si="126"/>
        <v>0</v>
      </c>
      <c r="J183" s="9"/>
      <c r="K183" s="11"/>
      <c r="L183" s="10"/>
      <c r="M183" s="10"/>
      <c r="N183" s="22"/>
      <c r="O183" s="15"/>
      <c r="P183" s="6"/>
      <c r="Q183" s="6"/>
      <c r="R183" s="6"/>
      <c r="S183" s="109"/>
      <c r="T183" s="107"/>
      <c r="U183" s="20"/>
      <c r="V183" s="20"/>
      <c r="W183" s="20"/>
      <c r="X183" s="21"/>
      <c r="Y183" s="31"/>
      <c r="Z183" s="30"/>
      <c r="AA183" s="14">
        <f t="shared" si="125"/>
        <v>0</v>
      </c>
      <c r="AB183" s="8">
        <f t="shared" si="133"/>
        <v>0</v>
      </c>
      <c r="AC183" s="13">
        <f t="shared" si="134"/>
        <v>0</v>
      </c>
      <c r="AD183" s="13">
        <f t="shared" si="135"/>
        <v>0</v>
      </c>
      <c r="AE183" s="13">
        <f t="shared" si="136"/>
        <v>0</v>
      </c>
      <c r="AF183" s="23">
        <f t="shared" si="137"/>
        <v>0</v>
      </c>
      <c r="AG183" s="7">
        <f t="shared" si="138"/>
        <v>0</v>
      </c>
      <c r="AH183" s="12">
        <f t="shared" si="139"/>
        <v>0</v>
      </c>
      <c r="AI183" s="12">
        <f t="shared" si="140"/>
        <v>0</v>
      </c>
      <c r="AJ183" s="12">
        <f t="shared" si="141"/>
        <v>0</v>
      </c>
      <c r="AK183" s="112">
        <f t="shared" si="142"/>
        <v>0</v>
      </c>
      <c r="AL183" s="110">
        <f t="shared" si="143"/>
        <v>0</v>
      </c>
      <c r="AM183" s="24">
        <f t="shared" si="144"/>
        <v>0</v>
      </c>
      <c r="AN183" s="24">
        <f t="shared" si="145"/>
        <v>0</v>
      </c>
      <c r="AO183" s="24">
        <f t="shared" si="146"/>
        <v>0</v>
      </c>
      <c r="AP183" s="27">
        <f t="shared" si="147"/>
        <v>0</v>
      </c>
      <c r="AQ183" s="32"/>
      <c r="AR183" s="30"/>
      <c r="AS183" s="29">
        <f t="shared" si="148"/>
        <v>0</v>
      </c>
      <c r="AT183" s="28"/>
      <c r="AU183" s="13"/>
      <c r="AV183" s="36"/>
      <c r="AW183" s="102" t="str">
        <f t="shared" si="127"/>
        <v>Colors</v>
      </c>
      <c r="AX183" s="18" t="str">
        <f t="shared" si="128"/>
        <v>Colors</v>
      </c>
      <c r="AY183" s="103" t="str">
        <f t="shared" si="129"/>
        <v>Colors</v>
      </c>
      <c r="AZ183" s="105"/>
      <c r="BA183" s="75"/>
      <c r="BB183" s="71"/>
      <c r="BC183" s="71"/>
      <c r="BD183" s="71"/>
      <c r="BE183" s="84"/>
      <c r="BF183" s="93"/>
      <c r="BG183" s="72"/>
      <c r="BH183" s="72"/>
      <c r="BI183" s="72"/>
      <c r="BJ183" s="94"/>
      <c r="BK183" s="90"/>
      <c r="BL183" s="73"/>
      <c r="BM183" s="73"/>
      <c r="BN183" s="73"/>
      <c r="BO183" s="74"/>
      <c r="BP183" s="75"/>
      <c r="BQ183" s="71"/>
      <c r="BR183" s="71"/>
      <c r="BS183" s="71"/>
      <c r="BT183" s="84"/>
      <c r="BU183" s="93"/>
      <c r="BV183" s="72"/>
      <c r="BW183" s="72"/>
      <c r="BX183" s="72"/>
      <c r="BY183" s="94"/>
      <c r="BZ183" s="90"/>
      <c r="CA183" s="73"/>
      <c r="CB183" s="73"/>
      <c r="CC183" s="73"/>
      <c r="CD183" s="199"/>
      <c r="CE183" s="205" t="e">
        <f>VLOOKUP(E183,'Style List'!A:B,2,FALSE)</f>
        <v>#N/A</v>
      </c>
      <c r="CF183" s="201" t="e">
        <f>VLOOKUP(Y183,'Style List'!C:D,2,FALSE)</f>
        <v>#N/A</v>
      </c>
      <c r="CG183" s="206" t="e">
        <f>VLOOKUP(AQ183,'Style List'!E:F,2,FALSE)</f>
        <v>#N/A</v>
      </c>
      <c r="CH183" s="197" t="str">
        <f t="shared" si="130"/>
        <v>Desc</v>
      </c>
      <c r="CI183" s="197" t="str">
        <f t="shared" si="131"/>
        <v>Desc</v>
      </c>
      <c r="CJ183" s="197" t="str">
        <f t="shared" si="132"/>
        <v>Desc</v>
      </c>
    </row>
    <row r="184" spans="1:88" ht="24.75" customHeight="1">
      <c r="A184" s="35" t="s">
        <v>84</v>
      </c>
      <c r="B184" s="30"/>
      <c r="C184" s="30"/>
      <c r="D184" s="30"/>
      <c r="E184" s="30"/>
      <c r="F184" s="30"/>
      <c r="G184" s="59"/>
      <c r="H184" s="33"/>
      <c r="I184" s="16">
        <f t="shared" si="126"/>
        <v>0</v>
      </c>
      <c r="J184" s="9"/>
      <c r="K184" s="11"/>
      <c r="L184" s="10"/>
      <c r="M184" s="10"/>
      <c r="N184" s="22"/>
      <c r="O184" s="15"/>
      <c r="P184" s="6"/>
      <c r="Q184" s="6"/>
      <c r="R184" s="6"/>
      <c r="S184" s="109"/>
      <c r="T184" s="107"/>
      <c r="U184" s="20"/>
      <c r="V184" s="20"/>
      <c r="W184" s="20"/>
      <c r="X184" s="21"/>
      <c r="Y184" s="31"/>
      <c r="Z184" s="30"/>
      <c r="AA184" s="14">
        <f t="shared" si="125"/>
        <v>0</v>
      </c>
      <c r="AB184" s="8">
        <f t="shared" si="133"/>
        <v>0</v>
      </c>
      <c r="AC184" s="13">
        <f t="shared" si="134"/>
        <v>0</v>
      </c>
      <c r="AD184" s="13">
        <f t="shared" si="135"/>
        <v>0</v>
      </c>
      <c r="AE184" s="13">
        <f t="shared" si="136"/>
        <v>0</v>
      </c>
      <c r="AF184" s="23">
        <f t="shared" si="137"/>
        <v>0</v>
      </c>
      <c r="AG184" s="7">
        <f t="shared" si="138"/>
        <v>0</v>
      </c>
      <c r="AH184" s="12">
        <f t="shared" si="139"/>
        <v>0</v>
      </c>
      <c r="AI184" s="12">
        <f t="shared" si="140"/>
        <v>0</v>
      </c>
      <c r="AJ184" s="12">
        <f t="shared" si="141"/>
        <v>0</v>
      </c>
      <c r="AK184" s="112">
        <f t="shared" si="142"/>
        <v>0</v>
      </c>
      <c r="AL184" s="110">
        <f t="shared" si="143"/>
        <v>0</v>
      </c>
      <c r="AM184" s="24">
        <f t="shared" si="144"/>
        <v>0</v>
      </c>
      <c r="AN184" s="24">
        <f t="shared" si="145"/>
        <v>0</v>
      </c>
      <c r="AO184" s="24">
        <f t="shared" si="146"/>
        <v>0</v>
      </c>
      <c r="AP184" s="27">
        <f t="shared" si="147"/>
        <v>0</v>
      </c>
      <c r="AQ184" s="32"/>
      <c r="AR184" s="30"/>
      <c r="AS184" s="29">
        <f t="shared" si="148"/>
        <v>0</v>
      </c>
      <c r="AT184" s="28"/>
      <c r="AU184" s="13"/>
      <c r="AV184" s="36"/>
      <c r="AW184" s="102" t="str">
        <f t="shared" si="127"/>
        <v>Colors</v>
      </c>
      <c r="AX184" s="18" t="str">
        <f t="shared" si="128"/>
        <v>Colors</v>
      </c>
      <c r="AY184" s="103" t="str">
        <f t="shared" si="129"/>
        <v>Colors</v>
      </c>
      <c r="AZ184" s="105"/>
      <c r="BA184" s="75"/>
      <c r="BB184" s="71"/>
      <c r="BC184" s="71"/>
      <c r="BD184" s="71"/>
      <c r="BE184" s="84"/>
      <c r="BF184" s="93"/>
      <c r="BG184" s="72"/>
      <c r="BH184" s="72"/>
      <c r="BI184" s="72"/>
      <c r="BJ184" s="94"/>
      <c r="BK184" s="90"/>
      <c r="BL184" s="73"/>
      <c r="BM184" s="73"/>
      <c r="BN184" s="73"/>
      <c r="BO184" s="74"/>
      <c r="BP184" s="75"/>
      <c r="BQ184" s="71"/>
      <c r="BR184" s="71"/>
      <c r="BS184" s="71"/>
      <c r="BT184" s="84"/>
      <c r="BU184" s="93"/>
      <c r="BV184" s="72"/>
      <c r="BW184" s="72"/>
      <c r="BX184" s="72"/>
      <c r="BY184" s="94"/>
      <c r="BZ184" s="90"/>
      <c r="CA184" s="73"/>
      <c r="CB184" s="73"/>
      <c r="CC184" s="73"/>
      <c r="CD184" s="199"/>
      <c r="CE184" s="205" t="e">
        <f>VLOOKUP(E184,'Style List'!A:B,2,FALSE)</f>
        <v>#N/A</v>
      </c>
      <c r="CF184" s="201" t="e">
        <f>VLOOKUP(Y184,'Style List'!C:D,2,FALSE)</f>
        <v>#N/A</v>
      </c>
      <c r="CG184" s="206" t="e">
        <f>VLOOKUP(AQ184,'Style List'!E:F,2,FALSE)</f>
        <v>#N/A</v>
      </c>
      <c r="CH184" s="197" t="str">
        <f t="shared" si="130"/>
        <v>Desc</v>
      </c>
      <c r="CI184" s="197" t="str">
        <f t="shared" si="131"/>
        <v>Desc</v>
      </c>
      <c r="CJ184" s="197" t="str">
        <f t="shared" si="132"/>
        <v>Desc</v>
      </c>
    </row>
    <row r="185" spans="1:88" ht="24.75" customHeight="1">
      <c r="A185" s="35" t="s">
        <v>85</v>
      </c>
      <c r="B185" s="30"/>
      <c r="C185" s="30"/>
      <c r="D185" s="30"/>
      <c r="E185" s="30"/>
      <c r="F185" s="30"/>
      <c r="G185" s="59"/>
      <c r="H185" s="33"/>
      <c r="I185" s="16">
        <f t="shared" si="126"/>
        <v>0</v>
      </c>
      <c r="J185" s="9"/>
      <c r="K185" s="11"/>
      <c r="L185" s="10"/>
      <c r="M185" s="10"/>
      <c r="N185" s="22"/>
      <c r="O185" s="15"/>
      <c r="P185" s="6"/>
      <c r="Q185" s="6"/>
      <c r="R185" s="6"/>
      <c r="S185" s="109"/>
      <c r="T185" s="107"/>
      <c r="U185" s="20"/>
      <c r="V185" s="20"/>
      <c r="W185" s="20"/>
      <c r="X185" s="21"/>
      <c r="Y185" s="31"/>
      <c r="Z185" s="30"/>
      <c r="AA185" s="14">
        <f t="shared" si="125"/>
        <v>0</v>
      </c>
      <c r="AB185" s="8">
        <f t="shared" si="133"/>
        <v>0</v>
      </c>
      <c r="AC185" s="13">
        <f t="shared" si="134"/>
        <v>0</v>
      </c>
      <c r="AD185" s="13">
        <f t="shared" si="135"/>
        <v>0</v>
      </c>
      <c r="AE185" s="13">
        <f t="shared" si="136"/>
        <v>0</v>
      </c>
      <c r="AF185" s="23">
        <f t="shared" si="137"/>
        <v>0</v>
      </c>
      <c r="AG185" s="7">
        <f t="shared" si="138"/>
        <v>0</v>
      </c>
      <c r="AH185" s="12">
        <f t="shared" si="139"/>
        <v>0</v>
      </c>
      <c r="AI185" s="12">
        <f t="shared" si="140"/>
        <v>0</v>
      </c>
      <c r="AJ185" s="12">
        <f t="shared" si="141"/>
        <v>0</v>
      </c>
      <c r="AK185" s="112">
        <f t="shared" si="142"/>
        <v>0</v>
      </c>
      <c r="AL185" s="110">
        <f t="shared" si="143"/>
        <v>0</v>
      </c>
      <c r="AM185" s="24">
        <f t="shared" si="144"/>
        <v>0</v>
      </c>
      <c r="AN185" s="24">
        <f t="shared" si="145"/>
        <v>0</v>
      </c>
      <c r="AO185" s="24">
        <f t="shared" si="146"/>
        <v>0</v>
      </c>
      <c r="AP185" s="27">
        <f t="shared" si="147"/>
        <v>0</v>
      </c>
      <c r="AQ185" s="32"/>
      <c r="AR185" s="30"/>
      <c r="AS185" s="29">
        <f t="shared" si="148"/>
        <v>0</v>
      </c>
      <c r="AT185" s="28"/>
      <c r="AU185" s="13"/>
      <c r="AV185" s="36"/>
      <c r="AW185" s="102" t="str">
        <f t="shared" si="127"/>
        <v>Colors</v>
      </c>
      <c r="AX185" s="18" t="str">
        <f t="shared" si="128"/>
        <v>Colors</v>
      </c>
      <c r="AY185" s="103" t="str">
        <f t="shared" si="129"/>
        <v>Colors</v>
      </c>
      <c r="AZ185" s="105"/>
      <c r="BA185" s="75"/>
      <c r="BB185" s="71"/>
      <c r="BC185" s="71"/>
      <c r="BD185" s="71"/>
      <c r="BE185" s="84"/>
      <c r="BF185" s="93"/>
      <c r="BG185" s="72"/>
      <c r="BH185" s="72"/>
      <c r="BI185" s="72"/>
      <c r="BJ185" s="94"/>
      <c r="BK185" s="90"/>
      <c r="BL185" s="73"/>
      <c r="BM185" s="73"/>
      <c r="BN185" s="73"/>
      <c r="BO185" s="74"/>
      <c r="BP185" s="75"/>
      <c r="BQ185" s="71"/>
      <c r="BR185" s="71"/>
      <c r="BS185" s="71"/>
      <c r="BT185" s="84"/>
      <c r="BU185" s="93"/>
      <c r="BV185" s="72"/>
      <c r="BW185" s="72"/>
      <c r="BX185" s="72"/>
      <c r="BY185" s="94"/>
      <c r="BZ185" s="90"/>
      <c r="CA185" s="73"/>
      <c r="CB185" s="73"/>
      <c r="CC185" s="73"/>
      <c r="CD185" s="199"/>
      <c r="CE185" s="205" t="e">
        <f>VLOOKUP(E185,'Style List'!A:B,2,FALSE)</f>
        <v>#N/A</v>
      </c>
      <c r="CF185" s="201" t="e">
        <f>VLOOKUP(Y185,'Style List'!C:D,2,FALSE)</f>
        <v>#N/A</v>
      </c>
      <c r="CG185" s="206" t="e">
        <f>VLOOKUP(AQ185,'Style List'!E:F,2,FALSE)</f>
        <v>#N/A</v>
      </c>
      <c r="CH185" s="197" t="str">
        <f t="shared" si="130"/>
        <v>Desc</v>
      </c>
      <c r="CI185" s="197" t="str">
        <f t="shared" si="131"/>
        <v>Desc</v>
      </c>
      <c r="CJ185" s="197" t="str">
        <f t="shared" si="132"/>
        <v>Desc</v>
      </c>
    </row>
    <row r="186" spans="1:88" ht="24.75" customHeight="1">
      <c r="A186" s="35" t="s">
        <v>86</v>
      </c>
      <c r="B186" s="30"/>
      <c r="C186" s="30"/>
      <c r="D186" s="30"/>
      <c r="E186" s="30"/>
      <c r="F186" s="30"/>
      <c r="G186" s="59"/>
      <c r="H186" s="33"/>
      <c r="I186" s="16">
        <f t="shared" si="126"/>
        <v>0</v>
      </c>
      <c r="J186" s="9"/>
      <c r="K186" s="11"/>
      <c r="L186" s="10"/>
      <c r="M186" s="10"/>
      <c r="N186" s="22"/>
      <c r="O186" s="15"/>
      <c r="P186" s="6"/>
      <c r="Q186" s="6"/>
      <c r="R186" s="6"/>
      <c r="S186" s="109"/>
      <c r="T186" s="107"/>
      <c r="U186" s="20"/>
      <c r="V186" s="20"/>
      <c r="W186" s="20"/>
      <c r="X186" s="21"/>
      <c r="Y186" s="31"/>
      <c r="Z186" s="30"/>
      <c r="AA186" s="14">
        <f t="shared" si="125"/>
        <v>0</v>
      </c>
      <c r="AB186" s="8">
        <f t="shared" si="133"/>
        <v>0</v>
      </c>
      <c r="AC186" s="13">
        <f t="shared" si="134"/>
        <v>0</v>
      </c>
      <c r="AD186" s="13">
        <f t="shared" si="135"/>
        <v>0</v>
      </c>
      <c r="AE186" s="13">
        <f t="shared" si="136"/>
        <v>0</v>
      </c>
      <c r="AF186" s="23">
        <f t="shared" si="137"/>
        <v>0</v>
      </c>
      <c r="AG186" s="7">
        <f t="shared" si="138"/>
        <v>0</v>
      </c>
      <c r="AH186" s="12">
        <f t="shared" si="139"/>
        <v>0</v>
      </c>
      <c r="AI186" s="12">
        <f t="shared" si="140"/>
        <v>0</v>
      </c>
      <c r="AJ186" s="12">
        <f t="shared" si="141"/>
        <v>0</v>
      </c>
      <c r="AK186" s="112">
        <f t="shared" si="142"/>
        <v>0</v>
      </c>
      <c r="AL186" s="110">
        <f t="shared" si="143"/>
        <v>0</v>
      </c>
      <c r="AM186" s="24">
        <f t="shared" si="144"/>
        <v>0</v>
      </c>
      <c r="AN186" s="24">
        <f t="shared" si="145"/>
        <v>0</v>
      </c>
      <c r="AO186" s="24">
        <f t="shared" si="146"/>
        <v>0</v>
      </c>
      <c r="AP186" s="27">
        <f t="shared" si="147"/>
        <v>0</v>
      </c>
      <c r="AQ186" s="32"/>
      <c r="AR186" s="30"/>
      <c r="AS186" s="29">
        <f t="shared" si="148"/>
        <v>0</v>
      </c>
      <c r="AT186" s="28"/>
      <c r="AU186" s="13"/>
      <c r="AV186" s="36"/>
      <c r="AW186" s="102" t="str">
        <f t="shared" si="127"/>
        <v>Colors</v>
      </c>
      <c r="AX186" s="18" t="str">
        <f t="shared" si="128"/>
        <v>Colors</v>
      </c>
      <c r="AY186" s="103" t="str">
        <f t="shared" si="129"/>
        <v>Colors</v>
      </c>
      <c r="AZ186" s="105"/>
      <c r="BA186" s="75"/>
      <c r="BB186" s="71"/>
      <c r="BC186" s="71"/>
      <c r="BD186" s="71"/>
      <c r="BE186" s="84"/>
      <c r="BF186" s="93"/>
      <c r="BG186" s="72"/>
      <c r="BH186" s="72"/>
      <c r="BI186" s="72"/>
      <c r="BJ186" s="94"/>
      <c r="BK186" s="90"/>
      <c r="BL186" s="73"/>
      <c r="BM186" s="73"/>
      <c r="BN186" s="73"/>
      <c r="BO186" s="74"/>
      <c r="BP186" s="75"/>
      <c r="BQ186" s="71"/>
      <c r="BR186" s="71"/>
      <c r="BS186" s="71"/>
      <c r="BT186" s="84"/>
      <c r="BU186" s="93"/>
      <c r="BV186" s="72"/>
      <c r="BW186" s="72"/>
      <c r="BX186" s="72"/>
      <c r="BY186" s="94"/>
      <c r="BZ186" s="90"/>
      <c r="CA186" s="73"/>
      <c r="CB186" s="73"/>
      <c r="CC186" s="73"/>
      <c r="CD186" s="199"/>
      <c r="CE186" s="205" t="e">
        <f>VLOOKUP(E186,'Style List'!A:B,2,FALSE)</f>
        <v>#N/A</v>
      </c>
      <c r="CF186" s="201" t="e">
        <f>VLOOKUP(Y186,'Style List'!C:D,2,FALSE)</f>
        <v>#N/A</v>
      </c>
      <c r="CG186" s="206" t="e">
        <f>VLOOKUP(AQ186,'Style List'!E:F,2,FALSE)</f>
        <v>#N/A</v>
      </c>
      <c r="CH186" s="197" t="str">
        <f t="shared" si="130"/>
        <v>Desc</v>
      </c>
      <c r="CI186" s="197" t="str">
        <f t="shared" si="131"/>
        <v>Desc</v>
      </c>
      <c r="CJ186" s="197" t="str">
        <f t="shared" si="132"/>
        <v>Desc</v>
      </c>
    </row>
    <row r="187" spans="1:88" ht="24.75" customHeight="1">
      <c r="A187" s="35" t="s">
        <v>87</v>
      </c>
      <c r="B187" s="30"/>
      <c r="C187" s="30"/>
      <c r="D187" s="30"/>
      <c r="E187" s="30"/>
      <c r="F187" s="30"/>
      <c r="G187" s="59"/>
      <c r="H187" s="33"/>
      <c r="I187" s="16">
        <f t="shared" si="126"/>
        <v>0</v>
      </c>
      <c r="J187" s="9"/>
      <c r="K187" s="11"/>
      <c r="L187" s="10"/>
      <c r="M187" s="10"/>
      <c r="N187" s="22"/>
      <c r="O187" s="15"/>
      <c r="P187" s="6"/>
      <c r="Q187" s="6"/>
      <c r="R187" s="6"/>
      <c r="S187" s="109"/>
      <c r="T187" s="107"/>
      <c r="U187" s="20"/>
      <c r="V187" s="20"/>
      <c r="W187" s="20"/>
      <c r="X187" s="21"/>
      <c r="Y187" s="31"/>
      <c r="Z187" s="30"/>
      <c r="AA187" s="14">
        <f t="shared" si="125"/>
        <v>0</v>
      </c>
      <c r="AB187" s="8">
        <f t="shared" si="133"/>
        <v>0</v>
      </c>
      <c r="AC187" s="13">
        <f t="shared" si="134"/>
        <v>0</v>
      </c>
      <c r="AD187" s="13">
        <f t="shared" si="135"/>
        <v>0</v>
      </c>
      <c r="AE187" s="13">
        <f t="shared" si="136"/>
        <v>0</v>
      </c>
      <c r="AF187" s="23">
        <f t="shared" si="137"/>
        <v>0</v>
      </c>
      <c r="AG187" s="7">
        <f t="shared" si="138"/>
        <v>0</v>
      </c>
      <c r="AH187" s="12">
        <f t="shared" si="139"/>
        <v>0</v>
      </c>
      <c r="AI187" s="12">
        <f t="shared" si="140"/>
        <v>0</v>
      </c>
      <c r="AJ187" s="12">
        <f t="shared" si="141"/>
        <v>0</v>
      </c>
      <c r="AK187" s="112">
        <f t="shared" si="142"/>
        <v>0</v>
      </c>
      <c r="AL187" s="110">
        <f t="shared" si="143"/>
        <v>0</v>
      </c>
      <c r="AM187" s="24">
        <f t="shared" si="144"/>
        <v>0</v>
      </c>
      <c r="AN187" s="24">
        <f t="shared" si="145"/>
        <v>0</v>
      </c>
      <c r="AO187" s="24">
        <f t="shared" si="146"/>
        <v>0</v>
      </c>
      <c r="AP187" s="27">
        <f t="shared" si="147"/>
        <v>0</v>
      </c>
      <c r="AQ187" s="32"/>
      <c r="AR187" s="30"/>
      <c r="AS187" s="29">
        <f t="shared" si="148"/>
        <v>0</v>
      </c>
      <c r="AT187" s="28"/>
      <c r="AU187" s="13"/>
      <c r="AV187" s="36"/>
      <c r="AW187" s="102" t="str">
        <f t="shared" si="127"/>
        <v>Colors</v>
      </c>
      <c r="AX187" s="18" t="str">
        <f t="shared" si="128"/>
        <v>Colors</v>
      </c>
      <c r="AY187" s="103" t="str">
        <f t="shared" si="129"/>
        <v>Colors</v>
      </c>
      <c r="AZ187" s="105"/>
      <c r="BA187" s="75"/>
      <c r="BB187" s="71"/>
      <c r="BC187" s="71"/>
      <c r="BD187" s="71"/>
      <c r="BE187" s="84"/>
      <c r="BF187" s="93"/>
      <c r="BG187" s="72"/>
      <c r="BH187" s="72"/>
      <c r="BI187" s="72"/>
      <c r="BJ187" s="94"/>
      <c r="BK187" s="90"/>
      <c r="BL187" s="73"/>
      <c r="BM187" s="73"/>
      <c r="BN187" s="73"/>
      <c r="BO187" s="74"/>
      <c r="BP187" s="75"/>
      <c r="BQ187" s="71"/>
      <c r="BR187" s="71"/>
      <c r="BS187" s="71"/>
      <c r="BT187" s="84"/>
      <c r="BU187" s="93"/>
      <c r="BV187" s="72"/>
      <c r="BW187" s="72"/>
      <c r="BX187" s="72"/>
      <c r="BY187" s="94"/>
      <c r="BZ187" s="90"/>
      <c r="CA187" s="73"/>
      <c r="CB187" s="73"/>
      <c r="CC187" s="73"/>
      <c r="CD187" s="199"/>
      <c r="CE187" s="205" t="e">
        <f>VLOOKUP(E187,'Style List'!A:B,2,FALSE)</f>
        <v>#N/A</v>
      </c>
      <c r="CF187" s="201" t="e">
        <f>VLOOKUP(Y187,'Style List'!C:D,2,FALSE)</f>
        <v>#N/A</v>
      </c>
      <c r="CG187" s="206" t="e">
        <f>VLOOKUP(AQ187,'Style List'!E:F,2,FALSE)</f>
        <v>#N/A</v>
      </c>
      <c r="CH187" s="197" t="str">
        <f t="shared" si="130"/>
        <v>Desc</v>
      </c>
      <c r="CI187" s="197" t="str">
        <f t="shared" si="131"/>
        <v>Desc</v>
      </c>
      <c r="CJ187" s="197" t="str">
        <f t="shared" si="132"/>
        <v>Desc</v>
      </c>
    </row>
    <row r="188" spans="1:88" ht="24.75" customHeight="1">
      <c r="A188" s="35" t="s">
        <v>88</v>
      </c>
      <c r="B188" s="30"/>
      <c r="C188" s="30"/>
      <c r="D188" s="30"/>
      <c r="E188" s="30"/>
      <c r="F188" s="30"/>
      <c r="G188" s="59"/>
      <c r="H188" s="33"/>
      <c r="I188" s="16">
        <f t="shared" si="126"/>
        <v>0</v>
      </c>
      <c r="J188" s="9"/>
      <c r="K188" s="11"/>
      <c r="L188" s="10"/>
      <c r="M188" s="10"/>
      <c r="N188" s="22"/>
      <c r="O188" s="15"/>
      <c r="P188" s="6"/>
      <c r="Q188" s="6"/>
      <c r="R188" s="6"/>
      <c r="S188" s="109"/>
      <c r="T188" s="107"/>
      <c r="U188" s="20"/>
      <c r="V188" s="20"/>
      <c r="W188" s="20"/>
      <c r="X188" s="21"/>
      <c r="Y188" s="31"/>
      <c r="Z188" s="30"/>
      <c r="AA188" s="14">
        <f t="shared" si="125"/>
        <v>0</v>
      </c>
      <c r="AB188" s="8">
        <f t="shared" si="133"/>
        <v>0</v>
      </c>
      <c r="AC188" s="13">
        <f t="shared" si="134"/>
        <v>0</v>
      </c>
      <c r="AD188" s="13">
        <f t="shared" si="135"/>
        <v>0</v>
      </c>
      <c r="AE188" s="13">
        <f t="shared" si="136"/>
        <v>0</v>
      </c>
      <c r="AF188" s="23">
        <f t="shared" si="137"/>
        <v>0</v>
      </c>
      <c r="AG188" s="7">
        <f t="shared" si="138"/>
        <v>0</v>
      </c>
      <c r="AH188" s="12">
        <f t="shared" si="139"/>
        <v>0</v>
      </c>
      <c r="AI188" s="12">
        <f t="shared" si="140"/>
        <v>0</v>
      </c>
      <c r="AJ188" s="12">
        <f t="shared" si="141"/>
        <v>0</v>
      </c>
      <c r="AK188" s="112">
        <f t="shared" si="142"/>
        <v>0</v>
      </c>
      <c r="AL188" s="110">
        <f t="shared" si="143"/>
        <v>0</v>
      </c>
      <c r="AM188" s="24">
        <f t="shared" si="144"/>
        <v>0</v>
      </c>
      <c r="AN188" s="24">
        <f t="shared" si="145"/>
        <v>0</v>
      </c>
      <c r="AO188" s="24">
        <f t="shared" si="146"/>
        <v>0</v>
      </c>
      <c r="AP188" s="27">
        <f t="shared" si="147"/>
        <v>0</v>
      </c>
      <c r="AQ188" s="32"/>
      <c r="AR188" s="30"/>
      <c r="AS188" s="29">
        <f t="shared" si="148"/>
        <v>0</v>
      </c>
      <c r="AT188" s="28"/>
      <c r="AU188" s="13"/>
      <c r="AV188" s="36"/>
      <c r="AW188" s="102" t="str">
        <f t="shared" si="127"/>
        <v>Colors</v>
      </c>
      <c r="AX188" s="18" t="str">
        <f t="shared" si="128"/>
        <v>Colors</v>
      </c>
      <c r="AY188" s="103" t="str">
        <f t="shared" si="129"/>
        <v>Colors</v>
      </c>
      <c r="AZ188" s="105"/>
      <c r="BA188" s="75"/>
      <c r="BB188" s="71"/>
      <c r="BC188" s="71"/>
      <c r="BD188" s="71"/>
      <c r="BE188" s="84"/>
      <c r="BF188" s="93"/>
      <c r="BG188" s="72"/>
      <c r="BH188" s="72"/>
      <c r="BI188" s="72"/>
      <c r="BJ188" s="94"/>
      <c r="BK188" s="90"/>
      <c r="BL188" s="73"/>
      <c r="BM188" s="73"/>
      <c r="BN188" s="73"/>
      <c r="BO188" s="74"/>
      <c r="BP188" s="75"/>
      <c r="BQ188" s="71"/>
      <c r="BR188" s="71"/>
      <c r="BS188" s="71"/>
      <c r="BT188" s="84"/>
      <c r="BU188" s="93"/>
      <c r="BV188" s="72"/>
      <c r="BW188" s="72"/>
      <c r="BX188" s="72"/>
      <c r="BY188" s="94"/>
      <c r="BZ188" s="90"/>
      <c r="CA188" s="73"/>
      <c r="CB188" s="73"/>
      <c r="CC188" s="73"/>
      <c r="CD188" s="199"/>
      <c r="CE188" s="205" t="e">
        <f>VLOOKUP(E188,'Style List'!A:B,2,FALSE)</f>
        <v>#N/A</v>
      </c>
      <c r="CF188" s="201" t="e">
        <f>VLOOKUP(Y188,'Style List'!C:D,2,FALSE)</f>
        <v>#N/A</v>
      </c>
      <c r="CG188" s="206" t="e">
        <f>VLOOKUP(AQ188,'Style List'!E:F,2,FALSE)</f>
        <v>#N/A</v>
      </c>
      <c r="CH188" s="197" t="str">
        <f t="shared" si="130"/>
        <v>Desc</v>
      </c>
      <c r="CI188" s="197" t="str">
        <f t="shared" si="131"/>
        <v>Desc</v>
      </c>
      <c r="CJ188" s="197" t="str">
        <f t="shared" si="132"/>
        <v>Desc</v>
      </c>
    </row>
    <row r="189" spans="1:88" ht="24.75" customHeight="1">
      <c r="A189" s="35" t="s">
        <v>89</v>
      </c>
      <c r="B189" s="30"/>
      <c r="C189" s="30"/>
      <c r="D189" s="30"/>
      <c r="E189" s="30"/>
      <c r="F189" s="30"/>
      <c r="G189" s="59"/>
      <c r="H189" s="33"/>
      <c r="I189" s="16">
        <f t="shared" si="126"/>
        <v>0</v>
      </c>
      <c r="J189" s="9"/>
      <c r="K189" s="11"/>
      <c r="L189" s="10"/>
      <c r="M189" s="10"/>
      <c r="N189" s="22"/>
      <c r="O189" s="15"/>
      <c r="P189" s="6"/>
      <c r="Q189" s="6"/>
      <c r="R189" s="6"/>
      <c r="S189" s="109"/>
      <c r="T189" s="107"/>
      <c r="U189" s="20"/>
      <c r="V189" s="20"/>
      <c r="W189" s="20"/>
      <c r="X189" s="21"/>
      <c r="Y189" s="31"/>
      <c r="Z189" s="30"/>
      <c r="AA189" s="14">
        <f t="shared" si="125"/>
        <v>0</v>
      </c>
      <c r="AB189" s="8">
        <f t="shared" si="133"/>
        <v>0</v>
      </c>
      <c r="AC189" s="13">
        <f t="shared" si="134"/>
        <v>0</v>
      </c>
      <c r="AD189" s="13">
        <f t="shared" si="135"/>
        <v>0</v>
      </c>
      <c r="AE189" s="13">
        <f t="shared" si="136"/>
        <v>0</v>
      </c>
      <c r="AF189" s="23">
        <f t="shared" si="137"/>
        <v>0</v>
      </c>
      <c r="AG189" s="7">
        <f t="shared" si="138"/>
        <v>0</v>
      </c>
      <c r="AH189" s="12">
        <f t="shared" si="139"/>
        <v>0</v>
      </c>
      <c r="AI189" s="12">
        <f t="shared" si="140"/>
        <v>0</v>
      </c>
      <c r="AJ189" s="12">
        <f t="shared" si="141"/>
        <v>0</v>
      </c>
      <c r="AK189" s="112">
        <f t="shared" si="142"/>
        <v>0</v>
      </c>
      <c r="AL189" s="110">
        <f t="shared" si="143"/>
        <v>0</v>
      </c>
      <c r="AM189" s="24">
        <f t="shared" si="144"/>
        <v>0</v>
      </c>
      <c r="AN189" s="24">
        <f t="shared" si="145"/>
        <v>0</v>
      </c>
      <c r="AO189" s="24">
        <f t="shared" si="146"/>
        <v>0</v>
      </c>
      <c r="AP189" s="27">
        <f t="shared" si="147"/>
        <v>0</v>
      </c>
      <c r="AQ189" s="32"/>
      <c r="AR189" s="30"/>
      <c r="AS189" s="29">
        <f t="shared" si="148"/>
        <v>0</v>
      </c>
      <c r="AT189" s="28"/>
      <c r="AU189" s="13"/>
      <c r="AV189" s="36"/>
      <c r="AW189" s="102" t="str">
        <f t="shared" si="127"/>
        <v>Colors</v>
      </c>
      <c r="AX189" s="18" t="str">
        <f t="shared" si="128"/>
        <v>Colors</v>
      </c>
      <c r="AY189" s="103" t="str">
        <f t="shared" si="129"/>
        <v>Colors</v>
      </c>
      <c r="AZ189" s="105"/>
      <c r="BA189" s="75"/>
      <c r="BB189" s="71"/>
      <c r="BC189" s="71"/>
      <c r="BD189" s="71"/>
      <c r="BE189" s="84"/>
      <c r="BF189" s="93"/>
      <c r="BG189" s="72"/>
      <c r="BH189" s="72"/>
      <c r="BI189" s="72"/>
      <c r="BJ189" s="94"/>
      <c r="BK189" s="90"/>
      <c r="BL189" s="73"/>
      <c r="BM189" s="73"/>
      <c r="BN189" s="73"/>
      <c r="BO189" s="74"/>
      <c r="BP189" s="75"/>
      <c r="BQ189" s="71"/>
      <c r="BR189" s="71"/>
      <c r="BS189" s="71"/>
      <c r="BT189" s="84"/>
      <c r="BU189" s="93"/>
      <c r="BV189" s="72"/>
      <c r="BW189" s="72"/>
      <c r="BX189" s="72"/>
      <c r="BY189" s="94"/>
      <c r="BZ189" s="90"/>
      <c r="CA189" s="73"/>
      <c r="CB189" s="73"/>
      <c r="CC189" s="73"/>
      <c r="CD189" s="199"/>
      <c r="CE189" s="205" t="e">
        <f>VLOOKUP(E189,'Style List'!A:B,2,FALSE)</f>
        <v>#N/A</v>
      </c>
      <c r="CF189" s="201" t="e">
        <f>VLOOKUP(Y189,'Style List'!C:D,2,FALSE)</f>
        <v>#N/A</v>
      </c>
      <c r="CG189" s="206" t="e">
        <f>VLOOKUP(AQ189,'Style List'!E:F,2,FALSE)</f>
        <v>#N/A</v>
      </c>
      <c r="CH189" s="197" t="str">
        <f t="shared" si="130"/>
        <v>Desc</v>
      </c>
      <c r="CI189" s="197" t="str">
        <f t="shared" si="131"/>
        <v>Desc</v>
      </c>
      <c r="CJ189" s="197" t="str">
        <f t="shared" si="132"/>
        <v>Desc</v>
      </c>
    </row>
    <row r="190" spans="1:88" ht="24.75" customHeight="1">
      <c r="A190" s="35" t="s">
        <v>90</v>
      </c>
      <c r="B190" s="30"/>
      <c r="C190" s="30"/>
      <c r="D190" s="30"/>
      <c r="E190" s="30"/>
      <c r="F190" s="30"/>
      <c r="G190" s="59"/>
      <c r="H190" s="33"/>
      <c r="I190" s="16">
        <f t="shared" si="126"/>
        <v>0</v>
      </c>
      <c r="J190" s="9"/>
      <c r="K190" s="11"/>
      <c r="L190" s="10"/>
      <c r="M190" s="10"/>
      <c r="N190" s="22"/>
      <c r="O190" s="15"/>
      <c r="P190" s="6"/>
      <c r="Q190" s="6"/>
      <c r="R190" s="6"/>
      <c r="S190" s="109"/>
      <c r="T190" s="107"/>
      <c r="U190" s="20"/>
      <c r="V190" s="20"/>
      <c r="W190" s="20"/>
      <c r="X190" s="21"/>
      <c r="Y190" s="31"/>
      <c r="Z190" s="30"/>
      <c r="AA190" s="14">
        <f t="shared" si="125"/>
        <v>0</v>
      </c>
      <c r="AB190" s="8">
        <f t="shared" si="133"/>
        <v>0</v>
      </c>
      <c r="AC190" s="13">
        <f t="shared" si="134"/>
        <v>0</v>
      </c>
      <c r="AD190" s="13">
        <f t="shared" si="135"/>
        <v>0</v>
      </c>
      <c r="AE190" s="13">
        <f t="shared" si="136"/>
        <v>0</v>
      </c>
      <c r="AF190" s="23">
        <f t="shared" si="137"/>
        <v>0</v>
      </c>
      <c r="AG190" s="7">
        <f t="shared" si="138"/>
        <v>0</v>
      </c>
      <c r="AH190" s="12">
        <f t="shared" si="139"/>
        <v>0</v>
      </c>
      <c r="AI190" s="12">
        <f t="shared" si="140"/>
        <v>0</v>
      </c>
      <c r="AJ190" s="12">
        <f t="shared" si="141"/>
        <v>0</v>
      </c>
      <c r="AK190" s="112">
        <f t="shared" si="142"/>
        <v>0</v>
      </c>
      <c r="AL190" s="110">
        <f t="shared" si="143"/>
        <v>0</v>
      </c>
      <c r="AM190" s="24">
        <f t="shared" si="144"/>
        <v>0</v>
      </c>
      <c r="AN190" s="24">
        <f t="shared" si="145"/>
        <v>0</v>
      </c>
      <c r="AO190" s="24">
        <f t="shared" si="146"/>
        <v>0</v>
      </c>
      <c r="AP190" s="27">
        <f t="shared" si="147"/>
        <v>0</v>
      </c>
      <c r="AQ190" s="32"/>
      <c r="AR190" s="30"/>
      <c r="AS190" s="29">
        <f t="shared" si="148"/>
        <v>0</v>
      </c>
      <c r="AT190" s="28"/>
      <c r="AU190" s="13"/>
      <c r="AV190" s="36"/>
      <c r="AW190" s="102" t="str">
        <f t="shared" si="127"/>
        <v>Colors</v>
      </c>
      <c r="AX190" s="18" t="str">
        <f t="shared" si="128"/>
        <v>Colors</v>
      </c>
      <c r="AY190" s="103" t="str">
        <f t="shared" si="129"/>
        <v>Colors</v>
      </c>
      <c r="AZ190" s="105"/>
      <c r="BA190" s="75"/>
      <c r="BB190" s="71"/>
      <c r="BC190" s="71"/>
      <c r="BD190" s="71"/>
      <c r="BE190" s="84"/>
      <c r="BF190" s="93"/>
      <c r="BG190" s="72"/>
      <c r="BH190" s="72"/>
      <c r="BI190" s="72"/>
      <c r="BJ190" s="94"/>
      <c r="BK190" s="90"/>
      <c r="BL190" s="73"/>
      <c r="BM190" s="73"/>
      <c r="BN190" s="73"/>
      <c r="BO190" s="74"/>
      <c r="BP190" s="75"/>
      <c r="BQ190" s="71"/>
      <c r="BR190" s="71"/>
      <c r="BS190" s="71"/>
      <c r="BT190" s="84"/>
      <c r="BU190" s="93"/>
      <c r="BV190" s="72"/>
      <c r="BW190" s="72"/>
      <c r="BX190" s="72"/>
      <c r="BY190" s="94"/>
      <c r="BZ190" s="90"/>
      <c r="CA190" s="73"/>
      <c r="CB190" s="73"/>
      <c r="CC190" s="73"/>
      <c r="CD190" s="199"/>
      <c r="CE190" s="205" t="e">
        <f>VLOOKUP(E190,'Style List'!A:B,2,FALSE)</f>
        <v>#N/A</v>
      </c>
      <c r="CF190" s="201" t="e">
        <f>VLOOKUP(Y190,'Style List'!C:D,2,FALSE)</f>
        <v>#N/A</v>
      </c>
      <c r="CG190" s="206" t="e">
        <f>VLOOKUP(AQ190,'Style List'!E:F,2,FALSE)</f>
        <v>#N/A</v>
      </c>
      <c r="CH190" s="197" t="str">
        <f t="shared" si="130"/>
        <v>Desc</v>
      </c>
      <c r="CI190" s="197" t="str">
        <f t="shared" si="131"/>
        <v>Desc</v>
      </c>
      <c r="CJ190" s="197" t="str">
        <f t="shared" si="132"/>
        <v>Desc</v>
      </c>
    </row>
    <row r="191" spans="1:88" ht="24.75" customHeight="1">
      <c r="A191" s="35" t="s">
        <v>91</v>
      </c>
      <c r="B191" s="30"/>
      <c r="C191" s="30"/>
      <c r="D191" s="30"/>
      <c r="E191" s="30"/>
      <c r="F191" s="30"/>
      <c r="G191" s="59"/>
      <c r="H191" s="33"/>
      <c r="I191" s="16">
        <f t="shared" si="126"/>
        <v>0</v>
      </c>
      <c r="J191" s="9"/>
      <c r="K191" s="11"/>
      <c r="L191" s="10"/>
      <c r="M191" s="10"/>
      <c r="N191" s="22"/>
      <c r="O191" s="15"/>
      <c r="P191" s="6"/>
      <c r="Q191" s="6"/>
      <c r="R191" s="6"/>
      <c r="S191" s="109"/>
      <c r="T191" s="107"/>
      <c r="U191" s="20"/>
      <c r="V191" s="20"/>
      <c r="W191" s="20"/>
      <c r="X191" s="21"/>
      <c r="Y191" s="31"/>
      <c r="Z191" s="30"/>
      <c r="AA191" s="14">
        <f t="shared" si="125"/>
        <v>0</v>
      </c>
      <c r="AB191" s="8">
        <f t="shared" si="133"/>
        <v>0</v>
      </c>
      <c r="AC191" s="13">
        <f t="shared" si="134"/>
        <v>0</v>
      </c>
      <c r="AD191" s="13">
        <f t="shared" si="135"/>
        <v>0</v>
      </c>
      <c r="AE191" s="13">
        <f t="shared" si="136"/>
        <v>0</v>
      </c>
      <c r="AF191" s="23">
        <f t="shared" si="137"/>
        <v>0</v>
      </c>
      <c r="AG191" s="7">
        <f t="shared" si="138"/>
        <v>0</v>
      </c>
      <c r="AH191" s="12">
        <f t="shared" si="139"/>
        <v>0</v>
      </c>
      <c r="AI191" s="12">
        <f t="shared" si="140"/>
        <v>0</v>
      </c>
      <c r="AJ191" s="12">
        <f t="shared" si="141"/>
        <v>0</v>
      </c>
      <c r="AK191" s="112">
        <f t="shared" si="142"/>
        <v>0</v>
      </c>
      <c r="AL191" s="110">
        <f t="shared" si="143"/>
        <v>0</v>
      </c>
      <c r="AM191" s="24">
        <f t="shared" si="144"/>
        <v>0</v>
      </c>
      <c r="AN191" s="24">
        <f t="shared" si="145"/>
        <v>0</v>
      </c>
      <c r="AO191" s="24">
        <f t="shared" si="146"/>
        <v>0</v>
      </c>
      <c r="AP191" s="27">
        <f t="shared" si="147"/>
        <v>0</v>
      </c>
      <c r="AQ191" s="32"/>
      <c r="AR191" s="30"/>
      <c r="AS191" s="29">
        <f t="shared" si="148"/>
        <v>0</v>
      </c>
      <c r="AT191" s="28"/>
      <c r="AU191" s="13"/>
      <c r="AV191" s="36"/>
      <c r="AW191" s="102" t="str">
        <f t="shared" si="127"/>
        <v>Colors</v>
      </c>
      <c r="AX191" s="18" t="str">
        <f t="shared" si="128"/>
        <v>Colors</v>
      </c>
      <c r="AY191" s="103" t="str">
        <f t="shared" si="129"/>
        <v>Colors</v>
      </c>
      <c r="AZ191" s="105"/>
      <c r="BA191" s="75"/>
      <c r="BB191" s="71"/>
      <c r="BC191" s="71"/>
      <c r="BD191" s="71"/>
      <c r="BE191" s="84"/>
      <c r="BF191" s="93"/>
      <c r="BG191" s="72"/>
      <c r="BH191" s="72"/>
      <c r="BI191" s="72"/>
      <c r="BJ191" s="94"/>
      <c r="BK191" s="90"/>
      <c r="BL191" s="73"/>
      <c r="BM191" s="73"/>
      <c r="BN191" s="73"/>
      <c r="BO191" s="74"/>
      <c r="BP191" s="75"/>
      <c r="BQ191" s="71"/>
      <c r="BR191" s="71"/>
      <c r="BS191" s="71"/>
      <c r="BT191" s="84"/>
      <c r="BU191" s="93"/>
      <c r="BV191" s="72"/>
      <c r="BW191" s="72"/>
      <c r="BX191" s="72"/>
      <c r="BY191" s="94"/>
      <c r="BZ191" s="90"/>
      <c r="CA191" s="73"/>
      <c r="CB191" s="73"/>
      <c r="CC191" s="73"/>
      <c r="CD191" s="199"/>
      <c r="CE191" s="205" t="e">
        <f>VLOOKUP(E191,'Style List'!A:B,2,FALSE)</f>
        <v>#N/A</v>
      </c>
      <c r="CF191" s="201" t="e">
        <f>VLOOKUP(Y191,'Style List'!C:D,2,FALSE)</f>
        <v>#N/A</v>
      </c>
      <c r="CG191" s="206" t="e">
        <f>VLOOKUP(AQ191,'Style List'!E:F,2,FALSE)</f>
        <v>#N/A</v>
      </c>
      <c r="CH191" s="197" t="str">
        <f t="shared" si="130"/>
        <v>Desc</v>
      </c>
      <c r="CI191" s="197" t="str">
        <f t="shared" si="131"/>
        <v>Desc</v>
      </c>
      <c r="CJ191" s="197" t="str">
        <f t="shared" si="132"/>
        <v>Desc</v>
      </c>
    </row>
    <row r="192" spans="1:88" ht="24.75" customHeight="1">
      <c r="A192" s="35" t="s">
        <v>92</v>
      </c>
      <c r="B192" s="30"/>
      <c r="C192" s="30"/>
      <c r="D192" s="30"/>
      <c r="E192" s="30"/>
      <c r="F192" s="30"/>
      <c r="G192" s="59"/>
      <c r="H192" s="33"/>
      <c r="I192" s="16">
        <f t="shared" si="126"/>
        <v>0</v>
      </c>
      <c r="J192" s="9"/>
      <c r="K192" s="11"/>
      <c r="L192" s="10"/>
      <c r="M192" s="10"/>
      <c r="N192" s="22"/>
      <c r="O192" s="15"/>
      <c r="P192" s="6"/>
      <c r="Q192" s="6"/>
      <c r="R192" s="6"/>
      <c r="S192" s="109"/>
      <c r="T192" s="107"/>
      <c r="U192" s="20"/>
      <c r="V192" s="20"/>
      <c r="W192" s="20"/>
      <c r="X192" s="21"/>
      <c r="Y192" s="31"/>
      <c r="Z192" s="30"/>
      <c r="AA192" s="14">
        <f t="shared" si="125"/>
        <v>0</v>
      </c>
      <c r="AB192" s="8">
        <f t="shared" si="133"/>
        <v>0</v>
      </c>
      <c r="AC192" s="13">
        <f t="shared" si="134"/>
        <v>0</v>
      </c>
      <c r="AD192" s="13">
        <f t="shared" si="135"/>
        <v>0</v>
      </c>
      <c r="AE192" s="13">
        <f t="shared" si="136"/>
        <v>0</v>
      </c>
      <c r="AF192" s="23">
        <f t="shared" si="137"/>
        <v>0</v>
      </c>
      <c r="AG192" s="7">
        <f t="shared" si="138"/>
        <v>0</v>
      </c>
      <c r="AH192" s="12">
        <f t="shared" si="139"/>
        <v>0</v>
      </c>
      <c r="AI192" s="12">
        <f t="shared" si="140"/>
        <v>0</v>
      </c>
      <c r="AJ192" s="12">
        <f t="shared" si="141"/>
        <v>0</v>
      </c>
      <c r="AK192" s="112">
        <f t="shared" si="142"/>
        <v>0</v>
      </c>
      <c r="AL192" s="110">
        <f t="shared" si="143"/>
        <v>0</v>
      </c>
      <c r="AM192" s="24">
        <f t="shared" si="144"/>
        <v>0</v>
      </c>
      <c r="AN192" s="24">
        <f t="shared" si="145"/>
        <v>0</v>
      </c>
      <c r="AO192" s="24">
        <f t="shared" si="146"/>
        <v>0</v>
      </c>
      <c r="AP192" s="27">
        <f t="shared" si="147"/>
        <v>0</v>
      </c>
      <c r="AQ192" s="32"/>
      <c r="AR192" s="30"/>
      <c r="AS192" s="29">
        <f t="shared" si="148"/>
        <v>0</v>
      </c>
      <c r="AT192" s="28"/>
      <c r="AU192" s="13"/>
      <c r="AV192" s="36"/>
      <c r="AW192" s="102" t="str">
        <f t="shared" si="127"/>
        <v>Colors</v>
      </c>
      <c r="AX192" s="18" t="str">
        <f t="shared" si="128"/>
        <v>Colors</v>
      </c>
      <c r="AY192" s="103" t="str">
        <f t="shared" si="129"/>
        <v>Colors</v>
      </c>
      <c r="AZ192" s="105"/>
      <c r="BA192" s="75"/>
      <c r="BB192" s="71"/>
      <c r="BC192" s="71"/>
      <c r="BD192" s="71"/>
      <c r="BE192" s="84"/>
      <c r="BF192" s="93"/>
      <c r="BG192" s="72"/>
      <c r="BH192" s="72"/>
      <c r="BI192" s="72"/>
      <c r="BJ192" s="94"/>
      <c r="BK192" s="90"/>
      <c r="BL192" s="73"/>
      <c r="BM192" s="73"/>
      <c r="BN192" s="73"/>
      <c r="BO192" s="74"/>
      <c r="BP192" s="75"/>
      <c r="BQ192" s="71"/>
      <c r="BR192" s="71"/>
      <c r="BS192" s="71"/>
      <c r="BT192" s="84"/>
      <c r="BU192" s="93"/>
      <c r="BV192" s="72"/>
      <c r="BW192" s="72"/>
      <c r="BX192" s="72"/>
      <c r="BY192" s="94"/>
      <c r="BZ192" s="90"/>
      <c r="CA192" s="73"/>
      <c r="CB192" s="73"/>
      <c r="CC192" s="73"/>
      <c r="CD192" s="199"/>
      <c r="CE192" s="205" t="e">
        <f>VLOOKUP(E192,'Style List'!A:B,2,FALSE)</f>
        <v>#N/A</v>
      </c>
      <c r="CF192" s="201" t="e">
        <f>VLOOKUP(Y192,'Style List'!C:D,2,FALSE)</f>
        <v>#N/A</v>
      </c>
      <c r="CG192" s="206" t="e">
        <f>VLOOKUP(AQ192,'Style List'!E:F,2,FALSE)</f>
        <v>#N/A</v>
      </c>
      <c r="CH192" s="197" t="str">
        <f t="shared" si="130"/>
        <v>Desc</v>
      </c>
      <c r="CI192" s="197" t="str">
        <f t="shared" si="131"/>
        <v>Desc</v>
      </c>
      <c r="CJ192" s="197" t="str">
        <f t="shared" si="132"/>
        <v>Desc</v>
      </c>
    </row>
    <row r="193" spans="1:88" ht="24.75" customHeight="1">
      <c r="A193" s="35" t="s">
        <v>93</v>
      </c>
      <c r="B193" s="30"/>
      <c r="C193" s="30"/>
      <c r="D193" s="30"/>
      <c r="E193" s="30"/>
      <c r="F193" s="30"/>
      <c r="G193" s="59"/>
      <c r="H193" s="33"/>
      <c r="I193" s="16">
        <f t="shared" si="126"/>
        <v>0</v>
      </c>
      <c r="J193" s="9"/>
      <c r="K193" s="11"/>
      <c r="L193" s="10"/>
      <c r="M193" s="10"/>
      <c r="N193" s="22"/>
      <c r="O193" s="15"/>
      <c r="P193" s="6"/>
      <c r="Q193" s="6"/>
      <c r="R193" s="6"/>
      <c r="S193" s="109"/>
      <c r="T193" s="107"/>
      <c r="U193" s="20"/>
      <c r="V193" s="20"/>
      <c r="W193" s="20"/>
      <c r="X193" s="21"/>
      <c r="Y193" s="31"/>
      <c r="Z193" s="30"/>
      <c r="AA193" s="14">
        <f t="shared" si="125"/>
        <v>0</v>
      </c>
      <c r="AB193" s="8">
        <f t="shared" si="133"/>
        <v>0</v>
      </c>
      <c r="AC193" s="13">
        <f t="shared" si="134"/>
        <v>0</v>
      </c>
      <c r="AD193" s="13">
        <f t="shared" si="135"/>
        <v>0</v>
      </c>
      <c r="AE193" s="13">
        <f t="shared" si="136"/>
        <v>0</v>
      </c>
      <c r="AF193" s="23">
        <f t="shared" si="137"/>
        <v>0</v>
      </c>
      <c r="AG193" s="7">
        <f t="shared" si="138"/>
        <v>0</v>
      </c>
      <c r="AH193" s="12">
        <f t="shared" si="139"/>
        <v>0</v>
      </c>
      <c r="AI193" s="12">
        <f t="shared" si="140"/>
        <v>0</v>
      </c>
      <c r="AJ193" s="12">
        <f t="shared" si="141"/>
        <v>0</v>
      </c>
      <c r="AK193" s="112">
        <f t="shared" si="142"/>
        <v>0</v>
      </c>
      <c r="AL193" s="110">
        <f t="shared" si="143"/>
        <v>0</v>
      </c>
      <c r="AM193" s="24">
        <f t="shared" si="144"/>
        <v>0</v>
      </c>
      <c r="AN193" s="24">
        <f t="shared" si="145"/>
        <v>0</v>
      </c>
      <c r="AO193" s="24">
        <f t="shared" si="146"/>
        <v>0</v>
      </c>
      <c r="AP193" s="27">
        <f t="shared" si="147"/>
        <v>0</v>
      </c>
      <c r="AQ193" s="32"/>
      <c r="AR193" s="30"/>
      <c r="AS193" s="29">
        <f t="shared" si="148"/>
        <v>0</v>
      </c>
      <c r="AT193" s="28"/>
      <c r="AU193" s="13"/>
      <c r="AV193" s="36"/>
      <c r="AW193" s="102" t="str">
        <f t="shared" si="127"/>
        <v>Colors</v>
      </c>
      <c r="AX193" s="18" t="str">
        <f t="shared" si="128"/>
        <v>Colors</v>
      </c>
      <c r="AY193" s="103" t="str">
        <f t="shared" si="129"/>
        <v>Colors</v>
      </c>
      <c r="AZ193" s="105"/>
      <c r="BA193" s="75"/>
      <c r="BB193" s="71"/>
      <c r="BC193" s="71"/>
      <c r="BD193" s="71"/>
      <c r="BE193" s="84"/>
      <c r="BF193" s="93"/>
      <c r="BG193" s="72"/>
      <c r="BH193" s="72"/>
      <c r="BI193" s="72"/>
      <c r="BJ193" s="94"/>
      <c r="BK193" s="90"/>
      <c r="BL193" s="73"/>
      <c r="BM193" s="73"/>
      <c r="BN193" s="73"/>
      <c r="BO193" s="74"/>
      <c r="BP193" s="75"/>
      <c r="BQ193" s="71"/>
      <c r="BR193" s="71"/>
      <c r="BS193" s="71"/>
      <c r="BT193" s="84"/>
      <c r="BU193" s="93"/>
      <c r="BV193" s="72"/>
      <c r="BW193" s="72"/>
      <c r="BX193" s="72"/>
      <c r="BY193" s="94"/>
      <c r="BZ193" s="90"/>
      <c r="CA193" s="73"/>
      <c r="CB193" s="73"/>
      <c r="CC193" s="73"/>
      <c r="CD193" s="199"/>
      <c r="CE193" s="205" t="e">
        <f>VLOOKUP(E193,'Style List'!A:B,2,FALSE)</f>
        <v>#N/A</v>
      </c>
      <c r="CF193" s="201" t="e">
        <f>VLOOKUP(Y193,'Style List'!C:D,2,FALSE)</f>
        <v>#N/A</v>
      </c>
      <c r="CG193" s="206" t="e">
        <f>VLOOKUP(AQ193,'Style List'!E:F,2,FALSE)</f>
        <v>#N/A</v>
      </c>
      <c r="CH193" s="197" t="str">
        <f t="shared" si="130"/>
        <v>Desc</v>
      </c>
      <c r="CI193" s="197" t="str">
        <f t="shared" si="131"/>
        <v>Desc</v>
      </c>
      <c r="CJ193" s="197" t="str">
        <f t="shared" si="132"/>
        <v>Desc</v>
      </c>
    </row>
    <row r="194" spans="1:88" ht="24.75" customHeight="1">
      <c r="A194" s="35" t="s">
        <v>94</v>
      </c>
      <c r="B194" s="30"/>
      <c r="C194" s="30"/>
      <c r="D194" s="30"/>
      <c r="E194" s="30"/>
      <c r="F194" s="30"/>
      <c r="G194" s="59"/>
      <c r="H194" s="33"/>
      <c r="I194" s="16">
        <f t="shared" si="126"/>
        <v>0</v>
      </c>
      <c r="J194" s="9"/>
      <c r="K194" s="11"/>
      <c r="L194" s="10"/>
      <c r="M194" s="10"/>
      <c r="N194" s="22"/>
      <c r="O194" s="15"/>
      <c r="P194" s="6"/>
      <c r="Q194" s="6"/>
      <c r="R194" s="6"/>
      <c r="S194" s="109"/>
      <c r="T194" s="107"/>
      <c r="U194" s="20"/>
      <c r="V194" s="20"/>
      <c r="W194" s="20"/>
      <c r="X194" s="21"/>
      <c r="Y194" s="31"/>
      <c r="Z194" s="30"/>
      <c r="AA194" s="14">
        <f t="shared" si="125"/>
        <v>0</v>
      </c>
      <c r="AB194" s="8">
        <f t="shared" si="133"/>
        <v>0</v>
      </c>
      <c r="AC194" s="13">
        <f t="shared" si="134"/>
        <v>0</v>
      </c>
      <c r="AD194" s="13">
        <f t="shared" si="135"/>
        <v>0</v>
      </c>
      <c r="AE194" s="13">
        <f t="shared" si="136"/>
        <v>0</v>
      </c>
      <c r="AF194" s="23">
        <f t="shared" si="137"/>
        <v>0</v>
      </c>
      <c r="AG194" s="7">
        <f t="shared" si="138"/>
        <v>0</v>
      </c>
      <c r="AH194" s="12">
        <f t="shared" si="139"/>
        <v>0</v>
      </c>
      <c r="AI194" s="12">
        <f t="shared" si="140"/>
        <v>0</v>
      </c>
      <c r="AJ194" s="12">
        <f t="shared" si="141"/>
        <v>0</v>
      </c>
      <c r="AK194" s="112">
        <f t="shared" si="142"/>
        <v>0</v>
      </c>
      <c r="AL194" s="110">
        <f t="shared" si="143"/>
        <v>0</v>
      </c>
      <c r="AM194" s="24">
        <f t="shared" si="144"/>
        <v>0</v>
      </c>
      <c r="AN194" s="24">
        <f t="shared" si="145"/>
        <v>0</v>
      </c>
      <c r="AO194" s="24">
        <f t="shared" si="146"/>
        <v>0</v>
      </c>
      <c r="AP194" s="27">
        <f t="shared" si="147"/>
        <v>0</v>
      </c>
      <c r="AQ194" s="32"/>
      <c r="AR194" s="30"/>
      <c r="AS194" s="29">
        <f t="shared" si="148"/>
        <v>0</v>
      </c>
      <c r="AT194" s="28"/>
      <c r="AU194" s="13"/>
      <c r="AV194" s="36"/>
      <c r="AW194" s="102" t="str">
        <f t="shared" si="127"/>
        <v>Colors</v>
      </c>
      <c r="AX194" s="18" t="str">
        <f t="shared" si="128"/>
        <v>Colors</v>
      </c>
      <c r="AY194" s="103" t="str">
        <f t="shared" si="129"/>
        <v>Colors</v>
      </c>
      <c r="AZ194" s="105"/>
      <c r="BA194" s="75"/>
      <c r="BB194" s="71"/>
      <c r="BC194" s="71"/>
      <c r="BD194" s="71"/>
      <c r="BE194" s="84"/>
      <c r="BF194" s="93"/>
      <c r="BG194" s="72"/>
      <c r="BH194" s="72"/>
      <c r="BI194" s="72"/>
      <c r="BJ194" s="94"/>
      <c r="BK194" s="90"/>
      <c r="BL194" s="73"/>
      <c r="BM194" s="73"/>
      <c r="BN194" s="73"/>
      <c r="BO194" s="74"/>
      <c r="BP194" s="75"/>
      <c r="BQ194" s="71"/>
      <c r="BR194" s="71"/>
      <c r="BS194" s="71"/>
      <c r="BT194" s="84"/>
      <c r="BU194" s="93"/>
      <c r="BV194" s="72"/>
      <c r="BW194" s="72"/>
      <c r="BX194" s="72"/>
      <c r="BY194" s="94"/>
      <c r="BZ194" s="90"/>
      <c r="CA194" s="73"/>
      <c r="CB194" s="73"/>
      <c r="CC194" s="73"/>
      <c r="CD194" s="199"/>
      <c r="CE194" s="205" t="e">
        <f>VLOOKUP(E194,'Style List'!A:B,2,FALSE)</f>
        <v>#N/A</v>
      </c>
      <c r="CF194" s="201" t="e">
        <f>VLOOKUP(Y194,'Style List'!C:D,2,FALSE)</f>
        <v>#N/A</v>
      </c>
      <c r="CG194" s="206" t="e">
        <f>VLOOKUP(AQ194,'Style List'!E:F,2,FALSE)</f>
        <v>#N/A</v>
      </c>
      <c r="CH194" s="197" t="str">
        <f t="shared" si="130"/>
        <v>Desc</v>
      </c>
      <c r="CI194" s="197" t="str">
        <f t="shared" si="131"/>
        <v>Desc</v>
      </c>
      <c r="CJ194" s="197" t="str">
        <f t="shared" si="132"/>
        <v>Desc</v>
      </c>
    </row>
    <row r="195" spans="1:88" ht="24.75" customHeight="1">
      <c r="A195" s="35" t="s">
        <v>95</v>
      </c>
      <c r="B195" s="30"/>
      <c r="C195" s="30"/>
      <c r="D195" s="30"/>
      <c r="E195" s="30"/>
      <c r="F195" s="30"/>
      <c r="G195" s="59"/>
      <c r="H195" s="33"/>
      <c r="I195" s="16">
        <f t="shared" si="126"/>
        <v>0</v>
      </c>
      <c r="J195" s="9"/>
      <c r="K195" s="11"/>
      <c r="L195" s="10"/>
      <c r="M195" s="10"/>
      <c r="N195" s="22"/>
      <c r="O195" s="15"/>
      <c r="P195" s="6"/>
      <c r="Q195" s="6"/>
      <c r="R195" s="6"/>
      <c r="S195" s="109"/>
      <c r="T195" s="107"/>
      <c r="U195" s="20"/>
      <c r="V195" s="20"/>
      <c r="W195" s="20"/>
      <c r="X195" s="21"/>
      <c r="Y195" s="31"/>
      <c r="Z195" s="30"/>
      <c r="AA195" s="14">
        <f t="shared" si="125"/>
        <v>0</v>
      </c>
      <c r="AB195" s="8">
        <f t="shared" si="133"/>
        <v>0</v>
      </c>
      <c r="AC195" s="13">
        <f t="shared" si="134"/>
        <v>0</v>
      </c>
      <c r="AD195" s="13">
        <f t="shared" si="135"/>
        <v>0</v>
      </c>
      <c r="AE195" s="13">
        <f t="shared" si="136"/>
        <v>0</v>
      </c>
      <c r="AF195" s="23">
        <f t="shared" si="137"/>
        <v>0</v>
      </c>
      <c r="AG195" s="7">
        <f t="shared" si="138"/>
        <v>0</v>
      </c>
      <c r="AH195" s="12">
        <f t="shared" si="139"/>
        <v>0</v>
      </c>
      <c r="AI195" s="12">
        <f t="shared" si="140"/>
        <v>0</v>
      </c>
      <c r="AJ195" s="12">
        <f t="shared" si="141"/>
        <v>0</v>
      </c>
      <c r="AK195" s="112">
        <f t="shared" si="142"/>
        <v>0</v>
      </c>
      <c r="AL195" s="110">
        <f t="shared" si="143"/>
        <v>0</v>
      </c>
      <c r="AM195" s="24">
        <f t="shared" si="144"/>
        <v>0</v>
      </c>
      <c r="AN195" s="24">
        <f t="shared" si="145"/>
        <v>0</v>
      </c>
      <c r="AO195" s="24">
        <f t="shared" si="146"/>
        <v>0</v>
      </c>
      <c r="AP195" s="27">
        <f t="shared" si="147"/>
        <v>0</v>
      </c>
      <c r="AQ195" s="32"/>
      <c r="AR195" s="30"/>
      <c r="AS195" s="29">
        <f t="shared" si="148"/>
        <v>0</v>
      </c>
      <c r="AT195" s="28"/>
      <c r="AU195" s="13"/>
      <c r="AV195" s="36"/>
      <c r="AW195" s="102" t="str">
        <f t="shared" si="127"/>
        <v>Colors</v>
      </c>
      <c r="AX195" s="18" t="str">
        <f t="shared" si="128"/>
        <v>Colors</v>
      </c>
      <c r="AY195" s="103" t="str">
        <f t="shared" si="129"/>
        <v>Colors</v>
      </c>
      <c r="AZ195" s="105"/>
      <c r="BA195" s="75"/>
      <c r="BB195" s="71"/>
      <c r="BC195" s="71"/>
      <c r="BD195" s="71"/>
      <c r="BE195" s="84"/>
      <c r="BF195" s="93"/>
      <c r="BG195" s="72"/>
      <c r="BH195" s="72"/>
      <c r="BI195" s="72"/>
      <c r="BJ195" s="94"/>
      <c r="BK195" s="90"/>
      <c r="BL195" s="73"/>
      <c r="BM195" s="73"/>
      <c r="BN195" s="73"/>
      <c r="BO195" s="74"/>
      <c r="BP195" s="75"/>
      <c r="BQ195" s="71"/>
      <c r="BR195" s="71"/>
      <c r="BS195" s="71"/>
      <c r="BT195" s="84"/>
      <c r="BU195" s="93"/>
      <c r="BV195" s="72"/>
      <c r="BW195" s="72"/>
      <c r="BX195" s="72"/>
      <c r="BY195" s="94"/>
      <c r="BZ195" s="90"/>
      <c r="CA195" s="73"/>
      <c r="CB195" s="73"/>
      <c r="CC195" s="73"/>
      <c r="CD195" s="199"/>
      <c r="CE195" s="205" t="e">
        <f>VLOOKUP(E195,'Style List'!A:B,2,FALSE)</f>
        <v>#N/A</v>
      </c>
      <c r="CF195" s="201" t="e">
        <f>VLOOKUP(Y195,'Style List'!C:D,2,FALSE)</f>
        <v>#N/A</v>
      </c>
      <c r="CG195" s="206" t="e">
        <f>VLOOKUP(AQ195,'Style List'!E:F,2,FALSE)</f>
        <v>#N/A</v>
      </c>
      <c r="CH195" s="197" t="str">
        <f t="shared" si="130"/>
        <v>Desc</v>
      </c>
      <c r="CI195" s="197" t="str">
        <f t="shared" si="131"/>
        <v>Desc</v>
      </c>
      <c r="CJ195" s="197" t="str">
        <f t="shared" si="132"/>
        <v>Desc</v>
      </c>
    </row>
    <row r="196" spans="1:88" ht="24.75" customHeight="1">
      <c r="A196" s="35" t="s">
        <v>96</v>
      </c>
      <c r="B196" s="30"/>
      <c r="C196" s="30"/>
      <c r="D196" s="30"/>
      <c r="E196" s="30"/>
      <c r="F196" s="30"/>
      <c r="G196" s="59"/>
      <c r="H196" s="33"/>
      <c r="I196" s="16">
        <f t="shared" si="126"/>
        <v>0</v>
      </c>
      <c r="J196" s="9"/>
      <c r="K196" s="11"/>
      <c r="L196" s="10"/>
      <c r="M196" s="10"/>
      <c r="N196" s="22"/>
      <c r="O196" s="15"/>
      <c r="P196" s="6"/>
      <c r="Q196" s="6"/>
      <c r="R196" s="6"/>
      <c r="S196" s="109"/>
      <c r="T196" s="107"/>
      <c r="U196" s="20"/>
      <c r="V196" s="20"/>
      <c r="W196" s="20"/>
      <c r="X196" s="21"/>
      <c r="Y196" s="31"/>
      <c r="Z196" s="30"/>
      <c r="AA196" s="14">
        <f t="shared" si="125"/>
        <v>0</v>
      </c>
      <c r="AB196" s="8">
        <f t="shared" si="133"/>
        <v>0</v>
      </c>
      <c r="AC196" s="13">
        <f t="shared" si="134"/>
        <v>0</v>
      </c>
      <c r="AD196" s="13">
        <f t="shared" si="135"/>
        <v>0</v>
      </c>
      <c r="AE196" s="13">
        <f t="shared" si="136"/>
        <v>0</v>
      </c>
      <c r="AF196" s="23">
        <f t="shared" si="137"/>
        <v>0</v>
      </c>
      <c r="AG196" s="7">
        <f t="shared" si="138"/>
        <v>0</v>
      </c>
      <c r="AH196" s="12">
        <f t="shared" si="139"/>
        <v>0</v>
      </c>
      <c r="AI196" s="12">
        <f t="shared" si="140"/>
        <v>0</v>
      </c>
      <c r="AJ196" s="12">
        <f t="shared" si="141"/>
        <v>0</v>
      </c>
      <c r="AK196" s="112">
        <f t="shared" si="142"/>
        <v>0</v>
      </c>
      <c r="AL196" s="110">
        <f t="shared" si="143"/>
        <v>0</v>
      </c>
      <c r="AM196" s="24">
        <f t="shared" si="144"/>
        <v>0</v>
      </c>
      <c r="AN196" s="24">
        <f t="shared" si="145"/>
        <v>0</v>
      </c>
      <c r="AO196" s="24">
        <f t="shared" si="146"/>
        <v>0</v>
      </c>
      <c r="AP196" s="27">
        <f t="shared" si="147"/>
        <v>0</v>
      </c>
      <c r="AQ196" s="32"/>
      <c r="AR196" s="30"/>
      <c r="AS196" s="29">
        <f t="shared" si="148"/>
        <v>0</v>
      </c>
      <c r="AT196" s="28"/>
      <c r="AU196" s="13"/>
      <c r="AV196" s="36"/>
      <c r="AW196" s="102" t="str">
        <f t="shared" si="127"/>
        <v>Colors</v>
      </c>
      <c r="AX196" s="18" t="str">
        <f t="shared" si="128"/>
        <v>Colors</v>
      </c>
      <c r="AY196" s="103" t="str">
        <f t="shared" si="129"/>
        <v>Colors</v>
      </c>
      <c r="AZ196" s="105"/>
      <c r="BA196" s="75"/>
      <c r="BB196" s="71"/>
      <c r="BC196" s="71"/>
      <c r="BD196" s="71"/>
      <c r="BE196" s="84"/>
      <c r="BF196" s="93"/>
      <c r="BG196" s="72"/>
      <c r="BH196" s="72"/>
      <c r="BI196" s="72"/>
      <c r="BJ196" s="94"/>
      <c r="BK196" s="90"/>
      <c r="BL196" s="73"/>
      <c r="BM196" s="73"/>
      <c r="BN196" s="73"/>
      <c r="BO196" s="74"/>
      <c r="BP196" s="75"/>
      <c r="BQ196" s="71"/>
      <c r="BR196" s="71"/>
      <c r="BS196" s="71"/>
      <c r="BT196" s="84"/>
      <c r="BU196" s="93"/>
      <c r="BV196" s="72"/>
      <c r="BW196" s="72"/>
      <c r="BX196" s="72"/>
      <c r="BY196" s="94"/>
      <c r="BZ196" s="90"/>
      <c r="CA196" s="73"/>
      <c r="CB196" s="73"/>
      <c r="CC196" s="73"/>
      <c r="CD196" s="199"/>
      <c r="CE196" s="205" t="e">
        <f>VLOOKUP(E196,'Style List'!A:B,2,FALSE)</f>
        <v>#N/A</v>
      </c>
      <c r="CF196" s="201" t="e">
        <f>VLOOKUP(Y196,'Style List'!C:D,2,FALSE)</f>
        <v>#N/A</v>
      </c>
      <c r="CG196" s="206" t="e">
        <f>VLOOKUP(AQ196,'Style List'!E:F,2,FALSE)</f>
        <v>#N/A</v>
      </c>
      <c r="CH196" s="197" t="str">
        <f t="shared" si="130"/>
        <v>Desc</v>
      </c>
      <c r="CI196" s="197" t="str">
        <f t="shared" si="131"/>
        <v>Desc</v>
      </c>
      <c r="CJ196" s="197" t="str">
        <f t="shared" si="132"/>
        <v>Desc</v>
      </c>
    </row>
    <row r="197" spans="1:88" ht="24.75" customHeight="1">
      <c r="A197" s="35" t="s">
        <v>97</v>
      </c>
      <c r="B197" s="30"/>
      <c r="C197" s="30"/>
      <c r="D197" s="30"/>
      <c r="E197" s="30"/>
      <c r="F197" s="30"/>
      <c r="G197" s="59"/>
      <c r="H197" s="33"/>
      <c r="I197" s="16">
        <f t="shared" si="126"/>
        <v>0</v>
      </c>
      <c r="J197" s="9"/>
      <c r="K197" s="11"/>
      <c r="L197" s="10"/>
      <c r="M197" s="10"/>
      <c r="N197" s="22"/>
      <c r="O197" s="15"/>
      <c r="P197" s="6"/>
      <c r="Q197" s="6"/>
      <c r="R197" s="6"/>
      <c r="S197" s="109"/>
      <c r="T197" s="107"/>
      <c r="U197" s="20"/>
      <c r="V197" s="20"/>
      <c r="W197" s="20"/>
      <c r="X197" s="21"/>
      <c r="Y197" s="31"/>
      <c r="Z197" s="30"/>
      <c r="AA197" s="14">
        <f t="shared" si="125"/>
        <v>0</v>
      </c>
      <c r="AB197" s="8">
        <f t="shared" si="133"/>
        <v>0</v>
      </c>
      <c r="AC197" s="13">
        <f t="shared" si="134"/>
        <v>0</v>
      </c>
      <c r="AD197" s="13">
        <f t="shared" si="135"/>
        <v>0</v>
      </c>
      <c r="AE197" s="13">
        <f t="shared" si="136"/>
        <v>0</v>
      </c>
      <c r="AF197" s="23">
        <f t="shared" si="137"/>
        <v>0</v>
      </c>
      <c r="AG197" s="7">
        <f t="shared" si="138"/>
        <v>0</v>
      </c>
      <c r="AH197" s="12">
        <f t="shared" si="139"/>
        <v>0</v>
      </c>
      <c r="AI197" s="12">
        <f t="shared" si="140"/>
        <v>0</v>
      </c>
      <c r="AJ197" s="12">
        <f t="shared" si="141"/>
        <v>0</v>
      </c>
      <c r="AK197" s="112">
        <f t="shared" si="142"/>
        <v>0</v>
      </c>
      <c r="AL197" s="110">
        <f t="shared" si="143"/>
        <v>0</v>
      </c>
      <c r="AM197" s="24">
        <f t="shared" si="144"/>
        <v>0</v>
      </c>
      <c r="AN197" s="24">
        <f t="shared" si="145"/>
        <v>0</v>
      </c>
      <c r="AO197" s="24">
        <f t="shared" si="146"/>
        <v>0</v>
      </c>
      <c r="AP197" s="27">
        <f t="shared" si="147"/>
        <v>0</v>
      </c>
      <c r="AQ197" s="32"/>
      <c r="AR197" s="30"/>
      <c r="AS197" s="29">
        <f t="shared" si="148"/>
        <v>0</v>
      </c>
      <c r="AT197" s="28"/>
      <c r="AU197" s="13"/>
      <c r="AV197" s="36"/>
      <c r="AW197" s="102" t="str">
        <f t="shared" si="127"/>
        <v>Colors</v>
      </c>
      <c r="AX197" s="18" t="str">
        <f t="shared" si="128"/>
        <v>Colors</v>
      </c>
      <c r="AY197" s="103" t="str">
        <f t="shared" si="129"/>
        <v>Colors</v>
      </c>
      <c r="AZ197" s="105"/>
      <c r="BA197" s="75"/>
      <c r="BB197" s="71"/>
      <c r="BC197" s="71"/>
      <c r="BD197" s="71"/>
      <c r="BE197" s="84"/>
      <c r="BF197" s="93"/>
      <c r="BG197" s="72"/>
      <c r="BH197" s="72"/>
      <c r="BI197" s="72"/>
      <c r="BJ197" s="94"/>
      <c r="BK197" s="90"/>
      <c r="BL197" s="73"/>
      <c r="BM197" s="73"/>
      <c r="BN197" s="73"/>
      <c r="BO197" s="74"/>
      <c r="BP197" s="75"/>
      <c r="BQ197" s="71"/>
      <c r="BR197" s="71"/>
      <c r="BS197" s="71"/>
      <c r="BT197" s="84"/>
      <c r="BU197" s="93"/>
      <c r="BV197" s="72"/>
      <c r="BW197" s="72"/>
      <c r="BX197" s="72"/>
      <c r="BY197" s="94"/>
      <c r="BZ197" s="90"/>
      <c r="CA197" s="73"/>
      <c r="CB197" s="73"/>
      <c r="CC197" s="73"/>
      <c r="CD197" s="199"/>
      <c r="CE197" s="205" t="e">
        <f>VLOOKUP(E197,'Style List'!A:B,2,FALSE)</f>
        <v>#N/A</v>
      </c>
      <c r="CF197" s="201" t="e">
        <f>VLOOKUP(Y197,'Style List'!C:D,2,FALSE)</f>
        <v>#N/A</v>
      </c>
      <c r="CG197" s="206" t="e">
        <f>VLOOKUP(AQ197,'Style List'!E:F,2,FALSE)</f>
        <v>#N/A</v>
      </c>
      <c r="CH197" s="197" t="str">
        <f t="shared" si="130"/>
        <v>Desc</v>
      </c>
      <c r="CI197" s="197" t="str">
        <f t="shared" si="131"/>
        <v>Desc</v>
      </c>
      <c r="CJ197" s="197" t="str">
        <f t="shared" si="132"/>
        <v>Desc</v>
      </c>
    </row>
    <row r="198" spans="1:88" ht="24.75" customHeight="1">
      <c r="A198" s="35" t="s">
        <v>98</v>
      </c>
      <c r="B198" s="30"/>
      <c r="C198" s="30"/>
      <c r="D198" s="30"/>
      <c r="E198" s="30"/>
      <c r="F198" s="30"/>
      <c r="G198" s="59"/>
      <c r="H198" s="33"/>
      <c r="I198" s="16">
        <f t="shared" si="126"/>
        <v>0</v>
      </c>
      <c r="J198" s="9"/>
      <c r="K198" s="11"/>
      <c r="L198" s="10"/>
      <c r="M198" s="10"/>
      <c r="N198" s="22"/>
      <c r="O198" s="15"/>
      <c r="P198" s="6"/>
      <c r="Q198" s="6"/>
      <c r="R198" s="6"/>
      <c r="S198" s="109"/>
      <c r="T198" s="107"/>
      <c r="U198" s="20"/>
      <c r="V198" s="20"/>
      <c r="W198" s="20"/>
      <c r="X198" s="21"/>
      <c r="Y198" s="31"/>
      <c r="Z198" s="30"/>
      <c r="AA198" s="14">
        <f t="shared" si="125"/>
        <v>0</v>
      </c>
      <c r="AB198" s="8">
        <f t="shared" si="133"/>
        <v>0</v>
      </c>
      <c r="AC198" s="13">
        <f t="shared" si="134"/>
        <v>0</v>
      </c>
      <c r="AD198" s="13">
        <f t="shared" si="135"/>
        <v>0</v>
      </c>
      <c r="AE198" s="13">
        <f t="shared" si="136"/>
        <v>0</v>
      </c>
      <c r="AF198" s="23">
        <f t="shared" si="137"/>
        <v>0</v>
      </c>
      <c r="AG198" s="7">
        <f t="shared" si="138"/>
        <v>0</v>
      </c>
      <c r="AH198" s="12">
        <f t="shared" si="139"/>
        <v>0</v>
      </c>
      <c r="AI198" s="12">
        <f t="shared" si="140"/>
        <v>0</v>
      </c>
      <c r="AJ198" s="12">
        <f t="shared" si="141"/>
        <v>0</v>
      </c>
      <c r="AK198" s="112">
        <f t="shared" si="142"/>
        <v>0</v>
      </c>
      <c r="AL198" s="110">
        <f t="shared" si="143"/>
        <v>0</v>
      </c>
      <c r="AM198" s="24">
        <f t="shared" si="144"/>
        <v>0</v>
      </c>
      <c r="AN198" s="24">
        <f t="shared" si="145"/>
        <v>0</v>
      </c>
      <c r="AO198" s="24">
        <f t="shared" si="146"/>
        <v>0</v>
      </c>
      <c r="AP198" s="27">
        <f t="shared" si="147"/>
        <v>0</v>
      </c>
      <c r="AQ198" s="32"/>
      <c r="AR198" s="30"/>
      <c r="AS198" s="29">
        <f t="shared" si="148"/>
        <v>0</v>
      </c>
      <c r="AT198" s="28"/>
      <c r="AU198" s="13"/>
      <c r="AV198" s="36"/>
      <c r="AW198" s="102" t="str">
        <f t="shared" si="127"/>
        <v>Colors</v>
      </c>
      <c r="AX198" s="18" t="str">
        <f t="shared" si="128"/>
        <v>Colors</v>
      </c>
      <c r="AY198" s="103" t="str">
        <f t="shared" si="129"/>
        <v>Colors</v>
      </c>
      <c r="AZ198" s="105"/>
      <c r="BA198" s="75"/>
      <c r="BB198" s="71"/>
      <c r="BC198" s="71"/>
      <c r="BD198" s="71"/>
      <c r="BE198" s="84"/>
      <c r="BF198" s="93"/>
      <c r="BG198" s="72"/>
      <c r="BH198" s="72"/>
      <c r="BI198" s="72"/>
      <c r="BJ198" s="94"/>
      <c r="BK198" s="90"/>
      <c r="BL198" s="73"/>
      <c r="BM198" s="73"/>
      <c r="BN198" s="73"/>
      <c r="BO198" s="74"/>
      <c r="BP198" s="75"/>
      <c r="BQ198" s="71"/>
      <c r="BR198" s="71"/>
      <c r="BS198" s="71"/>
      <c r="BT198" s="84"/>
      <c r="BU198" s="93"/>
      <c r="BV198" s="72"/>
      <c r="BW198" s="72"/>
      <c r="BX198" s="72"/>
      <c r="BY198" s="94"/>
      <c r="BZ198" s="90"/>
      <c r="CA198" s="73"/>
      <c r="CB198" s="73"/>
      <c r="CC198" s="73"/>
      <c r="CD198" s="199"/>
      <c r="CE198" s="205" t="e">
        <f>VLOOKUP(E198,'Style List'!A:B,2,FALSE)</f>
        <v>#N/A</v>
      </c>
      <c r="CF198" s="201" t="e">
        <f>VLOOKUP(Y198,'Style List'!C:D,2,FALSE)</f>
        <v>#N/A</v>
      </c>
      <c r="CG198" s="206" t="e">
        <f>VLOOKUP(AQ198,'Style List'!E:F,2,FALSE)</f>
        <v>#N/A</v>
      </c>
      <c r="CH198" s="197" t="str">
        <f t="shared" si="130"/>
        <v>Desc</v>
      </c>
      <c r="CI198" s="197" t="str">
        <f t="shared" si="131"/>
        <v>Desc</v>
      </c>
      <c r="CJ198" s="197" t="str">
        <f t="shared" si="132"/>
        <v>Desc</v>
      </c>
    </row>
    <row r="199" spans="1:88" ht="24.75" customHeight="1">
      <c r="A199" s="35" t="s">
        <v>99</v>
      </c>
      <c r="B199" s="30"/>
      <c r="C199" s="30"/>
      <c r="D199" s="30"/>
      <c r="E199" s="30"/>
      <c r="F199" s="30"/>
      <c r="G199" s="59"/>
      <c r="H199" s="33"/>
      <c r="I199" s="16">
        <f t="shared" si="126"/>
        <v>0</v>
      </c>
      <c r="J199" s="9"/>
      <c r="K199" s="11"/>
      <c r="L199" s="10"/>
      <c r="M199" s="10"/>
      <c r="N199" s="22"/>
      <c r="O199" s="15"/>
      <c r="P199" s="6"/>
      <c r="Q199" s="6"/>
      <c r="R199" s="6"/>
      <c r="S199" s="109"/>
      <c r="T199" s="107"/>
      <c r="U199" s="20"/>
      <c r="V199" s="20"/>
      <c r="W199" s="20"/>
      <c r="X199" s="21"/>
      <c r="Y199" s="31"/>
      <c r="Z199" s="30"/>
      <c r="AA199" s="14">
        <f t="shared" si="125"/>
        <v>0</v>
      </c>
      <c r="AB199" s="8">
        <f t="shared" si="133"/>
        <v>0</v>
      </c>
      <c r="AC199" s="13">
        <f t="shared" si="134"/>
        <v>0</v>
      </c>
      <c r="AD199" s="13">
        <f t="shared" si="135"/>
        <v>0</v>
      </c>
      <c r="AE199" s="13">
        <f t="shared" si="136"/>
        <v>0</v>
      </c>
      <c r="AF199" s="23">
        <f t="shared" si="137"/>
        <v>0</v>
      </c>
      <c r="AG199" s="7">
        <f t="shared" si="138"/>
        <v>0</v>
      </c>
      <c r="AH199" s="12">
        <f t="shared" si="139"/>
        <v>0</v>
      </c>
      <c r="AI199" s="12">
        <f t="shared" si="140"/>
        <v>0</v>
      </c>
      <c r="AJ199" s="12">
        <f t="shared" si="141"/>
        <v>0</v>
      </c>
      <c r="AK199" s="112">
        <f t="shared" si="142"/>
        <v>0</v>
      </c>
      <c r="AL199" s="110">
        <f t="shared" si="143"/>
        <v>0</v>
      </c>
      <c r="AM199" s="24">
        <f t="shared" si="144"/>
        <v>0</v>
      </c>
      <c r="AN199" s="24">
        <f t="shared" si="145"/>
        <v>0</v>
      </c>
      <c r="AO199" s="24">
        <f t="shared" si="146"/>
        <v>0</v>
      </c>
      <c r="AP199" s="27">
        <f t="shared" si="147"/>
        <v>0</v>
      </c>
      <c r="AQ199" s="32"/>
      <c r="AR199" s="30"/>
      <c r="AS199" s="29">
        <f t="shared" si="148"/>
        <v>0</v>
      </c>
      <c r="AT199" s="28"/>
      <c r="AU199" s="13"/>
      <c r="AV199" s="36"/>
      <c r="AW199" s="102" t="str">
        <f t="shared" si="127"/>
        <v>Colors</v>
      </c>
      <c r="AX199" s="18" t="str">
        <f t="shared" si="128"/>
        <v>Colors</v>
      </c>
      <c r="AY199" s="103" t="str">
        <f t="shared" si="129"/>
        <v>Colors</v>
      </c>
      <c r="AZ199" s="105"/>
      <c r="BA199" s="75"/>
      <c r="BB199" s="71"/>
      <c r="BC199" s="71"/>
      <c r="BD199" s="71"/>
      <c r="BE199" s="84"/>
      <c r="BF199" s="93"/>
      <c r="BG199" s="72"/>
      <c r="BH199" s="72"/>
      <c r="BI199" s="72"/>
      <c r="BJ199" s="94"/>
      <c r="BK199" s="90"/>
      <c r="BL199" s="73"/>
      <c r="BM199" s="73"/>
      <c r="BN199" s="73"/>
      <c r="BO199" s="74"/>
      <c r="BP199" s="75"/>
      <c r="BQ199" s="71"/>
      <c r="BR199" s="71"/>
      <c r="BS199" s="71"/>
      <c r="BT199" s="84"/>
      <c r="BU199" s="93"/>
      <c r="BV199" s="72"/>
      <c r="BW199" s="72"/>
      <c r="BX199" s="72"/>
      <c r="BY199" s="94"/>
      <c r="BZ199" s="90"/>
      <c r="CA199" s="73"/>
      <c r="CB199" s="73"/>
      <c r="CC199" s="73"/>
      <c r="CD199" s="199"/>
      <c r="CE199" s="205" t="e">
        <f>VLOOKUP(E199,'Style List'!A:B,2,FALSE)</f>
        <v>#N/A</v>
      </c>
      <c r="CF199" s="201" t="e">
        <f>VLOOKUP(Y199,'Style List'!C:D,2,FALSE)</f>
        <v>#N/A</v>
      </c>
      <c r="CG199" s="206" t="e">
        <f>VLOOKUP(AQ199,'Style List'!E:F,2,FALSE)</f>
        <v>#N/A</v>
      </c>
      <c r="CH199" s="197" t="str">
        <f t="shared" si="130"/>
        <v>Desc</v>
      </c>
      <c r="CI199" s="197" t="str">
        <f t="shared" si="131"/>
        <v>Desc</v>
      </c>
      <c r="CJ199" s="197" t="str">
        <f t="shared" si="132"/>
        <v>Desc</v>
      </c>
    </row>
    <row r="200" spans="1:88" ht="24.75" customHeight="1">
      <c r="A200" s="35" t="s">
        <v>100</v>
      </c>
      <c r="B200" s="30"/>
      <c r="C200" s="30"/>
      <c r="D200" s="30"/>
      <c r="E200" s="30"/>
      <c r="F200" s="30"/>
      <c r="G200" s="59"/>
      <c r="H200" s="33"/>
      <c r="I200" s="16">
        <f t="shared" si="126"/>
        <v>0</v>
      </c>
      <c r="J200" s="9"/>
      <c r="K200" s="11"/>
      <c r="L200" s="10"/>
      <c r="M200" s="10"/>
      <c r="N200" s="22"/>
      <c r="O200" s="15"/>
      <c r="P200" s="6"/>
      <c r="Q200" s="6"/>
      <c r="R200" s="6"/>
      <c r="S200" s="109"/>
      <c r="T200" s="107"/>
      <c r="U200" s="20"/>
      <c r="V200" s="20"/>
      <c r="W200" s="20"/>
      <c r="X200" s="21"/>
      <c r="Y200" s="31"/>
      <c r="Z200" s="30"/>
      <c r="AA200" s="14">
        <f t="shared" si="125"/>
        <v>0</v>
      </c>
      <c r="AB200" s="8">
        <f t="shared" si="133"/>
        <v>0</v>
      </c>
      <c r="AC200" s="13">
        <f t="shared" si="134"/>
        <v>0</v>
      </c>
      <c r="AD200" s="13">
        <f t="shared" si="135"/>
        <v>0</v>
      </c>
      <c r="AE200" s="13">
        <f t="shared" si="136"/>
        <v>0</v>
      </c>
      <c r="AF200" s="23">
        <f t="shared" si="137"/>
        <v>0</v>
      </c>
      <c r="AG200" s="7">
        <f t="shared" si="138"/>
        <v>0</v>
      </c>
      <c r="AH200" s="12">
        <f t="shared" si="139"/>
        <v>0</v>
      </c>
      <c r="AI200" s="12">
        <f t="shared" si="140"/>
        <v>0</v>
      </c>
      <c r="AJ200" s="12">
        <f t="shared" si="141"/>
        <v>0</v>
      </c>
      <c r="AK200" s="112">
        <f t="shared" si="142"/>
        <v>0</v>
      </c>
      <c r="AL200" s="110">
        <f t="shared" si="143"/>
        <v>0</v>
      </c>
      <c r="AM200" s="24">
        <f t="shared" si="144"/>
        <v>0</v>
      </c>
      <c r="AN200" s="24">
        <f t="shared" si="145"/>
        <v>0</v>
      </c>
      <c r="AO200" s="24">
        <f t="shared" si="146"/>
        <v>0</v>
      </c>
      <c r="AP200" s="27">
        <f t="shared" si="147"/>
        <v>0</v>
      </c>
      <c r="AQ200" s="32"/>
      <c r="AR200" s="30"/>
      <c r="AS200" s="29">
        <f t="shared" si="148"/>
        <v>0</v>
      </c>
      <c r="AT200" s="28"/>
      <c r="AU200" s="13"/>
      <c r="AV200" s="36"/>
      <c r="AW200" s="102" t="str">
        <f t="shared" si="127"/>
        <v>Colors</v>
      </c>
      <c r="AX200" s="18" t="str">
        <f t="shared" si="128"/>
        <v>Colors</v>
      </c>
      <c r="AY200" s="103" t="str">
        <f t="shared" si="129"/>
        <v>Colors</v>
      </c>
      <c r="AZ200" s="105"/>
      <c r="BA200" s="75"/>
      <c r="BB200" s="71"/>
      <c r="BC200" s="71"/>
      <c r="BD200" s="71"/>
      <c r="BE200" s="84"/>
      <c r="BF200" s="93"/>
      <c r="BG200" s="72"/>
      <c r="BH200" s="72"/>
      <c r="BI200" s="72"/>
      <c r="BJ200" s="94"/>
      <c r="BK200" s="90"/>
      <c r="BL200" s="73"/>
      <c r="BM200" s="73"/>
      <c r="BN200" s="73"/>
      <c r="BO200" s="74"/>
      <c r="BP200" s="75"/>
      <c r="BQ200" s="71"/>
      <c r="BR200" s="71"/>
      <c r="BS200" s="71"/>
      <c r="BT200" s="84"/>
      <c r="BU200" s="93"/>
      <c r="BV200" s="72"/>
      <c r="BW200" s="72"/>
      <c r="BX200" s="72"/>
      <c r="BY200" s="94"/>
      <c r="BZ200" s="90"/>
      <c r="CA200" s="73"/>
      <c r="CB200" s="73"/>
      <c r="CC200" s="73"/>
      <c r="CD200" s="199"/>
      <c r="CE200" s="205" t="e">
        <f>VLOOKUP(E200,'Style List'!A:B,2,FALSE)</f>
        <v>#N/A</v>
      </c>
      <c r="CF200" s="201" t="e">
        <f>VLOOKUP(Y200,'Style List'!C:D,2,FALSE)</f>
        <v>#N/A</v>
      </c>
      <c r="CG200" s="206" t="e">
        <f>VLOOKUP(AQ200,'Style List'!E:F,2,FALSE)</f>
        <v>#N/A</v>
      </c>
      <c r="CH200" s="197" t="str">
        <f t="shared" si="130"/>
        <v>Desc</v>
      </c>
      <c r="CI200" s="197" t="str">
        <f t="shared" si="131"/>
        <v>Desc</v>
      </c>
      <c r="CJ200" s="197" t="str">
        <f t="shared" si="132"/>
        <v>Desc</v>
      </c>
    </row>
    <row r="201" spans="1:88" ht="24.75" customHeight="1">
      <c r="A201" s="35" t="s">
        <v>101</v>
      </c>
      <c r="B201" s="30"/>
      <c r="C201" s="30"/>
      <c r="D201" s="30"/>
      <c r="E201" s="30"/>
      <c r="F201" s="30"/>
      <c r="G201" s="59"/>
      <c r="H201" s="33"/>
      <c r="I201" s="16">
        <f t="shared" si="126"/>
        <v>0</v>
      </c>
      <c r="J201" s="9"/>
      <c r="K201" s="11"/>
      <c r="L201" s="10"/>
      <c r="M201" s="10"/>
      <c r="N201" s="22"/>
      <c r="O201" s="15"/>
      <c r="P201" s="6"/>
      <c r="Q201" s="6"/>
      <c r="R201" s="6"/>
      <c r="S201" s="109"/>
      <c r="T201" s="107"/>
      <c r="U201" s="20"/>
      <c r="V201" s="20"/>
      <c r="W201" s="20"/>
      <c r="X201" s="21"/>
      <c r="Y201" s="31"/>
      <c r="Z201" s="30"/>
      <c r="AA201" s="14">
        <f t="shared" si="125"/>
        <v>0</v>
      </c>
      <c r="AB201" s="8">
        <f t="shared" si="133"/>
        <v>0</v>
      </c>
      <c r="AC201" s="13">
        <f t="shared" si="134"/>
        <v>0</v>
      </c>
      <c r="AD201" s="13">
        <f t="shared" si="135"/>
        <v>0</v>
      </c>
      <c r="AE201" s="13">
        <f t="shared" si="136"/>
        <v>0</v>
      </c>
      <c r="AF201" s="23">
        <f t="shared" si="137"/>
        <v>0</v>
      </c>
      <c r="AG201" s="7">
        <f t="shared" si="138"/>
        <v>0</v>
      </c>
      <c r="AH201" s="12">
        <f t="shared" si="139"/>
        <v>0</v>
      </c>
      <c r="AI201" s="12">
        <f t="shared" si="140"/>
        <v>0</v>
      </c>
      <c r="AJ201" s="12">
        <f t="shared" si="141"/>
        <v>0</v>
      </c>
      <c r="AK201" s="112">
        <f t="shared" si="142"/>
        <v>0</v>
      </c>
      <c r="AL201" s="110">
        <f t="shared" si="143"/>
        <v>0</v>
      </c>
      <c r="AM201" s="24">
        <f t="shared" si="144"/>
        <v>0</v>
      </c>
      <c r="AN201" s="24">
        <f t="shared" si="145"/>
        <v>0</v>
      </c>
      <c r="AO201" s="24">
        <f t="shared" si="146"/>
        <v>0</v>
      </c>
      <c r="AP201" s="27">
        <f t="shared" si="147"/>
        <v>0</v>
      </c>
      <c r="AQ201" s="32"/>
      <c r="AR201" s="30"/>
      <c r="AS201" s="29">
        <f t="shared" si="148"/>
        <v>0</v>
      </c>
      <c r="AT201" s="28"/>
      <c r="AU201" s="13"/>
      <c r="AV201" s="36"/>
      <c r="AW201" s="102" t="str">
        <f t="shared" si="127"/>
        <v>Colors</v>
      </c>
      <c r="AX201" s="18" t="str">
        <f t="shared" si="128"/>
        <v>Colors</v>
      </c>
      <c r="AY201" s="103" t="str">
        <f t="shared" si="129"/>
        <v>Colors</v>
      </c>
      <c r="AZ201" s="105"/>
      <c r="BA201" s="75"/>
      <c r="BB201" s="71"/>
      <c r="BC201" s="71"/>
      <c r="BD201" s="71"/>
      <c r="BE201" s="84"/>
      <c r="BF201" s="93"/>
      <c r="BG201" s="72"/>
      <c r="BH201" s="72"/>
      <c r="BI201" s="72"/>
      <c r="BJ201" s="94"/>
      <c r="BK201" s="90"/>
      <c r="BL201" s="73"/>
      <c r="BM201" s="73"/>
      <c r="BN201" s="73"/>
      <c r="BO201" s="74"/>
      <c r="BP201" s="75"/>
      <c r="BQ201" s="71"/>
      <c r="BR201" s="71"/>
      <c r="BS201" s="71"/>
      <c r="BT201" s="84"/>
      <c r="BU201" s="93"/>
      <c r="BV201" s="72"/>
      <c r="BW201" s="72"/>
      <c r="BX201" s="72"/>
      <c r="BY201" s="94"/>
      <c r="BZ201" s="90"/>
      <c r="CA201" s="73"/>
      <c r="CB201" s="73"/>
      <c r="CC201" s="73"/>
      <c r="CD201" s="199"/>
      <c r="CE201" s="205" t="e">
        <f>VLOOKUP(E201,'Style List'!A:B,2,FALSE)</f>
        <v>#N/A</v>
      </c>
      <c r="CF201" s="201" t="e">
        <f>VLOOKUP(Y201,'Style List'!C:D,2,FALSE)</f>
        <v>#N/A</v>
      </c>
      <c r="CG201" s="206" t="e">
        <f>VLOOKUP(AQ201,'Style List'!E:F,2,FALSE)</f>
        <v>#N/A</v>
      </c>
      <c r="CH201" s="197" t="str">
        <f t="shared" si="130"/>
        <v>Desc</v>
      </c>
      <c r="CI201" s="197" t="str">
        <f t="shared" si="131"/>
        <v>Desc</v>
      </c>
      <c r="CJ201" s="197" t="str">
        <f t="shared" si="132"/>
        <v>Desc</v>
      </c>
    </row>
    <row r="202" spans="1:88" ht="24.75" customHeight="1">
      <c r="A202" s="35" t="s">
        <v>102</v>
      </c>
      <c r="B202" s="30"/>
      <c r="C202" s="30"/>
      <c r="D202" s="30"/>
      <c r="E202" s="30"/>
      <c r="F202" s="30"/>
      <c r="G202" s="59"/>
      <c r="H202" s="33"/>
      <c r="I202" s="16">
        <f t="shared" si="126"/>
        <v>0</v>
      </c>
      <c r="J202" s="9"/>
      <c r="K202" s="11"/>
      <c r="L202" s="10"/>
      <c r="M202" s="10"/>
      <c r="N202" s="22"/>
      <c r="O202" s="15"/>
      <c r="P202" s="6"/>
      <c r="Q202" s="6"/>
      <c r="R202" s="6"/>
      <c r="S202" s="109"/>
      <c r="T202" s="107"/>
      <c r="U202" s="20"/>
      <c r="V202" s="20"/>
      <c r="W202" s="20"/>
      <c r="X202" s="21"/>
      <c r="Y202" s="31"/>
      <c r="Z202" s="30"/>
      <c r="AA202" s="14">
        <f t="shared" si="125"/>
        <v>0</v>
      </c>
      <c r="AB202" s="8">
        <f t="shared" si="133"/>
        <v>0</v>
      </c>
      <c r="AC202" s="13">
        <f t="shared" si="134"/>
        <v>0</v>
      </c>
      <c r="AD202" s="13">
        <f t="shared" si="135"/>
        <v>0</v>
      </c>
      <c r="AE202" s="13">
        <f t="shared" si="136"/>
        <v>0</v>
      </c>
      <c r="AF202" s="23">
        <f t="shared" si="137"/>
        <v>0</v>
      </c>
      <c r="AG202" s="7">
        <f t="shared" si="138"/>
        <v>0</v>
      </c>
      <c r="AH202" s="12">
        <f t="shared" si="139"/>
        <v>0</v>
      </c>
      <c r="AI202" s="12">
        <f t="shared" si="140"/>
        <v>0</v>
      </c>
      <c r="AJ202" s="12">
        <f t="shared" si="141"/>
        <v>0</v>
      </c>
      <c r="AK202" s="112">
        <f t="shared" si="142"/>
        <v>0</v>
      </c>
      <c r="AL202" s="110">
        <f t="shared" si="143"/>
        <v>0</v>
      </c>
      <c r="AM202" s="24">
        <f t="shared" si="144"/>
        <v>0</v>
      </c>
      <c r="AN202" s="24">
        <f t="shared" si="145"/>
        <v>0</v>
      </c>
      <c r="AO202" s="24">
        <f t="shared" si="146"/>
        <v>0</v>
      </c>
      <c r="AP202" s="27">
        <f t="shared" si="147"/>
        <v>0</v>
      </c>
      <c r="AQ202" s="32"/>
      <c r="AR202" s="30"/>
      <c r="AS202" s="29">
        <f t="shared" si="148"/>
        <v>0</v>
      </c>
      <c r="AT202" s="28"/>
      <c r="AU202" s="13"/>
      <c r="AV202" s="36"/>
      <c r="AW202" s="102" t="str">
        <f t="shared" si="127"/>
        <v>Colors</v>
      </c>
      <c r="AX202" s="18" t="str">
        <f t="shared" si="128"/>
        <v>Colors</v>
      </c>
      <c r="AY202" s="103" t="str">
        <f t="shared" si="129"/>
        <v>Colors</v>
      </c>
      <c r="AZ202" s="105"/>
      <c r="BA202" s="75"/>
      <c r="BB202" s="71"/>
      <c r="BC202" s="71"/>
      <c r="BD202" s="71"/>
      <c r="BE202" s="84"/>
      <c r="BF202" s="93"/>
      <c r="BG202" s="72"/>
      <c r="BH202" s="72"/>
      <c r="BI202" s="72"/>
      <c r="BJ202" s="94"/>
      <c r="BK202" s="90"/>
      <c r="BL202" s="73"/>
      <c r="BM202" s="73"/>
      <c r="BN202" s="73"/>
      <c r="BO202" s="74"/>
      <c r="BP202" s="75"/>
      <c r="BQ202" s="71"/>
      <c r="BR202" s="71"/>
      <c r="BS202" s="71"/>
      <c r="BT202" s="84"/>
      <c r="BU202" s="93"/>
      <c r="BV202" s="72"/>
      <c r="BW202" s="72"/>
      <c r="BX202" s="72"/>
      <c r="BY202" s="94"/>
      <c r="BZ202" s="90"/>
      <c r="CA202" s="73"/>
      <c r="CB202" s="73"/>
      <c r="CC202" s="73"/>
      <c r="CD202" s="199"/>
      <c r="CE202" s="205" t="e">
        <f>VLOOKUP(E202,'Style List'!A:B,2,FALSE)</f>
        <v>#N/A</v>
      </c>
      <c r="CF202" s="201" t="e">
        <f>VLOOKUP(Y202,'Style List'!C:D,2,FALSE)</f>
        <v>#N/A</v>
      </c>
      <c r="CG202" s="206" t="e">
        <f>VLOOKUP(AQ202,'Style List'!E:F,2,FALSE)</f>
        <v>#N/A</v>
      </c>
      <c r="CH202" s="197" t="str">
        <f t="shared" si="130"/>
        <v>Desc</v>
      </c>
      <c r="CI202" s="197" t="str">
        <f t="shared" si="131"/>
        <v>Desc</v>
      </c>
      <c r="CJ202" s="197" t="str">
        <f t="shared" si="132"/>
        <v>Desc</v>
      </c>
    </row>
    <row r="203" spans="1:88" ht="24.75" customHeight="1">
      <c r="A203" s="35" t="s">
        <v>103</v>
      </c>
      <c r="B203" s="30"/>
      <c r="C203" s="30"/>
      <c r="D203" s="30"/>
      <c r="E203" s="30"/>
      <c r="F203" s="30"/>
      <c r="G203" s="59"/>
      <c r="H203" s="33"/>
      <c r="I203" s="16">
        <f t="shared" si="126"/>
        <v>0</v>
      </c>
      <c r="J203" s="9"/>
      <c r="K203" s="11"/>
      <c r="L203" s="10"/>
      <c r="M203" s="10"/>
      <c r="N203" s="22"/>
      <c r="O203" s="15"/>
      <c r="P203" s="6"/>
      <c r="Q203" s="6"/>
      <c r="R203" s="6"/>
      <c r="S203" s="109"/>
      <c r="T203" s="107"/>
      <c r="U203" s="20"/>
      <c r="V203" s="20"/>
      <c r="W203" s="20"/>
      <c r="X203" s="21"/>
      <c r="Y203" s="31"/>
      <c r="Z203" s="30"/>
      <c r="AA203" s="14">
        <f t="shared" si="125"/>
        <v>0</v>
      </c>
      <c r="AB203" s="8">
        <f t="shared" si="133"/>
        <v>0</v>
      </c>
      <c r="AC203" s="13">
        <f t="shared" si="134"/>
        <v>0</v>
      </c>
      <c r="AD203" s="13">
        <f t="shared" si="135"/>
        <v>0</v>
      </c>
      <c r="AE203" s="13">
        <f t="shared" si="136"/>
        <v>0</v>
      </c>
      <c r="AF203" s="23">
        <f t="shared" si="137"/>
        <v>0</v>
      </c>
      <c r="AG203" s="7">
        <f t="shared" si="138"/>
        <v>0</v>
      </c>
      <c r="AH203" s="12">
        <f t="shared" si="139"/>
        <v>0</v>
      </c>
      <c r="AI203" s="12">
        <f t="shared" si="140"/>
        <v>0</v>
      </c>
      <c r="AJ203" s="12">
        <f t="shared" si="141"/>
        <v>0</v>
      </c>
      <c r="AK203" s="112">
        <f t="shared" si="142"/>
        <v>0</v>
      </c>
      <c r="AL203" s="110">
        <f t="shared" si="143"/>
        <v>0</v>
      </c>
      <c r="AM203" s="24">
        <f t="shared" si="144"/>
        <v>0</v>
      </c>
      <c r="AN203" s="24">
        <f t="shared" si="145"/>
        <v>0</v>
      </c>
      <c r="AO203" s="24">
        <f t="shared" si="146"/>
        <v>0</v>
      </c>
      <c r="AP203" s="27">
        <f t="shared" si="147"/>
        <v>0</v>
      </c>
      <c r="AQ203" s="32"/>
      <c r="AR203" s="30"/>
      <c r="AS203" s="29">
        <f t="shared" si="148"/>
        <v>0</v>
      </c>
      <c r="AT203" s="28"/>
      <c r="AU203" s="13"/>
      <c r="AV203" s="36"/>
      <c r="AW203" s="102" t="str">
        <f t="shared" si="127"/>
        <v>Colors</v>
      </c>
      <c r="AX203" s="18" t="str">
        <f t="shared" si="128"/>
        <v>Colors</v>
      </c>
      <c r="AY203" s="103" t="str">
        <f t="shared" si="129"/>
        <v>Colors</v>
      </c>
      <c r="AZ203" s="105"/>
      <c r="BA203" s="75"/>
      <c r="BB203" s="71"/>
      <c r="BC203" s="71"/>
      <c r="BD203" s="71"/>
      <c r="BE203" s="84"/>
      <c r="BF203" s="93"/>
      <c r="BG203" s="72"/>
      <c r="BH203" s="72"/>
      <c r="BI203" s="72"/>
      <c r="BJ203" s="94"/>
      <c r="BK203" s="90"/>
      <c r="BL203" s="73"/>
      <c r="BM203" s="73"/>
      <c r="BN203" s="73"/>
      <c r="BO203" s="74"/>
      <c r="BP203" s="75"/>
      <c r="BQ203" s="71"/>
      <c r="BR203" s="71"/>
      <c r="BS203" s="71"/>
      <c r="BT203" s="84"/>
      <c r="BU203" s="93"/>
      <c r="BV203" s="72"/>
      <c r="BW203" s="72"/>
      <c r="BX203" s="72"/>
      <c r="BY203" s="94"/>
      <c r="BZ203" s="90"/>
      <c r="CA203" s="73"/>
      <c r="CB203" s="73"/>
      <c r="CC203" s="73"/>
      <c r="CD203" s="199"/>
      <c r="CE203" s="205" t="e">
        <f>VLOOKUP(E203,'Style List'!A:B,2,FALSE)</f>
        <v>#N/A</v>
      </c>
      <c r="CF203" s="201" t="e">
        <f>VLOOKUP(Y203,'Style List'!C:D,2,FALSE)</f>
        <v>#N/A</v>
      </c>
      <c r="CG203" s="206" t="e">
        <f>VLOOKUP(AQ203,'Style List'!E:F,2,FALSE)</f>
        <v>#N/A</v>
      </c>
      <c r="CH203" s="197" t="str">
        <f t="shared" si="130"/>
        <v>Desc</v>
      </c>
      <c r="CI203" s="197" t="str">
        <f t="shared" si="131"/>
        <v>Desc</v>
      </c>
      <c r="CJ203" s="197" t="str">
        <f t="shared" si="132"/>
        <v>Desc</v>
      </c>
    </row>
    <row r="204" spans="1:88" ht="24.75" customHeight="1">
      <c r="A204" s="35" t="s">
        <v>104</v>
      </c>
      <c r="B204" s="30"/>
      <c r="C204" s="30"/>
      <c r="D204" s="30"/>
      <c r="E204" s="30"/>
      <c r="F204" s="30"/>
      <c r="G204" s="59"/>
      <c r="H204" s="33"/>
      <c r="I204" s="16">
        <f t="shared" si="126"/>
        <v>0</v>
      </c>
      <c r="J204" s="9"/>
      <c r="K204" s="11"/>
      <c r="L204" s="10"/>
      <c r="M204" s="10"/>
      <c r="N204" s="22"/>
      <c r="O204" s="15"/>
      <c r="P204" s="6"/>
      <c r="Q204" s="6"/>
      <c r="R204" s="6"/>
      <c r="S204" s="109"/>
      <c r="T204" s="107"/>
      <c r="U204" s="20"/>
      <c r="V204" s="20"/>
      <c r="W204" s="20"/>
      <c r="X204" s="21"/>
      <c r="Y204" s="31"/>
      <c r="Z204" s="30"/>
      <c r="AA204" s="14">
        <f t="shared" si="125"/>
        <v>0</v>
      </c>
      <c r="AB204" s="8">
        <f t="shared" si="133"/>
        <v>0</v>
      </c>
      <c r="AC204" s="13">
        <f t="shared" si="134"/>
        <v>0</v>
      </c>
      <c r="AD204" s="13">
        <f t="shared" si="135"/>
        <v>0</v>
      </c>
      <c r="AE204" s="13">
        <f t="shared" si="136"/>
        <v>0</v>
      </c>
      <c r="AF204" s="23">
        <f t="shared" si="137"/>
        <v>0</v>
      </c>
      <c r="AG204" s="7">
        <f t="shared" si="138"/>
        <v>0</v>
      </c>
      <c r="AH204" s="12">
        <f t="shared" si="139"/>
        <v>0</v>
      </c>
      <c r="AI204" s="12">
        <f t="shared" si="140"/>
        <v>0</v>
      </c>
      <c r="AJ204" s="12">
        <f t="shared" si="141"/>
        <v>0</v>
      </c>
      <c r="AK204" s="112">
        <f t="shared" si="142"/>
        <v>0</v>
      </c>
      <c r="AL204" s="110">
        <f t="shared" si="143"/>
        <v>0</v>
      </c>
      <c r="AM204" s="24">
        <f t="shared" si="144"/>
        <v>0</v>
      </c>
      <c r="AN204" s="24">
        <f t="shared" si="145"/>
        <v>0</v>
      </c>
      <c r="AO204" s="24">
        <f t="shared" si="146"/>
        <v>0</v>
      </c>
      <c r="AP204" s="27">
        <f t="shared" si="147"/>
        <v>0</v>
      </c>
      <c r="AQ204" s="32"/>
      <c r="AR204" s="30"/>
      <c r="AS204" s="29">
        <f t="shared" si="148"/>
        <v>0</v>
      </c>
      <c r="AT204" s="28"/>
      <c r="AU204" s="13"/>
      <c r="AV204" s="36"/>
      <c r="AW204" s="102" t="str">
        <f t="shared" si="127"/>
        <v>Colors</v>
      </c>
      <c r="AX204" s="18" t="str">
        <f t="shared" si="128"/>
        <v>Colors</v>
      </c>
      <c r="AY204" s="103" t="str">
        <f t="shared" si="129"/>
        <v>Colors</v>
      </c>
      <c r="AZ204" s="105"/>
      <c r="BA204" s="75"/>
      <c r="BB204" s="71"/>
      <c r="BC204" s="71"/>
      <c r="BD204" s="71"/>
      <c r="BE204" s="84"/>
      <c r="BF204" s="93"/>
      <c r="BG204" s="72"/>
      <c r="BH204" s="72"/>
      <c r="BI204" s="72"/>
      <c r="BJ204" s="94"/>
      <c r="BK204" s="90"/>
      <c r="BL204" s="73"/>
      <c r="BM204" s="73"/>
      <c r="BN204" s="73"/>
      <c r="BO204" s="74"/>
      <c r="BP204" s="75"/>
      <c r="BQ204" s="71"/>
      <c r="BR204" s="71"/>
      <c r="BS204" s="71"/>
      <c r="BT204" s="84"/>
      <c r="BU204" s="93"/>
      <c r="BV204" s="72"/>
      <c r="BW204" s="72"/>
      <c r="BX204" s="72"/>
      <c r="BY204" s="94"/>
      <c r="BZ204" s="90"/>
      <c r="CA204" s="73"/>
      <c r="CB204" s="73"/>
      <c r="CC204" s="73"/>
      <c r="CD204" s="199"/>
      <c r="CE204" s="205" t="e">
        <f>VLOOKUP(E204,'Style List'!A:B,2,FALSE)</f>
        <v>#N/A</v>
      </c>
      <c r="CF204" s="201" t="e">
        <f>VLOOKUP(Y204,'Style List'!C:D,2,FALSE)</f>
        <v>#N/A</v>
      </c>
      <c r="CG204" s="206" t="e">
        <f>VLOOKUP(AQ204,'Style List'!E:F,2,FALSE)</f>
        <v>#N/A</v>
      </c>
      <c r="CH204" s="197" t="str">
        <f t="shared" si="130"/>
        <v>Desc</v>
      </c>
      <c r="CI204" s="197" t="str">
        <f t="shared" si="131"/>
        <v>Desc</v>
      </c>
      <c r="CJ204" s="197" t="str">
        <f t="shared" si="132"/>
        <v>Desc</v>
      </c>
    </row>
    <row r="205" spans="1:88" ht="24.75" customHeight="1">
      <c r="A205" s="35" t="s">
        <v>105</v>
      </c>
      <c r="B205" s="30"/>
      <c r="C205" s="30"/>
      <c r="D205" s="30"/>
      <c r="E205" s="30"/>
      <c r="F205" s="30"/>
      <c r="G205" s="59"/>
      <c r="H205" s="33"/>
      <c r="I205" s="16">
        <f t="shared" si="126"/>
        <v>0</v>
      </c>
      <c r="J205" s="9"/>
      <c r="K205" s="11"/>
      <c r="L205" s="10"/>
      <c r="M205" s="10"/>
      <c r="N205" s="22"/>
      <c r="O205" s="15"/>
      <c r="P205" s="6"/>
      <c r="Q205" s="6"/>
      <c r="R205" s="6"/>
      <c r="S205" s="109"/>
      <c r="T205" s="107"/>
      <c r="U205" s="20"/>
      <c r="V205" s="20"/>
      <c r="W205" s="20"/>
      <c r="X205" s="21"/>
      <c r="Y205" s="31"/>
      <c r="Z205" s="30"/>
      <c r="AA205" s="14">
        <f t="shared" si="125"/>
        <v>0</v>
      </c>
      <c r="AB205" s="8">
        <f t="shared" si="133"/>
        <v>0</v>
      </c>
      <c r="AC205" s="13">
        <f t="shared" si="134"/>
        <v>0</v>
      </c>
      <c r="AD205" s="13">
        <f t="shared" si="135"/>
        <v>0</v>
      </c>
      <c r="AE205" s="13">
        <f t="shared" si="136"/>
        <v>0</v>
      </c>
      <c r="AF205" s="23">
        <f t="shared" si="137"/>
        <v>0</v>
      </c>
      <c r="AG205" s="7">
        <f t="shared" si="138"/>
        <v>0</v>
      </c>
      <c r="AH205" s="12">
        <f t="shared" si="139"/>
        <v>0</v>
      </c>
      <c r="AI205" s="12">
        <f t="shared" si="140"/>
        <v>0</v>
      </c>
      <c r="AJ205" s="12">
        <f t="shared" si="141"/>
        <v>0</v>
      </c>
      <c r="AK205" s="112">
        <f t="shared" si="142"/>
        <v>0</v>
      </c>
      <c r="AL205" s="110">
        <f t="shared" si="143"/>
        <v>0</v>
      </c>
      <c r="AM205" s="24">
        <f t="shared" si="144"/>
        <v>0</v>
      </c>
      <c r="AN205" s="24">
        <f t="shared" si="145"/>
        <v>0</v>
      </c>
      <c r="AO205" s="24">
        <f t="shared" si="146"/>
        <v>0</v>
      </c>
      <c r="AP205" s="27">
        <f t="shared" si="147"/>
        <v>0</v>
      </c>
      <c r="AQ205" s="32"/>
      <c r="AR205" s="30"/>
      <c r="AS205" s="29">
        <f t="shared" si="148"/>
        <v>0</v>
      </c>
      <c r="AT205" s="28"/>
      <c r="AU205" s="13"/>
      <c r="AV205" s="36"/>
      <c r="AW205" s="102" t="str">
        <f t="shared" si="127"/>
        <v>Colors</v>
      </c>
      <c r="AX205" s="18" t="str">
        <f t="shared" si="128"/>
        <v>Colors</v>
      </c>
      <c r="AY205" s="103" t="str">
        <f t="shared" si="129"/>
        <v>Colors</v>
      </c>
      <c r="AZ205" s="105"/>
      <c r="BA205" s="75"/>
      <c r="BB205" s="71"/>
      <c r="BC205" s="71"/>
      <c r="BD205" s="71"/>
      <c r="BE205" s="84"/>
      <c r="BF205" s="93"/>
      <c r="BG205" s="72"/>
      <c r="BH205" s="72"/>
      <c r="BI205" s="72"/>
      <c r="BJ205" s="94"/>
      <c r="BK205" s="90"/>
      <c r="BL205" s="73"/>
      <c r="BM205" s="73"/>
      <c r="BN205" s="73"/>
      <c r="BO205" s="74"/>
      <c r="BP205" s="75"/>
      <c r="BQ205" s="71"/>
      <c r="BR205" s="71"/>
      <c r="BS205" s="71"/>
      <c r="BT205" s="84"/>
      <c r="BU205" s="93"/>
      <c r="BV205" s="72"/>
      <c r="BW205" s="72"/>
      <c r="BX205" s="72"/>
      <c r="BY205" s="94"/>
      <c r="BZ205" s="90"/>
      <c r="CA205" s="73"/>
      <c r="CB205" s="73"/>
      <c r="CC205" s="73"/>
      <c r="CD205" s="199"/>
      <c r="CE205" s="205" t="e">
        <f>VLOOKUP(E205,'Style List'!A:B,2,FALSE)</f>
        <v>#N/A</v>
      </c>
      <c r="CF205" s="201" t="e">
        <f>VLOOKUP(Y205,'Style List'!C:D,2,FALSE)</f>
        <v>#N/A</v>
      </c>
      <c r="CG205" s="206" t="e">
        <f>VLOOKUP(AQ205,'Style List'!E:F,2,FALSE)</f>
        <v>#N/A</v>
      </c>
      <c r="CH205" s="197" t="str">
        <f t="shared" si="130"/>
        <v>Desc</v>
      </c>
      <c r="CI205" s="197" t="str">
        <f t="shared" si="131"/>
        <v>Desc</v>
      </c>
      <c r="CJ205" s="197" t="str">
        <f t="shared" si="132"/>
        <v>Desc</v>
      </c>
    </row>
    <row r="206" spans="1:88" ht="24.75" customHeight="1">
      <c r="A206" s="35" t="s">
        <v>106</v>
      </c>
      <c r="B206" s="30"/>
      <c r="C206" s="30"/>
      <c r="D206" s="30"/>
      <c r="E206" s="30"/>
      <c r="F206" s="30"/>
      <c r="G206" s="59"/>
      <c r="H206" s="33"/>
      <c r="I206" s="16">
        <f t="shared" si="126"/>
        <v>0</v>
      </c>
      <c r="J206" s="9"/>
      <c r="K206" s="11"/>
      <c r="L206" s="10"/>
      <c r="M206" s="10"/>
      <c r="N206" s="22"/>
      <c r="O206" s="15"/>
      <c r="P206" s="6"/>
      <c r="Q206" s="6"/>
      <c r="R206" s="6"/>
      <c r="S206" s="109"/>
      <c r="T206" s="107"/>
      <c r="U206" s="20"/>
      <c r="V206" s="20"/>
      <c r="W206" s="20"/>
      <c r="X206" s="21"/>
      <c r="Y206" s="31"/>
      <c r="Z206" s="30"/>
      <c r="AA206" s="14">
        <f t="shared" si="125"/>
        <v>0</v>
      </c>
      <c r="AB206" s="8">
        <f t="shared" si="133"/>
        <v>0</v>
      </c>
      <c r="AC206" s="13">
        <f t="shared" si="134"/>
        <v>0</v>
      </c>
      <c r="AD206" s="13">
        <f t="shared" si="135"/>
        <v>0</v>
      </c>
      <c r="AE206" s="13">
        <f t="shared" si="136"/>
        <v>0</v>
      </c>
      <c r="AF206" s="23">
        <f t="shared" si="137"/>
        <v>0</v>
      </c>
      <c r="AG206" s="7">
        <f t="shared" si="138"/>
        <v>0</v>
      </c>
      <c r="AH206" s="12">
        <f t="shared" si="139"/>
        <v>0</v>
      </c>
      <c r="AI206" s="12">
        <f t="shared" si="140"/>
        <v>0</v>
      </c>
      <c r="AJ206" s="12">
        <f t="shared" si="141"/>
        <v>0</v>
      </c>
      <c r="AK206" s="112">
        <f t="shared" si="142"/>
        <v>0</v>
      </c>
      <c r="AL206" s="110">
        <f t="shared" si="143"/>
        <v>0</v>
      </c>
      <c r="AM206" s="24">
        <f t="shared" si="144"/>
        <v>0</v>
      </c>
      <c r="AN206" s="24">
        <f t="shared" si="145"/>
        <v>0</v>
      </c>
      <c r="AO206" s="24">
        <f t="shared" si="146"/>
        <v>0</v>
      </c>
      <c r="AP206" s="27">
        <f t="shared" si="147"/>
        <v>0</v>
      </c>
      <c r="AQ206" s="32"/>
      <c r="AR206" s="30"/>
      <c r="AS206" s="29">
        <f t="shared" si="148"/>
        <v>0</v>
      </c>
      <c r="AT206" s="28"/>
      <c r="AU206" s="13"/>
      <c r="AV206" s="36"/>
      <c r="AW206" s="102" t="str">
        <f t="shared" si="127"/>
        <v>Colors</v>
      </c>
      <c r="AX206" s="18" t="str">
        <f t="shared" si="128"/>
        <v>Colors</v>
      </c>
      <c r="AY206" s="103" t="str">
        <f t="shared" si="129"/>
        <v>Colors</v>
      </c>
      <c r="AZ206" s="105"/>
      <c r="BA206" s="75"/>
      <c r="BB206" s="71"/>
      <c r="BC206" s="71"/>
      <c r="BD206" s="71"/>
      <c r="BE206" s="84"/>
      <c r="BF206" s="93"/>
      <c r="BG206" s="72"/>
      <c r="BH206" s="72"/>
      <c r="BI206" s="72"/>
      <c r="BJ206" s="94"/>
      <c r="BK206" s="90"/>
      <c r="BL206" s="73"/>
      <c r="BM206" s="73"/>
      <c r="BN206" s="73"/>
      <c r="BO206" s="74"/>
      <c r="BP206" s="75"/>
      <c r="BQ206" s="71"/>
      <c r="BR206" s="71"/>
      <c r="BS206" s="71"/>
      <c r="BT206" s="84"/>
      <c r="BU206" s="93"/>
      <c r="BV206" s="72"/>
      <c r="BW206" s="72"/>
      <c r="BX206" s="72"/>
      <c r="BY206" s="94"/>
      <c r="BZ206" s="90"/>
      <c r="CA206" s="73"/>
      <c r="CB206" s="73"/>
      <c r="CC206" s="73"/>
      <c r="CD206" s="199"/>
      <c r="CE206" s="205" t="e">
        <f>VLOOKUP(E206,'Style List'!A:B,2,FALSE)</f>
        <v>#N/A</v>
      </c>
      <c r="CF206" s="201" t="e">
        <f>VLOOKUP(Y206,'Style List'!C:D,2,FALSE)</f>
        <v>#N/A</v>
      </c>
      <c r="CG206" s="206" t="e">
        <f>VLOOKUP(AQ206,'Style List'!E:F,2,FALSE)</f>
        <v>#N/A</v>
      </c>
      <c r="CH206" s="197" t="str">
        <f t="shared" si="130"/>
        <v>Desc</v>
      </c>
      <c r="CI206" s="197" t="str">
        <f t="shared" si="131"/>
        <v>Desc</v>
      </c>
      <c r="CJ206" s="197" t="str">
        <f t="shared" si="132"/>
        <v>Desc</v>
      </c>
    </row>
    <row r="207" spans="1:88" ht="24.75" customHeight="1">
      <c r="A207" s="35" t="s">
        <v>107</v>
      </c>
      <c r="B207" s="30"/>
      <c r="C207" s="30"/>
      <c r="D207" s="30"/>
      <c r="E207" s="30"/>
      <c r="F207" s="30"/>
      <c r="G207" s="59"/>
      <c r="H207" s="33"/>
      <c r="I207" s="16">
        <f t="shared" si="126"/>
        <v>0</v>
      </c>
      <c r="J207" s="9"/>
      <c r="K207" s="11"/>
      <c r="L207" s="10"/>
      <c r="M207" s="10"/>
      <c r="N207" s="22"/>
      <c r="O207" s="15"/>
      <c r="P207" s="6"/>
      <c r="Q207" s="6"/>
      <c r="R207" s="6"/>
      <c r="S207" s="109"/>
      <c r="T207" s="107"/>
      <c r="U207" s="20"/>
      <c r="V207" s="20"/>
      <c r="W207" s="20"/>
      <c r="X207" s="21"/>
      <c r="Y207" s="31"/>
      <c r="Z207" s="30"/>
      <c r="AA207" s="14">
        <f t="shared" ref="AA207:AA270" si="149">SUM(AB207:AP207)</f>
        <v>0</v>
      </c>
      <c r="AB207" s="8">
        <f t="shared" si="133"/>
        <v>0</v>
      </c>
      <c r="AC207" s="13">
        <f t="shared" si="134"/>
        <v>0</v>
      </c>
      <c r="AD207" s="13">
        <f t="shared" si="135"/>
        <v>0</v>
      </c>
      <c r="AE207" s="13">
        <f t="shared" si="136"/>
        <v>0</v>
      </c>
      <c r="AF207" s="23">
        <f t="shared" si="137"/>
        <v>0</v>
      </c>
      <c r="AG207" s="7">
        <f t="shared" si="138"/>
        <v>0</v>
      </c>
      <c r="AH207" s="12">
        <f t="shared" si="139"/>
        <v>0</v>
      </c>
      <c r="AI207" s="12">
        <f t="shared" si="140"/>
        <v>0</v>
      </c>
      <c r="AJ207" s="12">
        <f t="shared" si="141"/>
        <v>0</v>
      </c>
      <c r="AK207" s="112">
        <f t="shared" si="142"/>
        <v>0</v>
      </c>
      <c r="AL207" s="110">
        <f t="shared" si="143"/>
        <v>0</v>
      </c>
      <c r="AM207" s="24">
        <f t="shared" si="144"/>
        <v>0</v>
      </c>
      <c r="AN207" s="24">
        <f t="shared" si="145"/>
        <v>0</v>
      </c>
      <c r="AO207" s="24">
        <f t="shared" si="146"/>
        <v>0</v>
      </c>
      <c r="AP207" s="27">
        <f t="shared" si="147"/>
        <v>0</v>
      </c>
      <c r="AQ207" s="32"/>
      <c r="AR207" s="30"/>
      <c r="AS207" s="29">
        <f t="shared" si="148"/>
        <v>0</v>
      </c>
      <c r="AT207" s="28"/>
      <c r="AU207" s="13"/>
      <c r="AV207" s="36"/>
      <c r="AW207" s="102" t="str">
        <f t="shared" si="127"/>
        <v>Colors</v>
      </c>
      <c r="AX207" s="18" t="str">
        <f t="shared" si="128"/>
        <v>Colors</v>
      </c>
      <c r="AY207" s="103" t="str">
        <f t="shared" si="129"/>
        <v>Colors</v>
      </c>
      <c r="AZ207" s="105"/>
      <c r="BA207" s="75"/>
      <c r="BB207" s="71"/>
      <c r="BC207" s="71"/>
      <c r="BD207" s="71"/>
      <c r="BE207" s="84"/>
      <c r="BF207" s="93"/>
      <c r="BG207" s="72"/>
      <c r="BH207" s="72"/>
      <c r="BI207" s="72"/>
      <c r="BJ207" s="94"/>
      <c r="BK207" s="90"/>
      <c r="BL207" s="73"/>
      <c r="BM207" s="73"/>
      <c r="BN207" s="73"/>
      <c r="BO207" s="74"/>
      <c r="BP207" s="75"/>
      <c r="BQ207" s="71"/>
      <c r="BR207" s="71"/>
      <c r="BS207" s="71"/>
      <c r="BT207" s="84"/>
      <c r="BU207" s="93"/>
      <c r="BV207" s="72"/>
      <c r="BW207" s="72"/>
      <c r="BX207" s="72"/>
      <c r="BY207" s="94"/>
      <c r="BZ207" s="90"/>
      <c r="CA207" s="73"/>
      <c r="CB207" s="73"/>
      <c r="CC207" s="73"/>
      <c r="CD207" s="199"/>
      <c r="CE207" s="205" t="e">
        <f>VLOOKUP(E207,'Style List'!A:B,2,FALSE)</f>
        <v>#N/A</v>
      </c>
      <c r="CF207" s="201" t="e">
        <f>VLOOKUP(Y207,'Style List'!C:D,2,FALSE)</f>
        <v>#N/A</v>
      </c>
      <c r="CG207" s="206" t="e">
        <f>VLOOKUP(AQ207,'Style List'!E:F,2,FALSE)</f>
        <v>#N/A</v>
      </c>
      <c r="CH207" s="197" t="str">
        <f t="shared" si="130"/>
        <v>Desc</v>
      </c>
      <c r="CI207" s="197" t="str">
        <f t="shared" si="131"/>
        <v>Desc</v>
      </c>
      <c r="CJ207" s="197" t="str">
        <f t="shared" si="132"/>
        <v>Desc</v>
      </c>
    </row>
    <row r="208" spans="1:88" ht="24.75" customHeight="1">
      <c r="A208" s="35" t="s">
        <v>108</v>
      </c>
      <c r="B208" s="30"/>
      <c r="C208" s="30"/>
      <c r="D208" s="30"/>
      <c r="E208" s="30"/>
      <c r="F208" s="30"/>
      <c r="G208" s="59"/>
      <c r="H208" s="33"/>
      <c r="I208" s="16">
        <f t="shared" ref="I208:I271" si="150">SUM(J208:X208)</f>
        <v>0</v>
      </c>
      <c r="J208" s="9"/>
      <c r="K208" s="11"/>
      <c r="L208" s="10"/>
      <c r="M208" s="10"/>
      <c r="N208" s="22"/>
      <c r="O208" s="15"/>
      <c r="P208" s="6"/>
      <c r="Q208" s="6"/>
      <c r="R208" s="6"/>
      <c r="S208" s="109"/>
      <c r="T208" s="107"/>
      <c r="U208" s="20"/>
      <c r="V208" s="20"/>
      <c r="W208" s="20"/>
      <c r="X208" s="21"/>
      <c r="Y208" s="31"/>
      <c r="Z208" s="30"/>
      <c r="AA208" s="14">
        <f t="shared" si="149"/>
        <v>0</v>
      </c>
      <c r="AB208" s="8">
        <f t="shared" si="133"/>
        <v>0</v>
      </c>
      <c r="AC208" s="13">
        <f t="shared" si="134"/>
        <v>0</v>
      </c>
      <c r="AD208" s="13">
        <f t="shared" si="135"/>
        <v>0</v>
      </c>
      <c r="AE208" s="13">
        <f t="shared" si="136"/>
        <v>0</v>
      </c>
      <c r="AF208" s="23">
        <f t="shared" si="137"/>
        <v>0</v>
      </c>
      <c r="AG208" s="7">
        <f t="shared" si="138"/>
        <v>0</v>
      </c>
      <c r="AH208" s="12">
        <f t="shared" si="139"/>
        <v>0</v>
      </c>
      <c r="AI208" s="12">
        <f t="shared" si="140"/>
        <v>0</v>
      </c>
      <c r="AJ208" s="12">
        <f t="shared" si="141"/>
        <v>0</v>
      </c>
      <c r="AK208" s="112">
        <f t="shared" si="142"/>
        <v>0</v>
      </c>
      <c r="AL208" s="110">
        <f t="shared" si="143"/>
        <v>0</v>
      </c>
      <c r="AM208" s="24">
        <f t="shared" si="144"/>
        <v>0</v>
      </c>
      <c r="AN208" s="24">
        <f t="shared" si="145"/>
        <v>0</v>
      </c>
      <c r="AO208" s="24">
        <f t="shared" si="146"/>
        <v>0</v>
      </c>
      <c r="AP208" s="27">
        <f t="shared" si="147"/>
        <v>0</v>
      </c>
      <c r="AQ208" s="32"/>
      <c r="AR208" s="30"/>
      <c r="AS208" s="29">
        <f t="shared" si="148"/>
        <v>0</v>
      </c>
      <c r="AT208" s="28"/>
      <c r="AU208" s="13"/>
      <c r="AV208" s="36"/>
      <c r="AW208" s="102" t="str">
        <f t="shared" ref="AW208:AW271" si="151">CONCATENATE("Colors",E208)</f>
        <v>Colors</v>
      </c>
      <c r="AX208" s="18" t="str">
        <f t="shared" ref="AX208:AX271" si="152">CONCATENATE("Colors",Y208)</f>
        <v>Colors</v>
      </c>
      <c r="AY208" s="103" t="str">
        <f t="shared" ref="AY208:AY271" si="153">CONCATENATE("Colors",AQ208)</f>
        <v>Colors</v>
      </c>
      <c r="AZ208" s="105"/>
      <c r="BA208" s="75"/>
      <c r="BB208" s="71"/>
      <c r="BC208" s="71"/>
      <c r="BD208" s="71"/>
      <c r="BE208" s="84"/>
      <c r="BF208" s="93"/>
      <c r="BG208" s="72"/>
      <c r="BH208" s="72"/>
      <c r="BI208" s="72"/>
      <c r="BJ208" s="94"/>
      <c r="BK208" s="90"/>
      <c r="BL208" s="73"/>
      <c r="BM208" s="73"/>
      <c r="BN208" s="73"/>
      <c r="BO208" s="74"/>
      <c r="BP208" s="75"/>
      <c r="BQ208" s="71"/>
      <c r="BR208" s="71"/>
      <c r="BS208" s="71"/>
      <c r="BT208" s="84"/>
      <c r="BU208" s="93"/>
      <c r="BV208" s="72"/>
      <c r="BW208" s="72"/>
      <c r="BX208" s="72"/>
      <c r="BY208" s="94"/>
      <c r="BZ208" s="90"/>
      <c r="CA208" s="73"/>
      <c r="CB208" s="73"/>
      <c r="CC208" s="73"/>
      <c r="CD208" s="199"/>
      <c r="CE208" s="205" t="e">
        <f>VLOOKUP(E208,'Style List'!A:B,2,FALSE)</f>
        <v>#N/A</v>
      </c>
      <c r="CF208" s="201" t="e">
        <f>VLOOKUP(Y208,'Style List'!C:D,2,FALSE)</f>
        <v>#N/A</v>
      </c>
      <c r="CG208" s="206" t="e">
        <f>VLOOKUP(AQ208,'Style List'!E:F,2,FALSE)</f>
        <v>#N/A</v>
      </c>
      <c r="CH208" s="197" t="str">
        <f t="shared" ref="CH208:CH271" si="154">CONCATENATE("Desc",E208)</f>
        <v>Desc</v>
      </c>
      <c r="CI208" s="197" t="str">
        <f t="shared" ref="CI208:CI271" si="155">CONCATENATE("Desc",Y208)</f>
        <v>Desc</v>
      </c>
      <c r="CJ208" s="197" t="str">
        <f t="shared" ref="CJ208:CJ271" si="156">CONCATENATE("Desc",AQ208)</f>
        <v>Desc</v>
      </c>
    </row>
    <row r="209" spans="1:88" ht="24.75" customHeight="1">
      <c r="A209" s="35" t="s">
        <v>109</v>
      </c>
      <c r="B209" s="30"/>
      <c r="C209" s="30"/>
      <c r="D209" s="30"/>
      <c r="E209" s="30"/>
      <c r="F209" s="30"/>
      <c r="G209" s="59"/>
      <c r="H209" s="33"/>
      <c r="I209" s="16">
        <f t="shared" si="150"/>
        <v>0</v>
      </c>
      <c r="J209" s="9"/>
      <c r="K209" s="11"/>
      <c r="L209" s="10"/>
      <c r="M209" s="10"/>
      <c r="N209" s="22"/>
      <c r="O209" s="15"/>
      <c r="P209" s="6"/>
      <c r="Q209" s="6"/>
      <c r="R209" s="6"/>
      <c r="S209" s="109"/>
      <c r="T209" s="107"/>
      <c r="U209" s="20"/>
      <c r="V209" s="20"/>
      <c r="W209" s="20"/>
      <c r="X209" s="21"/>
      <c r="Y209" s="31"/>
      <c r="Z209" s="30"/>
      <c r="AA209" s="14">
        <f t="shared" si="149"/>
        <v>0</v>
      </c>
      <c r="AB209" s="8">
        <f t="shared" si="133"/>
        <v>0</v>
      </c>
      <c r="AC209" s="13">
        <f t="shared" si="134"/>
        <v>0</v>
      </c>
      <c r="AD209" s="13">
        <f t="shared" si="135"/>
        <v>0</v>
      </c>
      <c r="AE209" s="13">
        <f t="shared" si="136"/>
        <v>0</v>
      </c>
      <c r="AF209" s="23">
        <f t="shared" si="137"/>
        <v>0</v>
      </c>
      <c r="AG209" s="7">
        <f t="shared" si="138"/>
        <v>0</v>
      </c>
      <c r="AH209" s="12">
        <f t="shared" si="139"/>
        <v>0</v>
      </c>
      <c r="AI209" s="12">
        <f t="shared" si="140"/>
        <v>0</v>
      </c>
      <c r="AJ209" s="12">
        <f t="shared" si="141"/>
        <v>0</v>
      </c>
      <c r="AK209" s="112">
        <f t="shared" si="142"/>
        <v>0</v>
      </c>
      <c r="AL209" s="110">
        <f t="shared" si="143"/>
        <v>0</v>
      </c>
      <c r="AM209" s="24">
        <f t="shared" si="144"/>
        <v>0</v>
      </c>
      <c r="AN209" s="24">
        <f t="shared" si="145"/>
        <v>0</v>
      </c>
      <c r="AO209" s="24">
        <f t="shared" si="146"/>
        <v>0</v>
      </c>
      <c r="AP209" s="27">
        <f t="shared" si="147"/>
        <v>0</v>
      </c>
      <c r="AQ209" s="32"/>
      <c r="AR209" s="30"/>
      <c r="AS209" s="29">
        <f t="shared" si="148"/>
        <v>0</v>
      </c>
      <c r="AT209" s="28"/>
      <c r="AU209" s="13"/>
      <c r="AV209" s="36"/>
      <c r="AW209" s="102" t="str">
        <f t="shared" si="151"/>
        <v>Colors</v>
      </c>
      <c r="AX209" s="18" t="str">
        <f t="shared" si="152"/>
        <v>Colors</v>
      </c>
      <c r="AY209" s="103" t="str">
        <f t="shared" si="153"/>
        <v>Colors</v>
      </c>
      <c r="AZ209" s="105"/>
      <c r="BA209" s="75"/>
      <c r="BB209" s="71"/>
      <c r="BC209" s="71"/>
      <c r="BD209" s="71"/>
      <c r="BE209" s="84"/>
      <c r="BF209" s="93"/>
      <c r="BG209" s="72"/>
      <c r="BH209" s="72"/>
      <c r="BI209" s="72"/>
      <c r="BJ209" s="94"/>
      <c r="BK209" s="90"/>
      <c r="BL209" s="73"/>
      <c r="BM209" s="73"/>
      <c r="BN209" s="73"/>
      <c r="BO209" s="74"/>
      <c r="BP209" s="75"/>
      <c r="BQ209" s="71"/>
      <c r="BR209" s="71"/>
      <c r="BS209" s="71"/>
      <c r="BT209" s="84"/>
      <c r="BU209" s="93"/>
      <c r="BV209" s="72"/>
      <c r="BW209" s="72"/>
      <c r="BX209" s="72"/>
      <c r="BY209" s="94"/>
      <c r="BZ209" s="90"/>
      <c r="CA209" s="73"/>
      <c r="CB209" s="73"/>
      <c r="CC209" s="73"/>
      <c r="CD209" s="199"/>
      <c r="CE209" s="205" t="e">
        <f>VLOOKUP(E209,'Style List'!A:B,2,FALSE)</f>
        <v>#N/A</v>
      </c>
      <c r="CF209" s="201" t="e">
        <f>VLOOKUP(Y209,'Style List'!C:D,2,FALSE)</f>
        <v>#N/A</v>
      </c>
      <c r="CG209" s="206" t="e">
        <f>VLOOKUP(AQ209,'Style List'!E:F,2,FALSE)</f>
        <v>#N/A</v>
      </c>
      <c r="CH209" s="197" t="str">
        <f t="shared" si="154"/>
        <v>Desc</v>
      </c>
      <c r="CI209" s="197" t="str">
        <f t="shared" si="155"/>
        <v>Desc</v>
      </c>
      <c r="CJ209" s="197" t="str">
        <f t="shared" si="156"/>
        <v>Desc</v>
      </c>
    </row>
    <row r="210" spans="1:88" ht="24.75" customHeight="1">
      <c r="A210" s="35" t="s">
        <v>110</v>
      </c>
      <c r="B210" s="30"/>
      <c r="C210" s="30"/>
      <c r="D210" s="30"/>
      <c r="E210" s="30"/>
      <c r="F210" s="30"/>
      <c r="G210" s="59"/>
      <c r="H210" s="33"/>
      <c r="I210" s="16">
        <f t="shared" si="150"/>
        <v>0</v>
      </c>
      <c r="J210" s="9"/>
      <c r="K210" s="11"/>
      <c r="L210" s="10"/>
      <c r="M210" s="10"/>
      <c r="N210" s="22"/>
      <c r="O210" s="15"/>
      <c r="P210" s="6"/>
      <c r="Q210" s="6"/>
      <c r="R210" s="6"/>
      <c r="S210" s="109"/>
      <c r="T210" s="107"/>
      <c r="U210" s="20"/>
      <c r="V210" s="20"/>
      <c r="W210" s="20"/>
      <c r="X210" s="21"/>
      <c r="Y210" s="31"/>
      <c r="Z210" s="30"/>
      <c r="AA210" s="14">
        <f t="shared" si="149"/>
        <v>0</v>
      </c>
      <c r="AB210" s="8">
        <f t="shared" si="133"/>
        <v>0</v>
      </c>
      <c r="AC210" s="13">
        <f t="shared" si="134"/>
        <v>0</v>
      </c>
      <c r="AD210" s="13">
        <f t="shared" si="135"/>
        <v>0</v>
      </c>
      <c r="AE210" s="13">
        <f t="shared" si="136"/>
        <v>0</v>
      </c>
      <c r="AF210" s="23">
        <f t="shared" si="137"/>
        <v>0</v>
      </c>
      <c r="AG210" s="7">
        <f t="shared" si="138"/>
        <v>0</v>
      </c>
      <c r="AH210" s="12">
        <f t="shared" si="139"/>
        <v>0</v>
      </c>
      <c r="AI210" s="12">
        <f t="shared" si="140"/>
        <v>0</v>
      </c>
      <c r="AJ210" s="12">
        <f t="shared" si="141"/>
        <v>0</v>
      </c>
      <c r="AK210" s="112">
        <f t="shared" si="142"/>
        <v>0</v>
      </c>
      <c r="AL210" s="110">
        <f t="shared" si="143"/>
        <v>0</v>
      </c>
      <c r="AM210" s="24">
        <f t="shared" si="144"/>
        <v>0</v>
      </c>
      <c r="AN210" s="24">
        <f t="shared" si="145"/>
        <v>0</v>
      </c>
      <c r="AO210" s="24">
        <f t="shared" si="146"/>
        <v>0</v>
      </c>
      <c r="AP210" s="27">
        <f t="shared" si="147"/>
        <v>0</v>
      </c>
      <c r="AQ210" s="32"/>
      <c r="AR210" s="30"/>
      <c r="AS210" s="29">
        <f t="shared" si="148"/>
        <v>0</v>
      </c>
      <c r="AT210" s="28"/>
      <c r="AU210" s="13"/>
      <c r="AV210" s="36"/>
      <c r="AW210" s="102" t="str">
        <f t="shared" si="151"/>
        <v>Colors</v>
      </c>
      <c r="AX210" s="18" t="str">
        <f t="shared" si="152"/>
        <v>Colors</v>
      </c>
      <c r="AY210" s="103" t="str">
        <f t="shared" si="153"/>
        <v>Colors</v>
      </c>
      <c r="AZ210" s="105"/>
      <c r="BA210" s="75"/>
      <c r="BB210" s="71"/>
      <c r="BC210" s="71"/>
      <c r="BD210" s="71"/>
      <c r="BE210" s="84"/>
      <c r="BF210" s="93"/>
      <c r="BG210" s="72"/>
      <c r="BH210" s="72"/>
      <c r="BI210" s="72"/>
      <c r="BJ210" s="94"/>
      <c r="BK210" s="90"/>
      <c r="BL210" s="73"/>
      <c r="BM210" s="73"/>
      <c r="BN210" s="73"/>
      <c r="BO210" s="74"/>
      <c r="BP210" s="75"/>
      <c r="BQ210" s="71"/>
      <c r="BR210" s="71"/>
      <c r="BS210" s="71"/>
      <c r="BT210" s="84"/>
      <c r="BU210" s="93"/>
      <c r="BV210" s="72"/>
      <c r="BW210" s="72"/>
      <c r="BX210" s="72"/>
      <c r="BY210" s="94"/>
      <c r="BZ210" s="90"/>
      <c r="CA210" s="73"/>
      <c r="CB210" s="73"/>
      <c r="CC210" s="73"/>
      <c r="CD210" s="199"/>
      <c r="CE210" s="205" t="e">
        <f>VLOOKUP(E210,'Style List'!A:B,2,FALSE)</f>
        <v>#N/A</v>
      </c>
      <c r="CF210" s="201" t="e">
        <f>VLOOKUP(Y210,'Style List'!C:D,2,FALSE)</f>
        <v>#N/A</v>
      </c>
      <c r="CG210" s="206" t="e">
        <f>VLOOKUP(AQ210,'Style List'!E:F,2,FALSE)</f>
        <v>#N/A</v>
      </c>
      <c r="CH210" s="197" t="str">
        <f t="shared" si="154"/>
        <v>Desc</v>
      </c>
      <c r="CI210" s="197" t="str">
        <f t="shared" si="155"/>
        <v>Desc</v>
      </c>
      <c r="CJ210" s="197" t="str">
        <f t="shared" si="156"/>
        <v>Desc</v>
      </c>
    </row>
    <row r="211" spans="1:88" ht="24.75" customHeight="1">
      <c r="A211" s="35" t="s">
        <v>111</v>
      </c>
      <c r="B211" s="30"/>
      <c r="C211" s="30"/>
      <c r="D211" s="30"/>
      <c r="E211" s="30"/>
      <c r="F211" s="30"/>
      <c r="G211" s="59"/>
      <c r="H211" s="33"/>
      <c r="I211" s="16">
        <f t="shared" si="150"/>
        <v>0</v>
      </c>
      <c r="J211" s="9"/>
      <c r="K211" s="11"/>
      <c r="L211" s="10"/>
      <c r="M211" s="10"/>
      <c r="N211" s="22"/>
      <c r="O211" s="15"/>
      <c r="P211" s="6"/>
      <c r="Q211" s="6"/>
      <c r="R211" s="6"/>
      <c r="S211" s="109"/>
      <c r="T211" s="107"/>
      <c r="U211" s="20"/>
      <c r="V211" s="20"/>
      <c r="W211" s="20"/>
      <c r="X211" s="21"/>
      <c r="Y211" s="31"/>
      <c r="Z211" s="30"/>
      <c r="AA211" s="14">
        <f t="shared" si="149"/>
        <v>0</v>
      </c>
      <c r="AB211" s="8">
        <f t="shared" si="133"/>
        <v>0</v>
      </c>
      <c r="AC211" s="13">
        <f t="shared" si="134"/>
        <v>0</v>
      </c>
      <c r="AD211" s="13">
        <f t="shared" si="135"/>
        <v>0</v>
      </c>
      <c r="AE211" s="13">
        <f t="shared" si="136"/>
        <v>0</v>
      </c>
      <c r="AF211" s="23">
        <f t="shared" si="137"/>
        <v>0</v>
      </c>
      <c r="AG211" s="7">
        <f t="shared" si="138"/>
        <v>0</v>
      </c>
      <c r="AH211" s="12">
        <f t="shared" si="139"/>
        <v>0</v>
      </c>
      <c r="AI211" s="12">
        <f t="shared" si="140"/>
        <v>0</v>
      </c>
      <c r="AJ211" s="12">
        <f t="shared" si="141"/>
        <v>0</v>
      </c>
      <c r="AK211" s="112">
        <f t="shared" si="142"/>
        <v>0</v>
      </c>
      <c r="AL211" s="110">
        <f t="shared" si="143"/>
        <v>0</v>
      </c>
      <c r="AM211" s="24">
        <f t="shared" si="144"/>
        <v>0</v>
      </c>
      <c r="AN211" s="24">
        <f t="shared" si="145"/>
        <v>0</v>
      </c>
      <c r="AO211" s="24">
        <f t="shared" si="146"/>
        <v>0</v>
      </c>
      <c r="AP211" s="27">
        <f t="shared" si="147"/>
        <v>0</v>
      </c>
      <c r="AQ211" s="32"/>
      <c r="AR211" s="30"/>
      <c r="AS211" s="29">
        <f t="shared" si="148"/>
        <v>0</v>
      </c>
      <c r="AT211" s="28"/>
      <c r="AU211" s="13"/>
      <c r="AV211" s="36"/>
      <c r="AW211" s="102" t="str">
        <f t="shared" si="151"/>
        <v>Colors</v>
      </c>
      <c r="AX211" s="18" t="str">
        <f t="shared" si="152"/>
        <v>Colors</v>
      </c>
      <c r="AY211" s="103" t="str">
        <f t="shared" si="153"/>
        <v>Colors</v>
      </c>
      <c r="AZ211" s="105"/>
      <c r="BA211" s="75"/>
      <c r="BB211" s="71"/>
      <c r="BC211" s="71"/>
      <c r="BD211" s="71"/>
      <c r="BE211" s="84"/>
      <c r="BF211" s="93"/>
      <c r="BG211" s="72"/>
      <c r="BH211" s="72"/>
      <c r="BI211" s="72"/>
      <c r="BJ211" s="94"/>
      <c r="BK211" s="90"/>
      <c r="BL211" s="73"/>
      <c r="BM211" s="73"/>
      <c r="BN211" s="73"/>
      <c r="BO211" s="74"/>
      <c r="BP211" s="75"/>
      <c r="BQ211" s="71"/>
      <c r="BR211" s="71"/>
      <c r="BS211" s="71"/>
      <c r="BT211" s="84"/>
      <c r="BU211" s="93"/>
      <c r="BV211" s="72"/>
      <c r="BW211" s="72"/>
      <c r="BX211" s="72"/>
      <c r="BY211" s="94"/>
      <c r="BZ211" s="90"/>
      <c r="CA211" s="73"/>
      <c r="CB211" s="73"/>
      <c r="CC211" s="73"/>
      <c r="CD211" s="199"/>
      <c r="CE211" s="205" t="e">
        <f>VLOOKUP(E211,'Style List'!A:B,2,FALSE)</f>
        <v>#N/A</v>
      </c>
      <c r="CF211" s="201" t="e">
        <f>VLOOKUP(Y211,'Style List'!C:D,2,FALSE)</f>
        <v>#N/A</v>
      </c>
      <c r="CG211" s="206" t="e">
        <f>VLOOKUP(AQ211,'Style List'!E:F,2,FALSE)</f>
        <v>#N/A</v>
      </c>
      <c r="CH211" s="197" t="str">
        <f t="shared" si="154"/>
        <v>Desc</v>
      </c>
      <c r="CI211" s="197" t="str">
        <f t="shared" si="155"/>
        <v>Desc</v>
      </c>
      <c r="CJ211" s="197" t="str">
        <f t="shared" si="156"/>
        <v>Desc</v>
      </c>
    </row>
    <row r="212" spans="1:88" ht="24.75" customHeight="1">
      <c r="A212" s="35" t="s">
        <v>112</v>
      </c>
      <c r="B212" s="30"/>
      <c r="C212" s="30"/>
      <c r="D212" s="30"/>
      <c r="E212" s="30"/>
      <c r="F212" s="30"/>
      <c r="G212" s="59"/>
      <c r="H212" s="33"/>
      <c r="I212" s="16">
        <f t="shared" si="150"/>
        <v>0</v>
      </c>
      <c r="J212" s="9"/>
      <c r="K212" s="11"/>
      <c r="L212" s="10"/>
      <c r="M212" s="10"/>
      <c r="N212" s="22"/>
      <c r="O212" s="15"/>
      <c r="P212" s="6"/>
      <c r="Q212" s="6"/>
      <c r="R212" s="6"/>
      <c r="S212" s="109"/>
      <c r="T212" s="107"/>
      <c r="U212" s="20"/>
      <c r="V212" s="20"/>
      <c r="W212" s="20"/>
      <c r="X212" s="21"/>
      <c r="Y212" s="31"/>
      <c r="Z212" s="30"/>
      <c r="AA212" s="14">
        <f t="shared" si="149"/>
        <v>0</v>
      </c>
      <c r="AB212" s="8">
        <f t="shared" si="133"/>
        <v>0</v>
      </c>
      <c r="AC212" s="13">
        <f t="shared" si="134"/>
        <v>0</v>
      </c>
      <c r="AD212" s="13">
        <f t="shared" si="135"/>
        <v>0</v>
      </c>
      <c r="AE212" s="13">
        <f t="shared" si="136"/>
        <v>0</v>
      </c>
      <c r="AF212" s="23">
        <f t="shared" si="137"/>
        <v>0</v>
      </c>
      <c r="AG212" s="7">
        <f t="shared" si="138"/>
        <v>0</v>
      </c>
      <c r="AH212" s="12">
        <f t="shared" si="139"/>
        <v>0</v>
      </c>
      <c r="AI212" s="12">
        <f t="shared" si="140"/>
        <v>0</v>
      </c>
      <c r="AJ212" s="12">
        <f t="shared" si="141"/>
        <v>0</v>
      </c>
      <c r="AK212" s="112">
        <f t="shared" si="142"/>
        <v>0</v>
      </c>
      <c r="AL212" s="110">
        <f t="shared" si="143"/>
        <v>0</v>
      </c>
      <c r="AM212" s="24">
        <f t="shared" si="144"/>
        <v>0</v>
      </c>
      <c r="AN212" s="24">
        <f t="shared" si="145"/>
        <v>0</v>
      </c>
      <c r="AO212" s="24">
        <f t="shared" si="146"/>
        <v>0</v>
      </c>
      <c r="AP212" s="27">
        <f t="shared" si="147"/>
        <v>0</v>
      </c>
      <c r="AQ212" s="32"/>
      <c r="AR212" s="30"/>
      <c r="AS212" s="29">
        <f t="shared" si="148"/>
        <v>0</v>
      </c>
      <c r="AT212" s="28"/>
      <c r="AU212" s="13"/>
      <c r="AV212" s="36"/>
      <c r="AW212" s="102" t="str">
        <f t="shared" si="151"/>
        <v>Colors</v>
      </c>
      <c r="AX212" s="18" t="str">
        <f t="shared" si="152"/>
        <v>Colors</v>
      </c>
      <c r="AY212" s="103" t="str">
        <f t="shared" si="153"/>
        <v>Colors</v>
      </c>
      <c r="AZ212" s="105"/>
      <c r="BA212" s="75"/>
      <c r="BB212" s="71"/>
      <c r="BC212" s="71"/>
      <c r="BD212" s="71"/>
      <c r="BE212" s="84"/>
      <c r="BF212" s="93"/>
      <c r="BG212" s="72"/>
      <c r="BH212" s="72"/>
      <c r="BI212" s="72"/>
      <c r="BJ212" s="94"/>
      <c r="BK212" s="90"/>
      <c r="BL212" s="73"/>
      <c r="BM212" s="73"/>
      <c r="BN212" s="73"/>
      <c r="BO212" s="74"/>
      <c r="BP212" s="75"/>
      <c r="BQ212" s="71"/>
      <c r="BR212" s="71"/>
      <c r="BS212" s="71"/>
      <c r="BT212" s="84"/>
      <c r="BU212" s="93"/>
      <c r="BV212" s="72"/>
      <c r="BW212" s="72"/>
      <c r="BX212" s="72"/>
      <c r="BY212" s="94"/>
      <c r="BZ212" s="90"/>
      <c r="CA212" s="73"/>
      <c r="CB212" s="73"/>
      <c r="CC212" s="73"/>
      <c r="CD212" s="199"/>
      <c r="CE212" s="205" t="e">
        <f>VLOOKUP(E212,'Style List'!A:B,2,FALSE)</f>
        <v>#N/A</v>
      </c>
      <c r="CF212" s="201" t="e">
        <f>VLOOKUP(Y212,'Style List'!C:D,2,FALSE)</f>
        <v>#N/A</v>
      </c>
      <c r="CG212" s="206" t="e">
        <f>VLOOKUP(AQ212,'Style List'!E:F,2,FALSE)</f>
        <v>#N/A</v>
      </c>
      <c r="CH212" s="197" t="str">
        <f t="shared" si="154"/>
        <v>Desc</v>
      </c>
      <c r="CI212" s="197" t="str">
        <f t="shared" si="155"/>
        <v>Desc</v>
      </c>
      <c r="CJ212" s="197" t="str">
        <f t="shared" si="156"/>
        <v>Desc</v>
      </c>
    </row>
    <row r="213" spans="1:88" ht="24.75" customHeight="1">
      <c r="A213" s="35" t="s">
        <v>113</v>
      </c>
      <c r="B213" s="30"/>
      <c r="C213" s="30"/>
      <c r="D213" s="30"/>
      <c r="E213" s="30"/>
      <c r="F213" s="30"/>
      <c r="G213" s="59"/>
      <c r="H213" s="33"/>
      <c r="I213" s="16">
        <f t="shared" si="150"/>
        <v>0</v>
      </c>
      <c r="J213" s="9"/>
      <c r="K213" s="11"/>
      <c r="L213" s="10"/>
      <c r="M213" s="10"/>
      <c r="N213" s="22"/>
      <c r="O213" s="15"/>
      <c r="P213" s="6"/>
      <c r="Q213" s="6"/>
      <c r="R213" s="6"/>
      <c r="S213" s="109"/>
      <c r="T213" s="107"/>
      <c r="U213" s="20"/>
      <c r="V213" s="20"/>
      <c r="W213" s="20"/>
      <c r="X213" s="21"/>
      <c r="Y213" s="31"/>
      <c r="Z213" s="30"/>
      <c r="AA213" s="14">
        <f t="shared" si="149"/>
        <v>0</v>
      </c>
      <c r="AB213" s="8">
        <f t="shared" si="133"/>
        <v>0</v>
      </c>
      <c r="AC213" s="13">
        <f t="shared" si="134"/>
        <v>0</v>
      </c>
      <c r="AD213" s="13">
        <f t="shared" si="135"/>
        <v>0</v>
      </c>
      <c r="AE213" s="13">
        <f t="shared" si="136"/>
        <v>0</v>
      </c>
      <c r="AF213" s="23">
        <f t="shared" si="137"/>
        <v>0</v>
      </c>
      <c r="AG213" s="7">
        <f t="shared" si="138"/>
        <v>0</v>
      </c>
      <c r="AH213" s="12">
        <f t="shared" si="139"/>
        <v>0</v>
      </c>
      <c r="AI213" s="12">
        <f t="shared" si="140"/>
        <v>0</v>
      </c>
      <c r="AJ213" s="12">
        <f t="shared" si="141"/>
        <v>0</v>
      </c>
      <c r="AK213" s="112">
        <f t="shared" si="142"/>
        <v>0</v>
      </c>
      <c r="AL213" s="110">
        <f t="shared" si="143"/>
        <v>0</v>
      </c>
      <c r="AM213" s="24">
        <f t="shared" si="144"/>
        <v>0</v>
      </c>
      <c r="AN213" s="24">
        <f t="shared" si="145"/>
        <v>0</v>
      </c>
      <c r="AO213" s="24">
        <f t="shared" si="146"/>
        <v>0</v>
      </c>
      <c r="AP213" s="27">
        <f t="shared" si="147"/>
        <v>0</v>
      </c>
      <c r="AQ213" s="32"/>
      <c r="AR213" s="30"/>
      <c r="AS213" s="29">
        <f t="shared" si="148"/>
        <v>0</v>
      </c>
      <c r="AT213" s="28"/>
      <c r="AU213" s="13"/>
      <c r="AV213" s="36"/>
      <c r="AW213" s="102" t="str">
        <f t="shared" si="151"/>
        <v>Colors</v>
      </c>
      <c r="AX213" s="18" t="str">
        <f t="shared" si="152"/>
        <v>Colors</v>
      </c>
      <c r="AY213" s="103" t="str">
        <f t="shared" si="153"/>
        <v>Colors</v>
      </c>
      <c r="AZ213" s="105"/>
      <c r="BA213" s="75"/>
      <c r="BB213" s="71"/>
      <c r="BC213" s="71"/>
      <c r="BD213" s="71"/>
      <c r="BE213" s="84"/>
      <c r="BF213" s="93"/>
      <c r="BG213" s="72"/>
      <c r="BH213" s="72"/>
      <c r="BI213" s="72"/>
      <c r="BJ213" s="94"/>
      <c r="BK213" s="90"/>
      <c r="BL213" s="73"/>
      <c r="BM213" s="73"/>
      <c r="BN213" s="73"/>
      <c r="BO213" s="74"/>
      <c r="BP213" s="75"/>
      <c r="BQ213" s="71"/>
      <c r="BR213" s="71"/>
      <c r="BS213" s="71"/>
      <c r="BT213" s="84"/>
      <c r="BU213" s="93"/>
      <c r="BV213" s="72"/>
      <c r="BW213" s="72"/>
      <c r="BX213" s="72"/>
      <c r="BY213" s="94"/>
      <c r="BZ213" s="90"/>
      <c r="CA213" s="73"/>
      <c r="CB213" s="73"/>
      <c r="CC213" s="73"/>
      <c r="CD213" s="199"/>
      <c r="CE213" s="205" t="e">
        <f>VLOOKUP(E213,'Style List'!A:B,2,FALSE)</f>
        <v>#N/A</v>
      </c>
      <c r="CF213" s="201" t="e">
        <f>VLOOKUP(Y213,'Style List'!C:D,2,FALSE)</f>
        <v>#N/A</v>
      </c>
      <c r="CG213" s="206" t="e">
        <f>VLOOKUP(AQ213,'Style List'!E:F,2,FALSE)</f>
        <v>#N/A</v>
      </c>
      <c r="CH213" s="197" t="str">
        <f t="shared" si="154"/>
        <v>Desc</v>
      </c>
      <c r="CI213" s="197" t="str">
        <f t="shared" si="155"/>
        <v>Desc</v>
      </c>
      <c r="CJ213" s="197" t="str">
        <f t="shared" si="156"/>
        <v>Desc</v>
      </c>
    </row>
    <row r="214" spans="1:88" ht="24.75" customHeight="1">
      <c r="A214" s="35" t="s">
        <v>114</v>
      </c>
      <c r="B214" s="30"/>
      <c r="C214" s="30"/>
      <c r="D214" s="30"/>
      <c r="E214" s="30"/>
      <c r="F214" s="30"/>
      <c r="G214" s="59"/>
      <c r="H214" s="33"/>
      <c r="I214" s="16">
        <f t="shared" si="150"/>
        <v>0</v>
      </c>
      <c r="J214" s="9"/>
      <c r="K214" s="11"/>
      <c r="L214" s="10"/>
      <c r="M214" s="10"/>
      <c r="N214" s="22"/>
      <c r="O214" s="15"/>
      <c r="P214" s="6"/>
      <c r="Q214" s="6"/>
      <c r="R214" s="6"/>
      <c r="S214" s="109"/>
      <c r="T214" s="107"/>
      <c r="U214" s="20"/>
      <c r="V214" s="20"/>
      <c r="W214" s="20"/>
      <c r="X214" s="21"/>
      <c r="Y214" s="31"/>
      <c r="Z214" s="30"/>
      <c r="AA214" s="14">
        <f t="shared" si="149"/>
        <v>0</v>
      </c>
      <c r="AB214" s="8">
        <f t="shared" si="133"/>
        <v>0</v>
      </c>
      <c r="AC214" s="13">
        <f t="shared" si="134"/>
        <v>0</v>
      </c>
      <c r="AD214" s="13">
        <f t="shared" si="135"/>
        <v>0</v>
      </c>
      <c r="AE214" s="13">
        <f t="shared" si="136"/>
        <v>0</v>
      </c>
      <c r="AF214" s="23">
        <f t="shared" si="137"/>
        <v>0</v>
      </c>
      <c r="AG214" s="7">
        <f t="shared" si="138"/>
        <v>0</v>
      </c>
      <c r="AH214" s="12">
        <f t="shared" si="139"/>
        <v>0</v>
      </c>
      <c r="AI214" s="12">
        <f t="shared" si="140"/>
        <v>0</v>
      </c>
      <c r="AJ214" s="12">
        <f t="shared" si="141"/>
        <v>0</v>
      </c>
      <c r="AK214" s="112">
        <f t="shared" si="142"/>
        <v>0</v>
      </c>
      <c r="AL214" s="110">
        <f t="shared" si="143"/>
        <v>0</v>
      </c>
      <c r="AM214" s="24">
        <f t="shared" si="144"/>
        <v>0</v>
      </c>
      <c r="AN214" s="24">
        <f t="shared" si="145"/>
        <v>0</v>
      </c>
      <c r="AO214" s="24">
        <f t="shared" si="146"/>
        <v>0</v>
      </c>
      <c r="AP214" s="27">
        <f t="shared" si="147"/>
        <v>0</v>
      </c>
      <c r="AQ214" s="32"/>
      <c r="AR214" s="30"/>
      <c r="AS214" s="29">
        <f t="shared" si="148"/>
        <v>0</v>
      </c>
      <c r="AT214" s="28"/>
      <c r="AU214" s="13"/>
      <c r="AV214" s="36"/>
      <c r="AW214" s="102" t="str">
        <f t="shared" si="151"/>
        <v>Colors</v>
      </c>
      <c r="AX214" s="18" t="str">
        <f t="shared" si="152"/>
        <v>Colors</v>
      </c>
      <c r="AY214" s="103" t="str">
        <f t="shared" si="153"/>
        <v>Colors</v>
      </c>
      <c r="AZ214" s="105"/>
      <c r="BA214" s="75"/>
      <c r="BB214" s="71"/>
      <c r="BC214" s="71"/>
      <c r="BD214" s="71"/>
      <c r="BE214" s="84"/>
      <c r="BF214" s="93"/>
      <c r="BG214" s="72"/>
      <c r="BH214" s="72"/>
      <c r="BI214" s="72"/>
      <c r="BJ214" s="94"/>
      <c r="BK214" s="90"/>
      <c r="BL214" s="73"/>
      <c r="BM214" s="73"/>
      <c r="BN214" s="73"/>
      <c r="BO214" s="74"/>
      <c r="BP214" s="75"/>
      <c r="BQ214" s="71"/>
      <c r="BR214" s="71"/>
      <c r="BS214" s="71"/>
      <c r="BT214" s="84"/>
      <c r="BU214" s="93"/>
      <c r="BV214" s="72"/>
      <c r="BW214" s="72"/>
      <c r="BX214" s="72"/>
      <c r="BY214" s="94"/>
      <c r="BZ214" s="90"/>
      <c r="CA214" s="73"/>
      <c r="CB214" s="73"/>
      <c r="CC214" s="73"/>
      <c r="CD214" s="199"/>
      <c r="CE214" s="205" t="e">
        <f>VLOOKUP(E214,'Style List'!A:B,2,FALSE)</f>
        <v>#N/A</v>
      </c>
      <c r="CF214" s="201" t="e">
        <f>VLOOKUP(Y214,'Style List'!C:D,2,FALSE)</f>
        <v>#N/A</v>
      </c>
      <c r="CG214" s="206" t="e">
        <f>VLOOKUP(AQ214,'Style List'!E:F,2,FALSE)</f>
        <v>#N/A</v>
      </c>
      <c r="CH214" s="197" t="str">
        <f t="shared" si="154"/>
        <v>Desc</v>
      </c>
      <c r="CI214" s="197" t="str">
        <f t="shared" si="155"/>
        <v>Desc</v>
      </c>
      <c r="CJ214" s="197" t="str">
        <f t="shared" si="156"/>
        <v>Desc</v>
      </c>
    </row>
    <row r="215" spans="1:88" ht="24.75" customHeight="1">
      <c r="A215" s="35" t="s">
        <v>115</v>
      </c>
      <c r="B215" s="30"/>
      <c r="C215" s="30"/>
      <c r="D215" s="30"/>
      <c r="E215" s="30"/>
      <c r="F215" s="30"/>
      <c r="G215" s="59"/>
      <c r="H215" s="33"/>
      <c r="I215" s="16">
        <f t="shared" si="150"/>
        <v>0</v>
      </c>
      <c r="J215" s="9"/>
      <c r="K215" s="11"/>
      <c r="L215" s="10"/>
      <c r="M215" s="10"/>
      <c r="N215" s="22"/>
      <c r="O215" s="15"/>
      <c r="P215" s="6"/>
      <c r="Q215" s="6"/>
      <c r="R215" s="6"/>
      <c r="S215" s="109"/>
      <c r="T215" s="107"/>
      <c r="U215" s="20"/>
      <c r="V215" s="20"/>
      <c r="W215" s="20"/>
      <c r="X215" s="21"/>
      <c r="Y215" s="31"/>
      <c r="Z215" s="30"/>
      <c r="AA215" s="14">
        <f t="shared" si="149"/>
        <v>0</v>
      </c>
      <c r="AB215" s="8">
        <f t="shared" si="133"/>
        <v>0</v>
      </c>
      <c r="AC215" s="13">
        <f t="shared" si="134"/>
        <v>0</v>
      </c>
      <c r="AD215" s="13">
        <f t="shared" si="135"/>
        <v>0</v>
      </c>
      <c r="AE215" s="13">
        <f t="shared" si="136"/>
        <v>0</v>
      </c>
      <c r="AF215" s="23">
        <f t="shared" si="137"/>
        <v>0</v>
      </c>
      <c r="AG215" s="7">
        <f t="shared" si="138"/>
        <v>0</v>
      </c>
      <c r="AH215" s="12">
        <f t="shared" si="139"/>
        <v>0</v>
      </c>
      <c r="AI215" s="12">
        <f t="shared" si="140"/>
        <v>0</v>
      </c>
      <c r="AJ215" s="12">
        <f t="shared" si="141"/>
        <v>0</v>
      </c>
      <c r="AK215" s="112">
        <f t="shared" si="142"/>
        <v>0</v>
      </c>
      <c r="AL215" s="110">
        <f t="shared" si="143"/>
        <v>0</v>
      </c>
      <c r="AM215" s="24">
        <f t="shared" si="144"/>
        <v>0</v>
      </c>
      <c r="AN215" s="24">
        <f t="shared" si="145"/>
        <v>0</v>
      </c>
      <c r="AO215" s="24">
        <f t="shared" si="146"/>
        <v>0</v>
      </c>
      <c r="AP215" s="27">
        <f t="shared" si="147"/>
        <v>0</v>
      </c>
      <c r="AQ215" s="32"/>
      <c r="AR215" s="30"/>
      <c r="AS215" s="29">
        <f t="shared" si="148"/>
        <v>0</v>
      </c>
      <c r="AT215" s="28"/>
      <c r="AU215" s="13"/>
      <c r="AV215" s="36"/>
      <c r="AW215" s="102" t="str">
        <f t="shared" si="151"/>
        <v>Colors</v>
      </c>
      <c r="AX215" s="18" t="str">
        <f t="shared" si="152"/>
        <v>Colors</v>
      </c>
      <c r="AY215" s="103" t="str">
        <f t="shared" si="153"/>
        <v>Colors</v>
      </c>
      <c r="AZ215" s="105"/>
      <c r="BA215" s="75"/>
      <c r="BB215" s="71"/>
      <c r="BC215" s="71"/>
      <c r="BD215" s="71"/>
      <c r="BE215" s="84"/>
      <c r="BF215" s="93"/>
      <c r="BG215" s="72"/>
      <c r="BH215" s="72"/>
      <c r="BI215" s="72"/>
      <c r="BJ215" s="94"/>
      <c r="BK215" s="90"/>
      <c r="BL215" s="73"/>
      <c r="BM215" s="73"/>
      <c r="BN215" s="73"/>
      <c r="BO215" s="74"/>
      <c r="BP215" s="75"/>
      <c r="BQ215" s="71"/>
      <c r="BR215" s="71"/>
      <c r="BS215" s="71"/>
      <c r="BT215" s="84"/>
      <c r="BU215" s="93"/>
      <c r="BV215" s="72"/>
      <c r="BW215" s="72"/>
      <c r="BX215" s="72"/>
      <c r="BY215" s="94"/>
      <c r="BZ215" s="90"/>
      <c r="CA215" s="73"/>
      <c r="CB215" s="73"/>
      <c r="CC215" s="73"/>
      <c r="CD215" s="199"/>
      <c r="CE215" s="205" t="e">
        <f>VLOOKUP(E215,'Style List'!A:B,2,FALSE)</f>
        <v>#N/A</v>
      </c>
      <c r="CF215" s="201" t="e">
        <f>VLOOKUP(Y215,'Style List'!C:D,2,FALSE)</f>
        <v>#N/A</v>
      </c>
      <c r="CG215" s="206" t="e">
        <f>VLOOKUP(AQ215,'Style List'!E:F,2,FALSE)</f>
        <v>#N/A</v>
      </c>
      <c r="CH215" s="197" t="str">
        <f t="shared" si="154"/>
        <v>Desc</v>
      </c>
      <c r="CI215" s="197" t="str">
        <f t="shared" si="155"/>
        <v>Desc</v>
      </c>
      <c r="CJ215" s="197" t="str">
        <f t="shared" si="156"/>
        <v>Desc</v>
      </c>
    </row>
    <row r="216" spans="1:88" ht="24.75" customHeight="1">
      <c r="A216" s="35" t="s">
        <v>116</v>
      </c>
      <c r="B216" s="30"/>
      <c r="C216" s="30"/>
      <c r="D216" s="30"/>
      <c r="E216" s="30"/>
      <c r="F216" s="30"/>
      <c r="G216" s="59"/>
      <c r="H216" s="33"/>
      <c r="I216" s="16">
        <f t="shared" si="150"/>
        <v>0</v>
      </c>
      <c r="J216" s="9"/>
      <c r="K216" s="11"/>
      <c r="L216" s="10"/>
      <c r="M216" s="10"/>
      <c r="N216" s="22"/>
      <c r="O216" s="15"/>
      <c r="P216" s="6"/>
      <c r="Q216" s="6"/>
      <c r="R216" s="6"/>
      <c r="S216" s="109"/>
      <c r="T216" s="107"/>
      <c r="U216" s="20"/>
      <c r="V216" s="20"/>
      <c r="W216" s="20"/>
      <c r="X216" s="21"/>
      <c r="Y216" s="31"/>
      <c r="Z216" s="30"/>
      <c r="AA216" s="14">
        <f t="shared" si="149"/>
        <v>0</v>
      </c>
      <c r="AB216" s="8">
        <f t="shared" si="133"/>
        <v>0</v>
      </c>
      <c r="AC216" s="13">
        <f t="shared" si="134"/>
        <v>0</v>
      </c>
      <c r="AD216" s="13">
        <f t="shared" si="135"/>
        <v>0</v>
      </c>
      <c r="AE216" s="13">
        <f t="shared" si="136"/>
        <v>0</v>
      </c>
      <c r="AF216" s="23">
        <f t="shared" si="137"/>
        <v>0</v>
      </c>
      <c r="AG216" s="7">
        <f t="shared" si="138"/>
        <v>0</v>
      </c>
      <c r="AH216" s="12">
        <f t="shared" si="139"/>
        <v>0</v>
      </c>
      <c r="AI216" s="12">
        <f t="shared" si="140"/>
        <v>0</v>
      </c>
      <c r="AJ216" s="12">
        <f t="shared" si="141"/>
        <v>0</v>
      </c>
      <c r="AK216" s="112">
        <f t="shared" si="142"/>
        <v>0</v>
      </c>
      <c r="AL216" s="110">
        <f t="shared" si="143"/>
        <v>0</v>
      </c>
      <c r="AM216" s="24">
        <f t="shared" si="144"/>
        <v>0</v>
      </c>
      <c r="AN216" s="24">
        <f t="shared" si="145"/>
        <v>0</v>
      </c>
      <c r="AO216" s="24">
        <f t="shared" si="146"/>
        <v>0</v>
      </c>
      <c r="AP216" s="27">
        <f t="shared" si="147"/>
        <v>0</v>
      </c>
      <c r="AQ216" s="32"/>
      <c r="AR216" s="30"/>
      <c r="AS216" s="29">
        <f t="shared" si="148"/>
        <v>0</v>
      </c>
      <c r="AT216" s="28"/>
      <c r="AU216" s="13"/>
      <c r="AV216" s="36"/>
      <c r="AW216" s="102" t="str">
        <f t="shared" si="151"/>
        <v>Colors</v>
      </c>
      <c r="AX216" s="18" t="str">
        <f t="shared" si="152"/>
        <v>Colors</v>
      </c>
      <c r="AY216" s="103" t="str">
        <f t="shared" si="153"/>
        <v>Colors</v>
      </c>
      <c r="AZ216" s="105"/>
      <c r="BA216" s="75"/>
      <c r="BB216" s="71"/>
      <c r="BC216" s="71"/>
      <c r="BD216" s="71"/>
      <c r="BE216" s="84"/>
      <c r="BF216" s="93"/>
      <c r="BG216" s="72"/>
      <c r="BH216" s="72"/>
      <c r="BI216" s="72"/>
      <c r="BJ216" s="94"/>
      <c r="BK216" s="90"/>
      <c r="BL216" s="73"/>
      <c r="BM216" s="73"/>
      <c r="BN216" s="73"/>
      <c r="BO216" s="74"/>
      <c r="BP216" s="75"/>
      <c r="BQ216" s="71"/>
      <c r="BR216" s="71"/>
      <c r="BS216" s="71"/>
      <c r="BT216" s="84"/>
      <c r="BU216" s="93"/>
      <c r="BV216" s="72"/>
      <c r="BW216" s="72"/>
      <c r="BX216" s="72"/>
      <c r="BY216" s="94"/>
      <c r="BZ216" s="90"/>
      <c r="CA216" s="73"/>
      <c r="CB216" s="73"/>
      <c r="CC216" s="73"/>
      <c r="CD216" s="199"/>
      <c r="CE216" s="205" t="e">
        <f>VLOOKUP(E216,'Style List'!A:B,2,FALSE)</f>
        <v>#N/A</v>
      </c>
      <c r="CF216" s="201" t="e">
        <f>VLOOKUP(Y216,'Style List'!C:D,2,FALSE)</f>
        <v>#N/A</v>
      </c>
      <c r="CG216" s="206" t="e">
        <f>VLOOKUP(AQ216,'Style List'!E:F,2,FALSE)</f>
        <v>#N/A</v>
      </c>
      <c r="CH216" s="197" t="str">
        <f t="shared" si="154"/>
        <v>Desc</v>
      </c>
      <c r="CI216" s="197" t="str">
        <f t="shared" si="155"/>
        <v>Desc</v>
      </c>
      <c r="CJ216" s="197" t="str">
        <f t="shared" si="156"/>
        <v>Desc</v>
      </c>
    </row>
    <row r="217" spans="1:88" ht="24.75" customHeight="1">
      <c r="A217" s="35" t="s">
        <v>117</v>
      </c>
      <c r="B217" s="30"/>
      <c r="C217" s="30"/>
      <c r="D217" s="30"/>
      <c r="E217" s="30"/>
      <c r="F217" s="30"/>
      <c r="G217" s="59"/>
      <c r="H217" s="33"/>
      <c r="I217" s="16">
        <f t="shared" si="150"/>
        <v>0</v>
      </c>
      <c r="J217" s="9"/>
      <c r="K217" s="11"/>
      <c r="L217" s="10"/>
      <c r="M217" s="10"/>
      <c r="N217" s="22"/>
      <c r="O217" s="15"/>
      <c r="P217" s="6"/>
      <c r="Q217" s="6"/>
      <c r="R217" s="6"/>
      <c r="S217" s="109"/>
      <c r="T217" s="107"/>
      <c r="U217" s="20"/>
      <c r="V217" s="20"/>
      <c r="W217" s="20"/>
      <c r="X217" s="21"/>
      <c r="Y217" s="31"/>
      <c r="Z217" s="30"/>
      <c r="AA217" s="14">
        <f t="shared" si="149"/>
        <v>0</v>
      </c>
      <c r="AB217" s="8">
        <f t="shared" si="133"/>
        <v>0</v>
      </c>
      <c r="AC217" s="13">
        <f t="shared" si="134"/>
        <v>0</v>
      </c>
      <c r="AD217" s="13">
        <f t="shared" si="135"/>
        <v>0</v>
      </c>
      <c r="AE217" s="13">
        <f t="shared" si="136"/>
        <v>0</v>
      </c>
      <c r="AF217" s="23">
        <f t="shared" si="137"/>
        <v>0</v>
      </c>
      <c r="AG217" s="7">
        <f t="shared" si="138"/>
        <v>0</v>
      </c>
      <c r="AH217" s="12">
        <f t="shared" si="139"/>
        <v>0</v>
      </c>
      <c r="AI217" s="12">
        <f t="shared" si="140"/>
        <v>0</v>
      </c>
      <c r="AJ217" s="12">
        <f t="shared" si="141"/>
        <v>0</v>
      </c>
      <c r="AK217" s="112">
        <f t="shared" si="142"/>
        <v>0</v>
      </c>
      <c r="AL217" s="110">
        <f t="shared" si="143"/>
        <v>0</v>
      </c>
      <c r="AM217" s="24">
        <f t="shared" si="144"/>
        <v>0</v>
      </c>
      <c r="AN217" s="24">
        <f t="shared" si="145"/>
        <v>0</v>
      </c>
      <c r="AO217" s="24">
        <f t="shared" si="146"/>
        <v>0</v>
      </c>
      <c r="AP217" s="27">
        <f t="shared" si="147"/>
        <v>0</v>
      </c>
      <c r="AQ217" s="32"/>
      <c r="AR217" s="30"/>
      <c r="AS217" s="29">
        <f t="shared" si="148"/>
        <v>0</v>
      </c>
      <c r="AT217" s="28"/>
      <c r="AU217" s="13"/>
      <c r="AV217" s="36"/>
      <c r="AW217" s="102" t="str">
        <f t="shared" si="151"/>
        <v>Colors</v>
      </c>
      <c r="AX217" s="18" t="str">
        <f t="shared" si="152"/>
        <v>Colors</v>
      </c>
      <c r="AY217" s="103" t="str">
        <f t="shared" si="153"/>
        <v>Colors</v>
      </c>
      <c r="AZ217" s="105"/>
      <c r="BA217" s="75"/>
      <c r="BB217" s="71"/>
      <c r="BC217" s="71"/>
      <c r="BD217" s="71"/>
      <c r="BE217" s="84"/>
      <c r="BF217" s="93"/>
      <c r="BG217" s="72"/>
      <c r="BH217" s="72"/>
      <c r="BI217" s="72"/>
      <c r="BJ217" s="94"/>
      <c r="BK217" s="90"/>
      <c r="BL217" s="73"/>
      <c r="BM217" s="73"/>
      <c r="BN217" s="73"/>
      <c r="BO217" s="74"/>
      <c r="BP217" s="75"/>
      <c r="BQ217" s="71"/>
      <c r="BR217" s="71"/>
      <c r="BS217" s="71"/>
      <c r="BT217" s="84"/>
      <c r="BU217" s="93"/>
      <c r="BV217" s="72"/>
      <c r="BW217" s="72"/>
      <c r="BX217" s="72"/>
      <c r="BY217" s="94"/>
      <c r="BZ217" s="90"/>
      <c r="CA217" s="73"/>
      <c r="CB217" s="73"/>
      <c r="CC217" s="73"/>
      <c r="CD217" s="199"/>
      <c r="CE217" s="205" t="e">
        <f>VLOOKUP(E217,'Style List'!A:B,2,FALSE)</f>
        <v>#N/A</v>
      </c>
      <c r="CF217" s="201" t="e">
        <f>VLOOKUP(Y217,'Style List'!C:D,2,FALSE)</f>
        <v>#N/A</v>
      </c>
      <c r="CG217" s="206" t="e">
        <f>VLOOKUP(AQ217,'Style List'!E:F,2,FALSE)</f>
        <v>#N/A</v>
      </c>
      <c r="CH217" s="197" t="str">
        <f t="shared" si="154"/>
        <v>Desc</v>
      </c>
      <c r="CI217" s="197" t="str">
        <f t="shared" si="155"/>
        <v>Desc</v>
      </c>
      <c r="CJ217" s="197" t="str">
        <f t="shared" si="156"/>
        <v>Desc</v>
      </c>
    </row>
    <row r="218" spans="1:88" ht="24.75" customHeight="1">
      <c r="A218" s="35" t="s">
        <v>118</v>
      </c>
      <c r="B218" s="30"/>
      <c r="C218" s="30"/>
      <c r="D218" s="30"/>
      <c r="E218" s="30"/>
      <c r="F218" s="30"/>
      <c r="G218" s="59"/>
      <c r="H218" s="33"/>
      <c r="I218" s="16">
        <f t="shared" si="150"/>
        <v>0</v>
      </c>
      <c r="J218" s="9"/>
      <c r="K218" s="11"/>
      <c r="L218" s="10"/>
      <c r="M218" s="10"/>
      <c r="N218" s="22"/>
      <c r="O218" s="15"/>
      <c r="P218" s="6"/>
      <c r="Q218" s="6"/>
      <c r="R218" s="6"/>
      <c r="S218" s="109"/>
      <c r="T218" s="107"/>
      <c r="U218" s="20"/>
      <c r="V218" s="20"/>
      <c r="W218" s="20"/>
      <c r="X218" s="21"/>
      <c r="Y218" s="31"/>
      <c r="Z218" s="30"/>
      <c r="AA218" s="14">
        <f t="shared" si="149"/>
        <v>0</v>
      </c>
      <c r="AB218" s="8">
        <f t="shared" si="133"/>
        <v>0</v>
      </c>
      <c r="AC218" s="13">
        <f t="shared" si="134"/>
        <v>0</v>
      </c>
      <c r="AD218" s="13">
        <f t="shared" si="135"/>
        <v>0</v>
      </c>
      <c r="AE218" s="13">
        <f t="shared" si="136"/>
        <v>0</v>
      </c>
      <c r="AF218" s="23">
        <f t="shared" si="137"/>
        <v>0</v>
      </c>
      <c r="AG218" s="7">
        <f t="shared" si="138"/>
        <v>0</v>
      </c>
      <c r="AH218" s="12">
        <f t="shared" si="139"/>
        <v>0</v>
      </c>
      <c r="AI218" s="12">
        <f t="shared" si="140"/>
        <v>0</v>
      </c>
      <c r="AJ218" s="12">
        <f t="shared" si="141"/>
        <v>0</v>
      </c>
      <c r="AK218" s="112">
        <f t="shared" si="142"/>
        <v>0</v>
      </c>
      <c r="AL218" s="110">
        <f t="shared" si="143"/>
        <v>0</v>
      </c>
      <c r="AM218" s="24">
        <f t="shared" si="144"/>
        <v>0</v>
      </c>
      <c r="AN218" s="24">
        <f t="shared" si="145"/>
        <v>0</v>
      </c>
      <c r="AO218" s="24">
        <f t="shared" si="146"/>
        <v>0</v>
      </c>
      <c r="AP218" s="27">
        <f t="shared" si="147"/>
        <v>0</v>
      </c>
      <c r="AQ218" s="32"/>
      <c r="AR218" s="30"/>
      <c r="AS218" s="29">
        <f t="shared" si="148"/>
        <v>0</v>
      </c>
      <c r="AT218" s="28"/>
      <c r="AU218" s="13"/>
      <c r="AV218" s="36"/>
      <c r="AW218" s="102" t="str">
        <f t="shared" si="151"/>
        <v>Colors</v>
      </c>
      <c r="AX218" s="18" t="str">
        <f t="shared" si="152"/>
        <v>Colors</v>
      </c>
      <c r="AY218" s="103" t="str">
        <f t="shared" si="153"/>
        <v>Colors</v>
      </c>
      <c r="AZ218" s="105"/>
      <c r="BA218" s="75"/>
      <c r="BB218" s="71"/>
      <c r="BC218" s="71"/>
      <c r="BD218" s="71"/>
      <c r="BE218" s="84"/>
      <c r="BF218" s="93"/>
      <c r="BG218" s="72"/>
      <c r="BH218" s="72"/>
      <c r="BI218" s="72"/>
      <c r="BJ218" s="94"/>
      <c r="BK218" s="90"/>
      <c r="BL218" s="73"/>
      <c r="BM218" s="73"/>
      <c r="BN218" s="73"/>
      <c r="BO218" s="74"/>
      <c r="BP218" s="75"/>
      <c r="BQ218" s="71"/>
      <c r="BR218" s="71"/>
      <c r="BS218" s="71"/>
      <c r="BT218" s="84"/>
      <c r="BU218" s="93"/>
      <c r="BV218" s="72"/>
      <c r="BW218" s="72"/>
      <c r="BX218" s="72"/>
      <c r="BY218" s="94"/>
      <c r="BZ218" s="90"/>
      <c r="CA218" s="73"/>
      <c r="CB218" s="73"/>
      <c r="CC218" s="73"/>
      <c r="CD218" s="199"/>
      <c r="CE218" s="205" t="e">
        <f>VLOOKUP(E218,'Style List'!A:B,2,FALSE)</f>
        <v>#N/A</v>
      </c>
      <c r="CF218" s="201" t="e">
        <f>VLOOKUP(Y218,'Style List'!C:D,2,FALSE)</f>
        <v>#N/A</v>
      </c>
      <c r="CG218" s="206" t="e">
        <f>VLOOKUP(AQ218,'Style List'!E:F,2,FALSE)</f>
        <v>#N/A</v>
      </c>
      <c r="CH218" s="197" t="str">
        <f t="shared" si="154"/>
        <v>Desc</v>
      </c>
      <c r="CI218" s="197" t="str">
        <f t="shared" si="155"/>
        <v>Desc</v>
      </c>
      <c r="CJ218" s="197" t="str">
        <f t="shared" si="156"/>
        <v>Desc</v>
      </c>
    </row>
    <row r="219" spans="1:88" ht="24.75" customHeight="1">
      <c r="A219" s="35" t="s">
        <v>119</v>
      </c>
      <c r="B219" s="30"/>
      <c r="C219" s="30"/>
      <c r="D219" s="30"/>
      <c r="E219" s="30"/>
      <c r="F219" s="30"/>
      <c r="G219" s="59"/>
      <c r="H219" s="33"/>
      <c r="I219" s="16">
        <f t="shared" si="150"/>
        <v>0</v>
      </c>
      <c r="J219" s="9"/>
      <c r="K219" s="11"/>
      <c r="L219" s="10"/>
      <c r="M219" s="10"/>
      <c r="N219" s="22"/>
      <c r="O219" s="15"/>
      <c r="P219" s="6"/>
      <c r="Q219" s="6"/>
      <c r="R219" s="6"/>
      <c r="S219" s="109"/>
      <c r="T219" s="107"/>
      <c r="U219" s="20"/>
      <c r="V219" s="20"/>
      <c r="W219" s="20"/>
      <c r="X219" s="21"/>
      <c r="Y219" s="31"/>
      <c r="Z219" s="30"/>
      <c r="AA219" s="14">
        <f t="shared" si="149"/>
        <v>0</v>
      </c>
      <c r="AB219" s="8">
        <f t="shared" si="133"/>
        <v>0</v>
      </c>
      <c r="AC219" s="13">
        <f t="shared" si="134"/>
        <v>0</v>
      </c>
      <c r="AD219" s="13">
        <f t="shared" si="135"/>
        <v>0</v>
      </c>
      <c r="AE219" s="13">
        <f t="shared" si="136"/>
        <v>0</v>
      </c>
      <c r="AF219" s="23">
        <f t="shared" si="137"/>
        <v>0</v>
      </c>
      <c r="AG219" s="7">
        <f t="shared" si="138"/>
        <v>0</v>
      </c>
      <c r="AH219" s="12">
        <f t="shared" si="139"/>
        <v>0</v>
      </c>
      <c r="AI219" s="12">
        <f t="shared" si="140"/>
        <v>0</v>
      </c>
      <c r="AJ219" s="12">
        <f t="shared" si="141"/>
        <v>0</v>
      </c>
      <c r="AK219" s="112">
        <f t="shared" si="142"/>
        <v>0</v>
      </c>
      <c r="AL219" s="110">
        <f t="shared" si="143"/>
        <v>0</v>
      </c>
      <c r="AM219" s="24">
        <f t="shared" si="144"/>
        <v>0</v>
      </c>
      <c r="AN219" s="24">
        <f t="shared" si="145"/>
        <v>0</v>
      </c>
      <c r="AO219" s="24">
        <f t="shared" si="146"/>
        <v>0</v>
      </c>
      <c r="AP219" s="27">
        <f t="shared" si="147"/>
        <v>0</v>
      </c>
      <c r="AQ219" s="32"/>
      <c r="AR219" s="30"/>
      <c r="AS219" s="29">
        <f t="shared" si="148"/>
        <v>0</v>
      </c>
      <c r="AT219" s="28"/>
      <c r="AU219" s="13"/>
      <c r="AV219" s="36"/>
      <c r="AW219" s="102" t="str">
        <f t="shared" si="151"/>
        <v>Colors</v>
      </c>
      <c r="AX219" s="18" t="str">
        <f t="shared" si="152"/>
        <v>Colors</v>
      </c>
      <c r="AY219" s="103" t="str">
        <f t="shared" si="153"/>
        <v>Colors</v>
      </c>
      <c r="AZ219" s="105"/>
      <c r="BA219" s="75"/>
      <c r="BB219" s="71"/>
      <c r="BC219" s="71"/>
      <c r="BD219" s="71"/>
      <c r="BE219" s="84"/>
      <c r="BF219" s="93"/>
      <c r="BG219" s="72"/>
      <c r="BH219" s="72"/>
      <c r="BI219" s="72"/>
      <c r="BJ219" s="94"/>
      <c r="BK219" s="90"/>
      <c r="BL219" s="73"/>
      <c r="BM219" s="73"/>
      <c r="BN219" s="73"/>
      <c r="BO219" s="74"/>
      <c r="BP219" s="75"/>
      <c r="BQ219" s="71"/>
      <c r="BR219" s="71"/>
      <c r="BS219" s="71"/>
      <c r="BT219" s="84"/>
      <c r="BU219" s="93"/>
      <c r="BV219" s="72"/>
      <c r="BW219" s="72"/>
      <c r="BX219" s="72"/>
      <c r="BY219" s="94"/>
      <c r="BZ219" s="90"/>
      <c r="CA219" s="73"/>
      <c r="CB219" s="73"/>
      <c r="CC219" s="73"/>
      <c r="CD219" s="199"/>
      <c r="CE219" s="205" t="e">
        <f>VLOOKUP(E219,'Style List'!A:B,2,FALSE)</f>
        <v>#N/A</v>
      </c>
      <c r="CF219" s="201" t="e">
        <f>VLOOKUP(Y219,'Style List'!C:D,2,FALSE)</f>
        <v>#N/A</v>
      </c>
      <c r="CG219" s="206" t="e">
        <f>VLOOKUP(AQ219,'Style List'!E:F,2,FALSE)</f>
        <v>#N/A</v>
      </c>
      <c r="CH219" s="197" t="str">
        <f t="shared" si="154"/>
        <v>Desc</v>
      </c>
      <c r="CI219" s="197" t="str">
        <f t="shared" si="155"/>
        <v>Desc</v>
      </c>
      <c r="CJ219" s="197" t="str">
        <f t="shared" si="156"/>
        <v>Desc</v>
      </c>
    </row>
    <row r="220" spans="1:88" ht="24.75" customHeight="1">
      <c r="A220" s="35" t="s">
        <v>120</v>
      </c>
      <c r="B220" s="30"/>
      <c r="C220" s="30"/>
      <c r="D220" s="30"/>
      <c r="E220" s="30"/>
      <c r="F220" s="30"/>
      <c r="G220" s="59"/>
      <c r="H220" s="33"/>
      <c r="I220" s="16">
        <f t="shared" si="150"/>
        <v>0</v>
      </c>
      <c r="J220" s="9"/>
      <c r="K220" s="11"/>
      <c r="L220" s="10"/>
      <c r="M220" s="10"/>
      <c r="N220" s="22"/>
      <c r="O220" s="15"/>
      <c r="P220" s="6"/>
      <c r="Q220" s="6"/>
      <c r="R220" s="6"/>
      <c r="S220" s="109"/>
      <c r="T220" s="107"/>
      <c r="U220" s="20"/>
      <c r="V220" s="20"/>
      <c r="W220" s="20"/>
      <c r="X220" s="21"/>
      <c r="Y220" s="31"/>
      <c r="Z220" s="30"/>
      <c r="AA220" s="14">
        <f t="shared" si="149"/>
        <v>0</v>
      </c>
      <c r="AB220" s="8">
        <f t="shared" si="133"/>
        <v>0</v>
      </c>
      <c r="AC220" s="13">
        <f t="shared" si="134"/>
        <v>0</v>
      </c>
      <c r="AD220" s="13">
        <f t="shared" si="135"/>
        <v>0</v>
      </c>
      <c r="AE220" s="13">
        <f t="shared" si="136"/>
        <v>0</v>
      </c>
      <c r="AF220" s="23">
        <f t="shared" si="137"/>
        <v>0</v>
      </c>
      <c r="AG220" s="7">
        <f t="shared" si="138"/>
        <v>0</v>
      </c>
      <c r="AH220" s="12">
        <f t="shared" si="139"/>
        <v>0</v>
      </c>
      <c r="AI220" s="12">
        <f t="shared" si="140"/>
        <v>0</v>
      </c>
      <c r="AJ220" s="12">
        <f t="shared" si="141"/>
        <v>0</v>
      </c>
      <c r="AK220" s="112">
        <f t="shared" si="142"/>
        <v>0</v>
      </c>
      <c r="AL220" s="110">
        <f t="shared" si="143"/>
        <v>0</v>
      </c>
      <c r="AM220" s="24">
        <f t="shared" si="144"/>
        <v>0</v>
      </c>
      <c r="AN220" s="24">
        <f t="shared" si="145"/>
        <v>0</v>
      </c>
      <c r="AO220" s="24">
        <f t="shared" si="146"/>
        <v>0</v>
      </c>
      <c r="AP220" s="27">
        <f t="shared" si="147"/>
        <v>0</v>
      </c>
      <c r="AQ220" s="32"/>
      <c r="AR220" s="30"/>
      <c r="AS220" s="29">
        <f t="shared" si="148"/>
        <v>0</v>
      </c>
      <c r="AT220" s="28"/>
      <c r="AU220" s="13"/>
      <c r="AV220" s="36"/>
      <c r="AW220" s="102" t="str">
        <f t="shared" si="151"/>
        <v>Colors</v>
      </c>
      <c r="AX220" s="18" t="str">
        <f t="shared" si="152"/>
        <v>Colors</v>
      </c>
      <c r="AY220" s="103" t="str">
        <f t="shared" si="153"/>
        <v>Colors</v>
      </c>
      <c r="AZ220" s="105"/>
      <c r="BA220" s="75"/>
      <c r="BB220" s="71"/>
      <c r="BC220" s="71"/>
      <c r="BD220" s="71"/>
      <c r="BE220" s="84"/>
      <c r="BF220" s="93"/>
      <c r="BG220" s="72"/>
      <c r="BH220" s="72"/>
      <c r="BI220" s="72"/>
      <c r="BJ220" s="94"/>
      <c r="BK220" s="90"/>
      <c r="BL220" s="73"/>
      <c r="BM220" s="73"/>
      <c r="BN220" s="73"/>
      <c r="BO220" s="74"/>
      <c r="BP220" s="75"/>
      <c r="BQ220" s="71"/>
      <c r="BR220" s="71"/>
      <c r="BS220" s="71"/>
      <c r="BT220" s="84"/>
      <c r="BU220" s="93"/>
      <c r="BV220" s="72"/>
      <c r="BW220" s="72"/>
      <c r="BX220" s="72"/>
      <c r="BY220" s="94"/>
      <c r="BZ220" s="90"/>
      <c r="CA220" s="73"/>
      <c r="CB220" s="73"/>
      <c r="CC220" s="73"/>
      <c r="CD220" s="199"/>
      <c r="CE220" s="205" t="e">
        <f>VLOOKUP(E220,'Style List'!A:B,2,FALSE)</f>
        <v>#N/A</v>
      </c>
      <c r="CF220" s="201" t="e">
        <f>VLOOKUP(Y220,'Style List'!C:D,2,FALSE)</f>
        <v>#N/A</v>
      </c>
      <c r="CG220" s="206" t="e">
        <f>VLOOKUP(AQ220,'Style List'!E:F,2,FALSE)</f>
        <v>#N/A</v>
      </c>
      <c r="CH220" s="197" t="str">
        <f t="shared" si="154"/>
        <v>Desc</v>
      </c>
      <c r="CI220" s="197" t="str">
        <f t="shared" si="155"/>
        <v>Desc</v>
      </c>
      <c r="CJ220" s="197" t="str">
        <f t="shared" si="156"/>
        <v>Desc</v>
      </c>
    </row>
    <row r="221" spans="1:88" ht="24.75" customHeight="1">
      <c r="A221" s="35" t="s">
        <v>121</v>
      </c>
      <c r="B221" s="30"/>
      <c r="C221" s="30"/>
      <c r="D221" s="30"/>
      <c r="E221" s="30"/>
      <c r="F221" s="30"/>
      <c r="G221" s="59"/>
      <c r="H221" s="33"/>
      <c r="I221" s="16">
        <f t="shared" si="150"/>
        <v>0</v>
      </c>
      <c r="J221" s="9"/>
      <c r="K221" s="11"/>
      <c r="L221" s="10"/>
      <c r="M221" s="10"/>
      <c r="N221" s="22"/>
      <c r="O221" s="15"/>
      <c r="P221" s="6"/>
      <c r="Q221" s="6"/>
      <c r="R221" s="6"/>
      <c r="S221" s="109"/>
      <c r="T221" s="107"/>
      <c r="U221" s="20"/>
      <c r="V221" s="20"/>
      <c r="W221" s="20"/>
      <c r="X221" s="21"/>
      <c r="Y221" s="31"/>
      <c r="Z221" s="30"/>
      <c r="AA221" s="14">
        <f t="shared" si="149"/>
        <v>0</v>
      </c>
      <c r="AB221" s="8">
        <f t="shared" si="133"/>
        <v>0</v>
      </c>
      <c r="AC221" s="13">
        <f t="shared" si="134"/>
        <v>0</v>
      </c>
      <c r="AD221" s="13">
        <f t="shared" si="135"/>
        <v>0</v>
      </c>
      <c r="AE221" s="13">
        <f t="shared" si="136"/>
        <v>0</v>
      </c>
      <c r="AF221" s="23">
        <f t="shared" si="137"/>
        <v>0</v>
      </c>
      <c r="AG221" s="7">
        <f t="shared" si="138"/>
        <v>0</v>
      </c>
      <c r="AH221" s="12">
        <f t="shared" si="139"/>
        <v>0</v>
      </c>
      <c r="AI221" s="12">
        <f t="shared" si="140"/>
        <v>0</v>
      </c>
      <c r="AJ221" s="12">
        <f t="shared" si="141"/>
        <v>0</v>
      </c>
      <c r="AK221" s="112">
        <f t="shared" si="142"/>
        <v>0</v>
      </c>
      <c r="AL221" s="110">
        <f t="shared" si="143"/>
        <v>0</v>
      </c>
      <c r="AM221" s="24">
        <f t="shared" si="144"/>
        <v>0</v>
      </c>
      <c r="AN221" s="24">
        <f t="shared" si="145"/>
        <v>0</v>
      </c>
      <c r="AO221" s="24">
        <f t="shared" si="146"/>
        <v>0</v>
      </c>
      <c r="AP221" s="27">
        <f t="shared" si="147"/>
        <v>0</v>
      </c>
      <c r="AQ221" s="32"/>
      <c r="AR221" s="30"/>
      <c r="AS221" s="29">
        <f t="shared" si="148"/>
        <v>0</v>
      </c>
      <c r="AT221" s="28"/>
      <c r="AU221" s="13"/>
      <c r="AV221" s="36"/>
      <c r="AW221" s="102" t="str">
        <f t="shared" si="151"/>
        <v>Colors</v>
      </c>
      <c r="AX221" s="18" t="str">
        <f t="shared" si="152"/>
        <v>Colors</v>
      </c>
      <c r="AY221" s="103" t="str">
        <f t="shared" si="153"/>
        <v>Colors</v>
      </c>
      <c r="AZ221" s="105"/>
      <c r="BA221" s="75"/>
      <c r="BB221" s="71"/>
      <c r="BC221" s="71"/>
      <c r="BD221" s="71"/>
      <c r="BE221" s="84"/>
      <c r="BF221" s="93"/>
      <c r="BG221" s="72"/>
      <c r="BH221" s="72"/>
      <c r="BI221" s="72"/>
      <c r="BJ221" s="94"/>
      <c r="BK221" s="90"/>
      <c r="BL221" s="73"/>
      <c r="BM221" s="73"/>
      <c r="BN221" s="73"/>
      <c r="BO221" s="74"/>
      <c r="BP221" s="75"/>
      <c r="BQ221" s="71"/>
      <c r="BR221" s="71"/>
      <c r="BS221" s="71"/>
      <c r="BT221" s="84"/>
      <c r="BU221" s="93"/>
      <c r="BV221" s="72"/>
      <c r="BW221" s="72"/>
      <c r="BX221" s="72"/>
      <c r="BY221" s="94"/>
      <c r="BZ221" s="90"/>
      <c r="CA221" s="73"/>
      <c r="CB221" s="73"/>
      <c r="CC221" s="73"/>
      <c r="CD221" s="199"/>
      <c r="CE221" s="205" t="e">
        <f>VLOOKUP(E221,'Style List'!A:B,2,FALSE)</f>
        <v>#N/A</v>
      </c>
      <c r="CF221" s="201" t="e">
        <f>VLOOKUP(Y221,'Style List'!C:D,2,FALSE)</f>
        <v>#N/A</v>
      </c>
      <c r="CG221" s="206" t="e">
        <f>VLOOKUP(AQ221,'Style List'!E:F,2,FALSE)</f>
        <v>#N/A</v>
      </c>
      <c r="CH221" s="197" t="str">
        <f t="shared" si="154"/>
        <v>Desc</v>
      </c>
      <c r="CI221" s="197" t="str">
        <f t="shared" si="155"/>
        <v>Desc</v>
      </c>
      <c r="CJ221" s="197" t="str">
        <f t="shared" si="156"/>
        <v>Desc</v>
      </c>
    </row>
    <row r="222" spans="1:88" ht="24.75" customHeight="1">
      <c r="A222" s="35" t="s">
        <v>122</v>
      </c>
      <c r="B222" s="30"/>
      <c r="C222" s="30"/>
      <c r="D222" s="30"/>
      <c r="E222" s="30"/>
      <c r="F222" s="30"/>
      <c r="G222" s="59"/>
      <c r="H222" s="33"/>
      <c r="I222" s="16">
        <f t="shared" si="150"/>
        <v>0</v>
      </c>
      <c r="J222" s="9"/>
      <c r="K222" s="11"/>
      <c r="L222" s="10"/>
      <c r="M222" s="10"/>
      <c r="N222" s="22"/>
      <c r="O222" s="15"/>
      <c r="P222" s="6"/>
      <c r="Q222" s="6"/>
      <c r="R222" s="6"/>
      <c r="S222" s="109"/>
      <c r="T222" s="107"/>
      <c r="U222" s="20"/>
      <c r="V222" s="20"/>
      <c r="W222" s="20"/>
      <c r="X222" s="21"/>
      <c r="Y222" s="31"/>
      <c r="Z222" s="30"/>
      <c r="AA222" s="14">
        <f t="shared" si="149"/>
        <v>0</v>
      </c>
      <c r="AB222" s="8">
        <f t="shared" si="133"/>
        <v>0</v>
      </c>
      <c r="AC222" s="13">
        <f t="shared" si="134"/>
        <v>0</v>
      </c>
      <c r="AD222" s="13">
        <f t="shared" si="135"/>
        <v>0</v>
      </c>
      <c r="AE222" s="13">
        <f t="shared" si="136"/>
        <v>0</v>
      </c>
      <c r="AF222" s="23">
        <f t="shared" si="137"/>
        <v>0</v>
      </c>
      <c r="AG222" s="7">
        <f t="shared" si="138"/>
        <v>0</v>
      </c>
      <c r="AH222" s="12">
        <f t="shared" si="139"/>
        <v>0</v>
      </c>
      <c r="AI222" s="12">
        <f t="shared" si="140"/>
        <v>0</v>
      </c>
      <c r="AJ222" s="12">
        <f t="shared" si="141"/>
        <v>0</v>
      </c>
      <c r="AK222" s="112">
        <f t="shared" si="142"/>
        <v>0</v>
      </c>
      <c r="AL222" s="110">
        <f t="shared" si="143"/>
        <v>0</v>
      </c>
      <c r="AM222" s="24">
        <f t="shared" si="144"/>
        <v>0</v>
      </c>
      <c r="AN222" s="24">
        <f t="shared" si="145"/>
        <v>0</v>
      </c>
      <c r="AO222" s="24">
        <f t="shared" si="146"/>
        <v>0</v>
      </c>
      <c r="AP222" s="27">
        <f t="shared" si="147"/>
        <v>0</v>
      </c>
      <c r="AQ222" s="32"/>
      <c r="AR222" s="30"/>
      <c r="AS222" s="29">
        <f t="shared" si="148"/>
        <v>0</v>
      </c>
      <c r="AT222" s="28"/>
      <c r="AU222" s="13"/>
      <c r="AV222" s="36"/>
      <c r="AW222" s="102" t="str">
        <f t="shared" si="151"/>
        <v>Colors</v>
      </c>
      <c r="AX222" s="18" t="str">
        <f t="shared" si="152"/>
        <v>Colors</v>
      </c>
      <c r="AY222" s="103" t="str">
        <f t="shared" si="153"/>
        <v>Colors</v>
      </c>
      <c r="AZ222" s="105"/>
      <c r="BA222" s="75"/>
      <c r="BB222" s="71"/>
      <c r="BC222" s="71"/>
      <c r="BD222" s="71"/>
      <c r="BE222" s="84"/>
      <c r="BF222" s="93"/>
      <c r="BG222" s="72"/>
      <c r="BH222" s="72"/>
      <c r="BI222" s="72"/>
      <c r="BJ222" s="94"/>
      <c r="BK222" s="90"/>
      <c r="BL222" s="73"/>
      <c r="BM222" s="73"/>
      <c r="BN222" s="73"/>
      <c r="BO222" s="74"/>
      <c r="BP222" s="75"/>
      <c r="BQ222" s="71"/>
      <c r="BR222" s="71"/>
      <c r="BS222" s="71"/>
      <c r="BT222" s="84"/>
      <c r="BU222" s="93"/>
      <c r="BV222" s="72"/>
      <c r="BW222" s="72"/>
      <c r="BX222" s="72"/>
      <c r="BY222" s="94"/>
      <c r="BZ222" s="90"/>
      <c r="CA222" s="73"/>
      <c r="CB222" s="73"/>
      <c r="CC222" s="73"/>
      <c r="CD222" s="199"/>
      <c r="CE222" s="205" t="e">
        <f>VLOOKUP(E222,'Style List'!A:B,2,FALSE)</f>
        <v>#N/A</v>
      </c>
      <c r="CF222" s="201" t="e">
        <f>VLOOKUP(Y222,'Style List'!C:D,2,FALSE)</f>
        <v>#N/A</v>
      </c>
      <c r="CG222" s="206" t="e">
        <f>VLOOKUP(AQ222,'Style List'!E:F,2,FALSE)</f>
        <v>#N/A</v>
      </c>
      <c r="CH222" s="197" t="str">
        <f t="shared" si="154"/>
        <v>Desc</v>
      </c>
      <c r="CI222" s="197" t="str">
        <f t="shared" si="155"/>
        <v>Desc</v>
      </c>
      <c r="CJ222" s="197" t="str">
        <f t="shared" si="156"/>
        <v>Desc</v>
      </c>
    </row>
    <row r="223" spans="1:88" ht="24.75" customHeight="1">
      <c r="A223" s="35" t="s">
        <v>123</v>
      </c>
      <c r="B223" s="30"/>
      <c r="C223" s="30"/>
      <c r="D223" s="30"/>
      <c r="E223" s="30"/>
      <c r="F223" s="30"/>
      <c r="G223" s="59"/>
      <c r="H223" s="33"/>
      <c r="I223" s="16">
        <f t="shared" si="150"/>
        <v>0</v>
      </c>
      <c r="J223" s="9"/>
      <c r="K223" s="11"/>
      <c r="L223" s="10"/>
      <c r="M223" s="10"/>
      <c r="N223" s="22"/>
      <c r="O223" s="15"/>
      <c r="P223" s="6"/>
      <c r="Q223" s="6"/>
      <c r="R223" s="6"/>
      <c r="S223" s="109"/>
      <c r="T223" s="107"/>
      <c r="U223" s="20"/>
      <c r="V223" s="20"/>
      <c r="W223" s="20"/>
      <c r="X223" s="21"/>
      <c r="Y223" s="31"/>
      <c r="Z223" s="30"/>
      <c r="AA223" s="14">
        <f t="shared" si="149"/>
        <v>0</v>
      </c>
      <c r="AB223" s="8">
        <f t="shared" si="133"/>
        <v>0</v>
      </c>
      <c r="AC223" s="13">
        <f t="shared" si="134"/>
        <v>0</v>
      </c>
      <c r="AD223" s="13">
        <f t="shared" si="135"/>
        <v>0</v>
      </c>
      <c r="AE223" s="13">
        <f t="shared" si="136"/>
        <v>0</v>
      </c>
      <c r="AF223" s="23">
        <f t="shared" si="137"/>
        <v>0</v>
      </c>
      <c r="AG223" s="7">
        <f t="shared" si="138"/>
        <v>0</v>
      </c>
      <c r="AH223" s="12">
        <f t="shared" si="139"/>
        <v>0</v>
      </c>
      <c r="AI223" s="12">
        <f t="shared" si="140"/>
        <v>0</v>
      </c>
      <c r="AJ223" s="12">
        <f t="shared" si="141"/>
        <v>0</v>
      </c>
      <c r="AK223" s="112">
        <f t="shared" si="142"/>
        <v>0</v>
      </c>
      <c r="AL223" s="110">
        <f t="shared" si="143"/>
        <v>0</v>
      </c>
      <c r="AM223" s="24">
        <f t="shared" si="144"/>
        <v>0</v>
      </c>
      <c r="AN223" s="24">
        <f t="shared" si="145"/>
        <v>0</v>
      </c>
      <c r="AO223" s="24">
        <f t="shared" si="146"/>
        <v>0</v>
      </c>
      <c r="AP223" s="27">
        <f t="shared" si="147"/>
        <v>0</v>
      </c>
      <c r="AQ223" s="32"/>
      <c r="AR223" s="30"/>
      <c r="AS223" s="29">
        <f t="shared" si="148"/>
        <v>0</v>
      </c>
      <c r="AT223" s="28"/>
      <c r="AU223" s="13"/>
      <c r="AV223" s="36"/>
      <c r="AW223" s="102" t="str">
        <f t="shared" si="151"/>
        <v>Colors</v>
      </c>
      <c r="AX223" s="18" t="str">
        <f t="shared" si="152"/>
        <v>Colors</v>
      </c>
      <c r="AY223" s="103" t="str">
        <f t="shared" si="153"/>
        <v>Colors</v>
      </c>
      <c r="AZ223" s="105"/>
      <c r="BA223" s="75"/>
      <c r="BB223" s="71"/>
      <c r="BC223" s="71"/>
      <c r="BD223" s="71"/>
      <c r="BE223" s="84"/>
      <c r="BF223" s="93"/>
      <c r="BG223" s="72"/>
      <c r="BH223" s="72"/>
      <c r="BI223" s="72"/>
      <c r="BJ223" s="94"/>
      <c r="BK223" s="90"/>
      <c r="BL223" s="73"/>
      <c r="BM223" s="73"/>
      <c r="BN223" s="73"/>
      <c r="BO223" s="74"/>
      <c r="BP223" s="75"/>
      <c r="BQ223" s="71"/>
      <c r="BR223" s="71"/>
      <c r="BS223" s="71"/>
      <c r="BT223" s="84"/>
      <c r="BU223" s="93"/>
      <c r="BV223" s="72"/>
      <c r="BW223" s="72"/>
      <c r="BX223" s="72"/>
      <c r="BY223" s="94"/>
      <c r="BZ223" s="90"/>
      <c r="CA223" s="73"/>
      <c r="CB223" s="73"/>
      <c r="CC223" s="73"/>
      <c r="CD223" s="199"/>
      <c r="CE223" s="205" t="e">
        <f>VLOOKUP(E223,'Style List'!A:B,2,FALSE)</f>
        <v>#N/A</v>
      </c>
      <c r="CF223" s="201" t="e">
        <f>VLOOKUP(Y223,'Style List'!C:D,2,FALSE)</f>
        <v>#N/A</v>
      </c>
      <c r="CG223" s="206" t="e">
        <f>VLOOKUP(AQ223,'Style List'!E:F,2,FALSE)</f>
        <v>#N/A</v>
      </c>
      <c r="CH223" s="197" t="str">
        <f t="shared" si="154"/>
        <v>Desc</v>
      </c>
      <c r="CI223" s="197" t="str">
        <f t="shared" si="155"/>
        <v>Desc</v>
      </c>
      <c r="CJ223" s="197" t="str">
        <f t="shared" si="156"/>
        <v>Desc</v>
      </c>
    </row>
    <row r="224" spans="1:88" ht="24.75" customHeight="1">
      <c r="A224" s="35" t="s">
        <v>124</v>
      </c>
      <c r="B224" s="30"/>
      <c r="C224" s="30"/>
      <c r="D224" s="30"/>
      <c r="E224" s="30"/>
      <c r="F224" s="30"/>
      <c r="G224" s="59"/>
      <c r="H224" s="33"/>
      <c r="I224" s="16">
        <f t="shared" si="150"/>
        <v>0</v>
      </c>
      <c r="J224" s="9"/>
      <c r="K224" s="11"/>
      <c r="L224" s="10"/>
      <c r="M224" s="10"/>
      <c r="N224" s="22"/>
      <c r="O224" s="15"/>
      <c r="P224" s="6"/>
      <c r="Q224" s="6"/>
      <c r="R224" s="6"/>
      <c r="S224" s="109"/>
      <c r="T224" s="107"/>
      <c r="U224" s="20"/>
      <c r="V224" s="20"/>
      <c r="W224" s="20"/>
      <c r="X224" s="21"/>
      <c r="Y224" s="31"/>
      <c r="Z224" s="30"/>
      <c r="AA224" s="14">
        <f t="shared" si="149"/>
        <v>0</v>
      </c>
      <c r="AB224" s="8">
        <f t="shared" si="133"/>
        <v>0</v>
      </c>
      <c r="AC224" s="13">
        <f t="shared" si="134"/>
        <v>0</v>
      </c>
      <c r="AD224" s="13">
        <f t="shared" si="135"/>
        <v>0</v>
      </c>
      <c r="AE224" s="13">
        <f t="shared" si="136"/>
        <v>0</v>
      </c>
      <c r="AF224" s="23">
        <f t="shared" si="137"/>
        <v>0</v>
      </c>
      <c r="AG224" s="7">
        <f t="shared" si="138"/>
        <v>0</v>
      </c>
      <c r="AH224" s="12">
        <f t="shared" si="139"/>
        <v>0</v>
      </c>
      <c r="AI224" s="12">
        <f t="shared" si="140"/>
        <v>0</v>
      </c>
      <c r="AJ224" s="12">
        <f t="shared" si="141"/>
        <v>0</v>
      </c>
      <c r="AK224" s="112">
        <f t="shared" si="142"/>
        <v>0</v>
      </c>
      <c r="AL224" s="110">
        <f t="shared" si="143"/>
        <v>0</v>
      </c>
      <c r="AM224" s="24">
        <f t="shared" si="144"/>
        <v>0</v>
      </c>
      <c r="AN224" s="24">
        <f t="shared" si="145"/>
        <v>0</v>
      </c>
      <c r="AO224" s="24">
        <f t="shared" si="146"/>
        <v>0</v>
      </c>
      <c r="AP224" s="27">
        <f t="shared" si="147"/>
        <v>0</v>
      </c>
      <c r="AQ224" s="32"/>
      <c r="AR224" s="30"/>
      <c r="AS224" s="29">
        <f t="shared" si="148"/>
        <v>0</v>
      </c>
      <c r="AT224" s="28"/>
      <c r="AU224" s="13"/>
      <c r="AV224" s="36"/>
      <c r="AW224" s="102" t="str">
        <f t="shared" si="151"/>
        <v>Colors</v>
      </c>
      <c r="AX224" s="18" t="str">
        <f t="shared" si="152"/>
        <v>Colors</v>
      </c>
      <c r="AY224" s="103" t="str">
        <f t="shared" si="153"/>
        <v>Colors</v>
      </c>
      <c r="AZ224" s="105"/>
      <c r="BA224" s="75"/>
      <c r="BB224" s="71"/>
      <c r="BC224" s="71"/>
      <c r="BD224" s="71"/>
      <c r="BE224" s="84"/>
      <c r="BF224" s="93"/>
      <c r="BG224" s="72"/>
      <c r="BH224" s="72"/>
      <c r="BI224" s="72"/>
      <c r="BJ224" s="94"/>
      <c r="BK224" s="90"/>
      <c r="BL224" s="73"/>
      <c r="BM224" s="73"/>
      <c r="BN224" s="73"/>
      <c r="BO224" s="74"/>
      <c r="BP224" s="75"/>
      <c r="BQ224" s="71"/>
      <c r="BR224" s="71"/>
      <c r="BS224" s="71"/>
      <c r="BT224" s="84"/>
      <c r="BU224" s="93"/>
      <c r="BV224" s="72"/>
      <c r="BW224" s="72"/>
      <c r="BX224" s="72"/>
      <c r="BY224" s="94"/>
      <c r="BZ224" s="90"/>
      <c r="CA224" s="73"/>
      <c r="CB224" s="73"/>
      <c r="CC224" s="73"/>
      <c r="CD224" s="199"/>
      <c r="CE224" s="205" t="e">
        <f>VLOOKUP(E224,'Style List'!A:B,2,FALSE)</f>
        <v>#N/A</v>
      </c>
      <c r="CF224" s="201" t="e">
        <f>VLOOKUP(Y224,'Style List'!C:D,2,FALSE)</f>
        <v>#N/A</v>
      </c>
      <c r="CG224" s="206" t="e">
        <f>VLOOKUP(AQ224,'Style List'!E:F,2,FALSE)</f>
        <v>#N/A</v>
      </c>
      <c r="CH224" s="197" t="str">
        <f t="shared" si="154"/>
        <v>Desc</v>
      </c>
      <c r="CI224" s="197" t="str">
        <f t="shared" si="155"/>
        <v>Desc</v>
      </c>
      <c r="CJ224" s="197" t="str">
        <f t="shared" si="156"/>
        <v>Desc</v>
      </c>
    </row>
    <row r="225" spans="1:88" ht="24.75" customHeight="1">
      <c r="A225" s="35" t="s">
        <v>125</v>
      </c>
      <c r="B225" s="30"/>
      <c r="C225" s="30"/>
      <c r="D225" s="30"/>
      <c r="E225" s="30"/>
      <c r="F225" s="30"/>
      <c r="G225" s="59"/>
      <c r="H225" s="33"/>
      <c r="I225" s="16">
        <f t="shared" si="150"/>
        <v>0</v>
      </c>
      <c r="J225" s="9"/>
      <c r="K225" s="11"/>
      <c r="L225" s="10"/>
      <c r="M225" s="10"/>
      <c r="N225" s="22"/>
      <c r="O225" s="15"/>
      <c r="P225" s="6"/>
      <c r="Q225" s="6"/>
      <c r="R225" s="6"/>
      <c r="S225" s="109"/>
      <c r="T225" s="107"/>
      <c r="U225" s="20"/>
      <c r="V225" s="20"/>
      <c r="W225" s="20"/>
      <c r="X225" s="21"/>
      <c r="Y225" s="31"/>
      <c r="Z225" s="30"/>
      <c r="AA225" s="14">
        <f t="shared" si="149"/>
        <v>0</v>
      </c>
      <c r="AB225" s="8">
        <f t="shared" si="133"/>
        <v>0</v>
      </c>
      <c r="AC225" s="13">
        <f t="shared" si="134"/>
        <v>0</v>
      </c>
      <c r="AD225" s="13">
        <f t="shared" si="135"/>
        <v>0</v>
      </c>
      <c r="AE225" s="13">
        <f t="shared" si="136"/>
        <v>0</v>
      </c>
      <c r="AF225" s="23">
        <f t="shared" si="137"/>
        <v>0</v>
      </c>
      <c r="AG225" s="7">
        <f t="shared" si="138"/>
        <v>0</v>
      </c>
      <c r="AH225" s="12">
        <f t="shared" si="139"/>
        <v>0</v>
      </c>
      <c r="AI225" s="12">
        <f t="shared" si="140"/>
        <v>0</v>
      </c>
      <c r="AJ225" s="12">
        <f t="shared" si="141"/>
        <v>0</v>
      </c>
      <c r="AK225" s="112">
        <f t="shared" si="142"/>
        <v>0</v>
      </c>
      <c r="AL225" s="110">
        <f t="shared" si="143"/>
        <v>0</v>
      </c>
      <c r="AM225" s="24">
        <f t="shared" si="144"/>
        <v>0</v>
      </c>
      <c r="AN225" s="24">
        <f t="shared" si="145"/>
        <v>0</v>
      </c>
      <c r="AO225" s="24">
        <f t="shared" si="146"/>
        <v>0</v>
      </c>
      <c r="AP225" s="27">
        <f t="shared" si="147"/>
        <v>0</v>
      </c>
      <c r="AQ225" s="32"/>
      <c r="AR225" s="30"/>
      <c r="AS225" s="29">
        <f t="shared" si="148"/>
        <v>0</v>
      </c>
      <c r="AT225" s="28"/>
      <c r="AU225" s="13"/>
      <c r="AV225" s="36"/>
      <c r="AW225" s="102" t="str">
        <f t="shared" si="151"/>
        <v>Colors</v>
      </c>
      <c r="AX225" s="18" t="str">
        <f t="shared" si="152"/>
        <v>Colors</v>
      </c>
      <c r="AY225" s="103" t="str">
        <f t="shared" si="153"/>
        <v>Colors</v>
      </c>
      <c r="AZ225" s="105"/>
      <c r="BA225" s="75"/>
      <c r="BB225" s="71"/>
      <c r="BC225" s="71"/>
      <c r="BD225" s="71"/>
      <c r="BE225" s="84"/>
      <c r="BF225" s="93"/>
      <c r="BG225" s="72"/>
      <c r="BH225" s="72"/>
      <c r="BI225" s="72"/>
      <c r="BJ225" s="94"/>
      <c r="BK225" s="90"/>
      <c r="BL225" s="73"/>
      <c r="BM225" s="73"/>
      <c r="BN225" s="73"/>
      <c r="BO225" s="74"/>
      <c r="BP225" s="75"/>
      <c r="BQ225" s="71"/>
      <c r="BR225" s="71"/>
      <c r="BS225" s="71"/>
      <c r="BT225" s="84"/>
      <c r="BU225" s="93"/>
      <c r="BV225" s="72"/>
      <c r="BW225" s="72"/>
      <c r="BX225" s="72"/>
      <c r="BY225" s="94"/>
      <c r="BZ225" s="90"/>
      <c r="CA225" s="73"/>
      <c r="CB225" s="73"/>
      <c r="CC225" s="73"/>
      <c r="CD225" s="199"/>
      <c r="CE225" s="205" t="e">
        <f>VLOOKUP(E225,'Style List'!A:B,2,FALSE)</f>
        <v>#N/A</v>
      </c>
      <c r="CF225" s="201" t="e">
        <f>VLOOKUP(Y225,'Style List'!C:D,2,FALSE)</f>
        <v>#N/A</v>
      </c>
      <c r="CG225" s="206" t="e">
        <f>VLOOKUP(AQ225,'Style List'!E:F,2,FALSE)</f>
        <v>#N/A</v>
      </c>
      <c r="CH225" s="197" t="str">
        <f t="shared" si="154"/>
        <v>Desc</v>
      </c>
      <c r="CI225" s="197" t="str">
        <f t="shared" si="155"/>
        <v>Desc</v>
      </c>
      <c r="CJ225" s="197" t="str">
        <f t="shared" si="156"/>
        <v>Desc</v>
      </c>
    </row>
    <row r="226" spans="1:88" ht="24.75" customHeight="1">
      <c r="A226" s="35" t="s">
        <v>126</v>
      </c>
      <c r="B226" s="30"/>
      <c r="C226" s="30"/>
      <c r="D226" s="30"/>
      <c r="E226" s="30"/>
      <c r="F226" s="30"/>
      <c r="G226" s="59"/>
      <c r="H226" s="33"/>
      <c r="I226" s="16">
        <f t="shared" si="150"/>
        <v>0</v>
      </c>
      <c r="J226" s="9"/>
      <c r="K226" s="11"/>
      <c r="L226" s="10"/>
      <c r="M226" s="10"/>
      <c r="N226" s="22"/>
      <c r="O226" s="15"/>
      <c r="P226" s="6"/>
      <c r="Q226" s="6"/>
      <c r="R226" s="6"/>
      <c r="S226" s="109"/>
      <c r="T226" s="107"/>
      <c r="U226" s="20"/>
      <c r="V226" s="20"/>
      <c r="W226" s="20"/>
      <c r="X226" s="21"/>
      <c r="Y226" s="31"/>
      <c r="Z226" s="30"/>
      <c r="AA226" s="14">
        <f t="shared" si="149"/>
        <v>0</v>
      </c>
      <c r="AB226" s="8">
        <f t="shared" si="133"/>
        <v>0</v>
      </c>
      <c r="AC226" s="13">
        <f t="shared" si="134"/>
        <v>0</v>
      </c>
      <c r="AD226" s="13">
        <f t="shared" si="135"/>
        <v>0</v>
      </c>
      <c r="AE226" s="13">
        <f t="shared" si="136"/>
        <v>0</v>
      </c>
      <c r="AF226" s="23">
        <f t="shared" si="137"/>
        <v>0</v>
      </c>
      <c r="AG226" s="7">
        <f t="shared" si="138"/>
        <v>0</v>
      </c>
      <c r="AH226" s="12">
        <f t="shared" si="139"/>
        <v>0</v>
      </c>
      <c r="AI226" s="12">
        <f t="shared" si="140"/>
        <v>0</v>
      </c>
      <c r="AJ226" s="12">
        <f t="shared" si="141"/>
        <v>0</v>
      </c>
      <c r="AK226" s="112">
        <f t="shared" si="142"/>
        <v>0</v>
      </c>
      <c r="AL226" s="110">
        <f t="shared" si="143"/>
        <v>0</v>
      </c>
      <c r="AM226" s="24">
        <f t="shared" si="144"/>
        <v>0</v>
      </c>
      <c r="AN226" s="24">
        <f t="shared" si="145"/>
        <v>0</v>
      </c>
      <c r="AO226" s="24">
        <f t="shared" si="146"/>
        <v>0</v>
      </c>
      <c r="AP226" s="27">
        <f t="shared" si="147"/>
        <v>0</v>
      </c>
      <c r="AQ226" s="32"/>
      <c r="AR226" s="30"/>
      <c r="AS226" s="29">
        <f t="shared" si="148"/>
        <v>0</v>
      </c>
      <c r="AT226" s="28"/>
      <c r="AU226" s="13"/>
      <c r="AV226" s="36"/>
      <c r="AW226" s="102" t="str">
        <f t="shared" si="151"/>
        <v>Colors</v>
      </c>
      <c r="AX226" s="18" t="str">
        <f t="shared" si="152"/>
        <v>Colors</v>
      </c>
      <c r="AY226" s="103" t="str">
        <f t="shared" si="153"/>
        <v>Colors</v>
      </c>
      <c r="AZ226" s="105"/>
      <c r="BA226" s="75"/>
      <c r="BB226" s="71"/>
      <c r="BC226" s="71"/>
      <c r="BD226" s="71"/>
      <c r="BE226" s="84"/>
      <c r="BF226" s="93"/>
      <c r="BG226" s="72"/>
      <c r="BH226" s="72"/>
      <c r="BI226" s="72"/>
      <c r="BJ226" s="94"/>
      <c r="BK226" s="90"/>
      <c r="BL226" s="73"/>
      <c r="BM226" s="73"/>
      <c r="BN226" s="73"/>
      <c r="BO226" s="74"/>
      <c r="BP226" s="75"/>
      <c r="BQ226" s="71"/>
      <c r="BR226" s="71"/>
      <c r="BS226" s="71"/>
      <c r="BT226" s="84"/>
      <c r="BU226" s="93"/>
      <c r="BV226" s="72"/>
      <c r="BW226" s="72"/>
      <c r="BX226" s="72"/>
      <c r="BY226" s="94"/>
      <c r="BZ226" s="90"/>
      <c r="CA226" s="73"/>
      <c r="CB226" s="73"/>
      <c r="CC226" s="73"/>
      <c r="CD226" s="199"/>
      <c r="CE226" s="205" t="e">
        <f>VLOOKUP(E226,'Style List'!A:B,2,FALSE)</f>
        <v>#N/A</v>
      </c>
      <c r="CF226" s="201" t="e">
        <f>VLOOKUP(Y226,'Style List'!C:D,2,FALSE)</f>
        <v>#N/A</v>
      </c>
      <c r="CG226" s="206" t="e">
        <f>VLOOKUP(AQ226,'Style List'!E:F,2,FALSE)</f>
        <v>#N/A</v>
      </c>
      <c r="CH226" s="197" t="str">
        <f t="shared" si="154"/>
        <v>Desc</v>
      </c>
      <c r="CI226" s="197" t="str">
        <f t="shared" si="155"/>
        <v>Desc</v>
      </c>
      <c r="CJ226" s="197" t="str">
        <f t="shared" si="156"/>
        <v>Desc</v>
      </c>
    </row>
    <row r="227" spans="1:88" ht="24.75" customHeight="1">
      <c r="A227" s="35" t="s">
        <v>127</v>
      </c>
      <c r="B227" s="30"/>
      <c r="C227" s="30"/>
      <c r="D227" s="30"/>
      <c r="E227" s="30"/>
      <c r="F227" s="30"/>
      <c r="G227" s="59"/>
      <c r="H227" s="33"/>
      <c r="I227" s="16">
        <f t="shared" si="150"/>
        <v>0</v>
      </c>
      <c r="J227" s="9"/>
      <c r="K227" s="11"/>
      <c r="L227" s="10"/>
      <c r="M227" s="10"/>
      <c r="N227" s="22"/>
      <c r="O227" s="15"/>
      <c r="P227" s="6"/>
      <c r="Q227" s="6"/>
      <c r="R227" s="6"/>
      <c r="S227" s="109"/>
      <c r="T227" s="107"/>
      <c r="U227" s="20"/>
      <c r="V227" s="20"/>
      <c r="W227" s="20"/>
      <c r="X227" s="21"/>
      <c r="Y227" s="31"/>
      <c r="Z227" s="30"/>
      <c r="AA227" s="14">
        <f t="shared" si="149"/>
        <v>0</v>
      </c>
      <c r="AB227" s="8">
        <f t="shared" si="133"/>
        <v>0</v>
      </c>
      <c r="AC227" s="13">
        <f t="shared" si="134"/>
        <v>0</v>
      </c>
      <c r="AD227" s="13">
        <f t="shared" si="135"/>
        <v>0</v>
      </c>
      <c r="AE227" s="13">
        <f t="shared" si="136"/>
        <v>0</v>
      </c>
      <c r="AF227" s="23">
        <f t="shared" si="137"/>
        <v>0</v>
      </c>
      <c r="AG227" s="7">
        <f t="shared" si="138"/>
        <v>0</v>
      </c>
      <c r="AH227" s="12">
        <f t="shared" si="139"/>
        <v>0</v>
      </c>
      <c r="AI227" s="12">
        <f t="shared" si="140"/>
        <v>0</v>
      </c>
      <c r="AJ227" s="12">
        <f t="shared" si="141"/>
        <v>0</v>
      </c>
      <c r="AK227" s="112">
        <f t="shared" si="142"/>
        <v>0</v>
      </c>
      <c r="AL227" s="110">
        <f t="shared" si="143"/>
        <v>0</v>
      </c>
      <c r="AM227" s="24">
        <f t="shared" si="144"/>
        <v>0</v>
      </c>
      <c r="AN227" s="24">
        <f t="shared" si="145"/>
        <v>0</v>
      </c>
      <c r="AO227" s="24">
        <f t="shared" si="146"/>
        <v>0</v>
      </c>
      <c r="AP227" s="27">
        <f t="shared" si="147"/>
        <v>0</v>
      </c>
      <c r="AQ227" s="32"/>
      <c r="AR227" s="30"/>
      <c r="AS227" s="29">
        <f t="shared" si="148"/>
        <v>0</v>
      </c>
      <c r="AT227" s="28"/>
      <c r="AU227" s="13"/>
      <c r="AV227" s="36"/>
      <c r="AW227" s="102" t="str">
        <f t="shared" si="151"/>
        <v>Colors</v>
      </c>
      <c r="AX227" s="18" t="str">
        <f t="shared" si="152"/>
        <v>Colors</v>
      </c>
      <c r="AY227" s="103" t="str">
        <f t="shared" si="153"/>
        <v>Colors</v>
      </c>
      <c r="AZ227" s="105"/>
      <c r="BA227" s="75"/>
      <c r="BB227" s="71"/>
      <c r="BC227" s="71"/>
      <c r="BD227" s="71"/>
      <c r="BE227" s="84"/>
      <c r="BF227" s="93"/>
      <c r="BG227" s="72"/>
      <c r="BH227" s="72"/>
      <c r="BI227" s="72"/>
      <c r="BJ227" s="94"/>
      <c r="BK227" s="90"/>
      <c r="BL227" s="73"/>
      <c r="BM227" s="73"/>
      <c r="BN227" s="73"/>
      <c r="BO227" s="74"/>
      <c r="BP227" s="75"/>
      <c r="BQ227" s="71"/>
      <c r="BR227" s="71"/>
      <c r="BS227" s="71"/>
      <c r="BT227" s="84"/>
      <c r="BU227" s="93"/>
      <c r="BV227" s="72"/>
      <c r="BW227" s="72"/>
      <c r="BX227" s="72"/>
      <c r="BY227" s="94"/>
      <c r="BZ227" s="90"/>
      <c r="CA227" s="73"/>
      <c r="CB227" s="73"/>
      <c r="CC227" s="73"/>
      <c r="CD227" s="199"/>
      <c r="CE227" s="205" t="e">
        <f>VLOOKUP(E227,'Style List'!A:B,2,FALSE)</f>
        <v>#N/A</v>
      </c>
      <c r="CF227" s="201" t="e">
        <f>VLOOKUP(Y227,'Style List'!C:D,2,FALSE)</f>
        <v>#N/A</v>
      </c>
      <c r="CG227" s="206" t="e">
        <f>VLOOKUP(AQ227,'Style List'!E:F,2,FALSE)</f>
        <v>#N/A</v>
      </c>
      <c r="CH227" s="197" t="str">
        <f t="shared" si="154"/>
        <v>Desc</v>
      </c>
      <c r="CI227" s="197" t="str">
        <f t="shared" si="155"/>
        <v>Desc</v>
      </c>
      <c r="CJ227" s="197" t="str">
        <f t="shared" si="156"/>
        <v>Desc</v>
      </c>
    </row>
    <row r="228" spans="1:88" ht="24.75" customHeight="1">
      <c r="A228" s="35" t="s">
        <v>128</v>
      </c>
      <c r="B228" s="30"/>
      <c r="C228" s="30"/>
      <c r="D228" s="30"/>
      <c r="E228" s="30"/>
      <c r="F228" s="30"/>
      <c r="G228" s="59"/>
      <c r="H228" s="33"/>
      <c r="I228" s="16">
        <f t="shared" si="150"/>
        <v>0</v>
      </c>
      <c r="J228" s="9"/>
      <c r="K228" s="11"/>
      <c r="L228" s="10"/>
      <c r="M228" s="10"/>
      <c r="N228" s="22"/>
      <c r="O228" s="15"/>
      <c r="P228" s="6"/>
      <c r="Q228" s="6"/>
      <c r="R228" s="6"/>
      <c r="S228" s="109"/>
      <c r="T228" s="107"/>
      <c r="U228" s="20"/>
      <c r="V228" s="20"/>
      <c r="W228" s="20"/>
      <c r="X228" s="21"/>
      <c r="Y228" s="31"/>
      <c r="Z228" s="30"/>
      <c r="AA228" s="14">
        <f t="shared" si="149"/>
        <v>0</v>
      </c>
      <c r="AB228" s="8">
        <f t="shared" si="133"/>
        <v>0</v>
      </c>
      <c r="AC228" s="13">
        <f t="shared" si="134"/>
        <v>0</v>
      </c>
      <c r="AD228" s="13">
        <f t="shared" si="135"/>
        <v>0</v>
      </c>
      <c r="AE228" s="13">
        <f t="shared" si="136"/>
        <v>0</v>
      </c>
      <c r="AF228" s="23">
        <f t="shared" si="137"/>
        <v>0</v>
      </c>
      <c r="AG228" s="7">
        <f t="shared" si="138"/>
        <v>0</v>
      </c>
      <c r="AH228" s="12">
        <f t="shared" si="139"/>
        <v>0</v>
      </c>
      <c r="AI228" s="12">
        <f t="shared" si="140"/>
        <v>0</v>
      </c>
      <c r="AJ228" s="12">
        <f t="shared" si="141"/>
        <v>0</v>
      </c>
      <c r="AK228" s="112">
        <f t="shared" si="142"/>
        <v>0</v>
      </c>
      <c r="AL228" s="110">
        <f t="shared" si="143"/>
        <v>0</v>
      </c>
      <c r="AM228" s="24">
        <f t="shared" si="144"/>
        <v>0</v>
      </c>
      <c r="AN228" s="24">
        <f t="shared" si="145"/>
        <v>0</v>
      </c>
      <c r="AO228" s="24">
        <f t="shared" si="146"/>
        <v>0</v>
      </c>
      <c r="AP228" s="27">
        <f t="shared" si="147"/>
        <v>0</v>
      </c>
      <c r="AQ228" s="32"/>
      <c r="AR228" s="30"/>
      <c r="AS228" s="29">
        <f t="shared" si="148"/>
        <v>0</v>
      </c>
      <c r="AT228" s="28"/>
      <c r="AU228" s="13"/>
      <c r="AV228" s="36"/>
      <c r="AW228" s="102" t="str">
        <f t="shared" si="151"/>
        <v>Colors</v>
      </c>
      <c r="AX228" s="18" t="str">
        <f t="shared" si="152"/>
        <v>Colors</v>
      </c>
      <c r="AY228" s="103" t="str">
        <f t="shared" si="153"/>
        <v>Colors</v>
      </c>
      <c r="AZ228" s="105"/>
      <c r="BA228" s="75"/>
      <c r="BB228" s="71"/>
      <c r="BC228" s="71"/>
      <c r="BD228" s="71"/>
      <c r="BE228" s="84"/>
      <c r="BF228" s="93"/>
      <c r="BG228" s="72"/>
      <c r="BH228" s="72"/>
      <c r="BI228" s="72"/>
      <c r="BJ228" s="94"/>
      <c r="BK228" s="90"/>
      <c r="BL228" s="73"/>
      <c r="BM228" s="73"/>
      <c r="BN228" s="73"/>
      <c r="BO228" s="74"/>
      <c r="BP228" s="75"/>
      <c r="BQ228" s="71"/>
      <c r="BR228" s="71"/>
      <c r="BS228" s="71"/>
      <c r="BT228" s="84"/>
      <c r="BU228" s="93"/>
      <c r="BV228" s="72"/>
      <c r="BW228" s="72"/>
      <c r="BX228" s="72"/>
      <c r="BY228" s="94"/>
      <c r="BZ228" s="90"/>
      <c r="CA228" s="73"/>
      <c r="CB228" s="73"/>
      <c r="CC228" s="73"/>
      <c r="CD228" s="199"/>
      <c r="CE228" s="205" t="e">
        <f>VLOOKUP(E228,'Style List'!A:B,2,FALSE)</f>
        <v>#N/A</v>
      </c>
      <c r="CF228" s="201" t="e">
        <f>VLOOKUP(Y228,'Style List'!C:D,2,FALSE)</f>
        <v>#N/A</v>
      </c>
      <c r="CG228" s="206" t="e">
        <f>VLOOKUP(AQ228,'Style List'!E:F,2,FALSE)</f>
        <v>#N/A</v>
      </c>
      <c r="CH228" s="197" t="str">
        <f t="shared" si="154"/>
        <v>Desc</v>
      </c>
      <c r="CI228" s="197" t="str">
        <f t="shared" si="155"/>
        <v>Desc</v>
      </c>
      <c r="CJ228" s="197" t="str">
        <f t="shared" si="156"/>
        <v>Desc</v>
      </c>
    </row>
    <row r="229" spans="1:88" ht="24.75" customHeight="1">
      <c r="A229" s="35" t="s">
        <v>129</v>
      </c>
      <c r="B229" s="30"/>
      <c r="C229" s="30"/>
      <c r="D229" s="30"/>
      <c r="E229" s="30"/>
      <c r="F229" s="30"/>
      <c r="G229" s="59"/>
      <c r="H229" s="33"/>
      <c r="I229" s="16">
        <f t="shared" si="150"/>
        <v>0</v>
      </c>
      <c r="J229" s="9"/>
      <c r="K229" s="11"/>
      <c r="L229" s="10"/>
      <c r="M229" s="10"/>
      <c r="N229" s="22"/>
      <c r="O229" s="15"/>
      <c r="P229" s="6"/>
      <c r="Q229" s="6"/>
      <c r="R229" s="6"/>
      <c r="S229" s="109"/>
      <c r="T229" s="107"/>
      <c r="U229" s="20"/>
      <c r="V229" s="20"/>
      <c r="W229" s="20"/>
      <c r="X229" s="21"/>
      <c r="Y229" s="31"/>
      <c r="Z229" s="30"/>
      <c r="AA229" s="14">
        <f t="shared" si="149"/>
        <v>0</v>
      </c>
      <c r="AB229" s="8">
        <f t="shared" si="133"/>
        <v>0</v>
      </c>
      <c r="AC229" s="13">
        <f t="shared" si="134"/>
        <v>0</v>
      </c>
      <c r="AD229" s="13">
        <f t="shared" si="135"/>
        <v>0</v>
      </c>
      <c r="AE229" s="13">
        <f t="shared" si="136"/>
        <v>0</v>
      </c>
      <c r="AF229" s="23">
        <f t="shared" si="137"/>
        <v>0</v>
      </c>
      <c r="AG229" s="7">
        <f t="shared" si="138"/>
        <v>0</v>
      </c>
      <c r="AH229" s="12">
        <f t="shared" si="139"/>
        <v>0</v>
      </c>
      <c r="AI229" s="12">
        <f t="shared" si="140"/>
        <v>0</v>
      </c>
      <c r="AJ229" s="12">
        <f t="shared" si="141"/>
        <v>0</v>
      </c>
      <c r="AK229" s="112">
        <f t="shared" si="142"/>
        <v>0</v>
      </c>
      <c r="AL229" s="110">
        <f t="shared" si="143"/>
        <v>0</v>
      </c>
      <c r="AM229" s="24">
        <f t="shared" si="144"/>
        <v>0</v>
      </c>
      <c r="AN229" s="24">
        <f t="shared" si="145"/>
        <v>0</v>
      </c>
      <c r="AO229" s="24">
        <f t="shared" si="146"/>
        <v>0</v>
      </c>
      <c r="AP229" s="27">
        <f t="shared" si="147"/>
        <v>0</v>
      </c>
      <c r="AQ229" s="32"/>
      <c r="AR229" s="30"/>
      <c r="AS229" s="29">
        <f t="shared" si="148"/>
        <v>0</v>
      </c>
      <c r="AT229" s="28"/>
      <c r="AU229" s="13"/>
      <c r="AV229" s="36"/>
      <c r="AW229" s="102" t="str">
        <f t="shared" si="151"/>
        <v>Colors</v>
      </c>
      <c r="AX229" s="18" t="str">
        <f t="shared" si="152"/>
        <v>Colors</v>
      </c>
      <c r="AY229" s="103" t="str">
        <f t="shared" si="153"/>
        <v>Colors</v>
      </c>
      <c r="AZ229" s="105"/>
      <c r="BA229" s="75"/>
      <c r="BB229" s="71"/>
      <c r="BC229" s="71"/>
      <c r="BD229" s="71"/>
      <c r="BE229" s="84"/>
      <c r="BF229" s="93"/>
      <c r="BG229" s="72"/>
      <c r="BH229" s="72"/>
      <c r="BI229" s="72"/>
      <c r="BJ229" s="94"/>
      <c r="BK229" s="90"/>
      <c r="BL229" s="73"/>
      <c r="BM229" s="73"/>
      <c r="BN229" s="73"/>
      <c r="BO229" s="74"/>
      <c r="BP229" s="75"/>
      <c r="BQ229" s="71"/>
      <c r="BR229" s="71"/>
      <c r="BS229" s="71"/>
      <c r="BT229" s="84"/>
      <c r="BU229" s="93"/>
      <c r="BV229" s="72"/>
      <c r="BW229" s="72"/>
      <c r="BX229" s="72"/>
      <c r="BY229" s="94"/>
      <c r="BZ229" s="90"/>
      <c r="CA229" s="73"/>
      <c r="CB229" s="73"/>
      <c r="CC229" s="73"/>
      <c r="CD229" s="199"/>
      <c r="CE229" s="205" t="e">
        <f>VLOOKUP(E229,'Style List'!A:B,2,FALSE)</f>
        <v>#N/A</v>
      </c>
      <c r="CF229" s="201" t="e">
        <f>VLOOKUP(Y229,'Style List'!C:D,2,FALSE)</f>
        <v>#N/A</v>
      </c>
      <c r="CG229" s="206" t="e">
        <f>VLOOKUP(AQ229,'Style List'!E:F,2,FALSE)</f>
        <v>#N/A</v>
      </c>
      <c r="CH229" s="197" t="str">
        <f t="shared" si="154"/>
        <v>Desc</v>
      </c>
      <c r="CI229" s="197" t="str">
        <f t="shared" si="155"/>
        <v>Desc</v>
      </c>
      <c r="CJ229" s="197" t="str">
        <f t="shared" si="156"/>
        <v>Desc</v>
      </c>
    </row>
    <row r="230" spans="1:88" ht="24.75" customHeight="1">
      <c r="A230" s="35" t="s">
        <v>130</v>
      </c>
      <c r="B230" s="30"/>
      <c r="C230" s="30"/>
      <c r="D230" s="30"/>
      <c r="E230" s="30"/>
      <c r="F230" s="30"/>
      <c r="G230" s="59"/>
      <c r="H230" s="33"/>
      <c r="I230" s="16">
        <f t="shared" si="150"/>
        <v>0</v>
      </c>
      <c r="J230" s="9"/>
      <c r="K230" s="11"/>
      <c r="L230" s="10"/>
      <c r="M230" s="10"/>
      <c r="N230" s="22"/>
      <c r="O230" s="15"/>
      <c r="P230" s="6"/>
      <c r="Q230" s="6"/>
      <c r="R230" s="6"/>
      <c r="S230" s="109"/>
      <c r="T230" s="107"/>
      <c r="U230" s="20"/>
      <c r="V230" s="20"/>
      <c r="W230" s="20"/>
      <c r="X230" s="21"/>
      <c r="Y230" s="31"/>
      <c r="Z230" s="30"/>
      <c r="AA230" s="14">
        <f t="shared" si="149"/>
        <v>0</v>
      </c>
      <c r="AB230" s="8">
        <f t="shared" si="133"/>
        <v>0</v>
      </c>
      <c r="AC230" s="13">
        <f t="shared" si="134"/>
        <v>0</v>
      </c>
      <c r="AD230" s="13">
        <f t="shared" si="135"/>
        <v>0</v>
      </c>
      <c r="AE230" s="13">
        <f t="shared" si="136"/>
        <v>0</v>
      </c>
      <c r="AF230" s="23">
        <f t="shared" si="137"/>
        <v>0</v>
      </c>
      <c r="AG230" s="7">
        <f t="shared" si="138"/>
        <v>0</v>
      </c>
      <c r="AH230" s="12">
        <f t="shared" si="139"/>
        <v>0</v>
      </c>
      <c r="AI230" s="12">
        <f t="shared" si="140"/>
        <v>0</v>
      </c>
      <c r="AJ230" s="12">
        <f t="shared" si="141"/>
        <v>0</v>
      </c>
      <c r="AK230" s="112">
        <f t="shared" si="142"/>
        <v>0</v>
      </c>
      <c r="AL230" s="110">
        <f t="shared" si="143"/>
        <v>0</v>
      </c>
      <c r="AM230" s="24">
        <f t="shared" si="144"/>
        <v>0</v>
      </c>
      <c r="AN230" s="24">
        <f t="shared" si="145"/>
        <v>0</v>
      </c>
      <c r="AO230" s="24">
        <f t="shared" si="146"/>
        <v>0</v>
      </c>
      <c r="AP230" s="27">
        <f t="shared" si="147"/>
        <v>0</v>
      </c>
      <c r="AQ230" s="32"/>
      <c r="AR230" s="30"/>
      <c r="AS230" s="29">
        <f t="shared" si="148"/>
        <v>0</v>
      </c>
      <c r="AT230" s="28"/>
      <c r="AU230" s="13"/>
      <c r="AV230" s="36"/>
      <c r="AW230" s="102" t="str">
        <f t="shared" si="151"/>
        <v>Colors</v>
      </c>
      <c r="AX230" s="18" t="str">
        <f t="shared" si="152"/>
        <v>Colors</v>
      </c>
      <c r="AY230" s="103" t="str">
        <f t="shared" si="153"/>
        <v>Colors</v>
      </c>
      <c r="AZ230" s="105"/>
      <c r="BA230" s="75"/>
      <c r="BB230" s="71"/>
      <c r="BC230" s="71"/>
      <c r="BD230" s="71"/>
      <c r="BE230" s="84"/>
      <c r="BF230" s="93"/>
      <c r="BG230" s="72"/>
      <c r="BH230" s="72"/>
      <c r="BI230" s="72"/>
      <c r="BJ230" s="94"/>
      <c r="BK230" s="90"/>
      <c r="BL230" s="73"/>
      <c r="BM230" s="73"/>
      <c r="BN230" s="73"/>
      <c r="BO230" s="74"/>
      <c r="BP230" s="75"/>
      <c r="BQ230" s="71"/>
      <c r="BR230" s="71"/>
      <c r="BS230" s="71"/>
      <c r="BT230" s="84"/>
      <c r="BU230" s="93"/>
      <c r="BV230" s="72"/>
      <c r="BW230" s="72"/>
      <c r="BX230" s="72"/>
      <c r="BY230" s="94"/>
      <c r="BZ230" s="90"/>
      <c r="CA230" s="73"/>
      <c r="CB230" s="73"/>
      <c r="CC230" s="73"/>
      <c r="CD230" s="199"/>
      <c r="CE230" s="205" t="e">
        <f>VLOOKUP(E230,'Style List'!A:B,2,FALSE)</f>
        <v>#N/A</v>
      </c>
      <c r="CF230" s="201" t="e">
        <f>VLOOKUP(Y230,'Style List'!C:D,2,FALSE)</f>
        <v>#N/A</v>
      </c>
      <c r="CG230" s="206" t="e">
        <f>VLOOKUP(AQ230,'Style List'!E:F,2,FALSE)</f>
        <v>#N/A</v>
      </c>
      <c r="CH230" s="197" t="str">
        <f t="shared" si="154"/>
        <v>Desc</v>
      </c>
      <c r="CI230" s="197" t="str">
        <f t="shared" si="155"/>
        <v>Desc</v>
      </c>
      <c r="CJ230" s="197" t="str">
        <f t="shared" si="156"/>
        <v>Desc</v>
      </c>
    </row>
    <row r="231" spans="1:88" ht="24.75" customHeight="1">
      <c r="A231" s="35" t="s">
        <v>131</v>
      </c>
      <c r="B231" s="30"/>
      <c r="C231" s="30"/>
      <c r="D231" s="30"/>
      <c r="E231" s="30"/>
      <c r="F231" s="30"/>
      <c r="G231" s="59"/>
      <c r="H231" s="33"/>
      <c r="I231" s="16">
        <f t="shared" si="150"/>
        <v>0</v>
      </c>
      <c r="J231" s="9"/>
      <c r="K231" s="11"/>
      <c r="L231" s="10"/>
      <c r="M231" s="10"/>
      <c r="N231" s="22"/>
      <c r="O231" s="15"/>
      <c r="P231" s="6"/>
      <c r="Q231" s="6"/>
      <c r="R231" s="6"/>
      <c r="S231" s="109"/>
      <c r="T231" s="107"/>
      <c r="U231" s="20"/>
      <c r="V231" s="20"/>
      <c r="W231" s="20"/>
      <c r="X231" s="21"/>
      <c r="Y231" s="31"/>
      <c r="Z231" s="30"/>
      <c r="AA231" s="14">
        <f t="shared" si="149"/>
        <v>0</v>
      </c>
      <c r="AB231" s="8">
        <f t="shared" si="133"/>
        <v>0</v>
      </c>
      <c r="AC231" s="13">
        <f t="shared" si="134"/>
        <v>0</v>
      </c>
      <c r="AD231" s="13">
        <f t="shared" si="135"/>
        <v>0</v>
      </c>
      <c r="AE231" s="13">
        <f t="shared" si="136"/>
        <v>0</v>
      </c>
      <c r="AF231" s="23">
        <f t="shared" si="137"/>
        <v>0</v>
      </c>
      <c r="AG231" s="7">
        <f t="shared" si="138"/>
        <v>0</v>
      </c>
      <c r="AH231" s="12">
        <f t="shared" si="139"/>
        <v>0</v>
      </c>
      <c r="AI231" s="12">
        <f t="shared" si="140"/>
        <v>0</v>
      </c>
      <c r="AJ231" s="12">
        <f t="shared" si="141"/>
        <v>0</v>
      </c>
      <c r="AK231" s="112">
        <f t="shared" si="142"/>
        <v>0</v>
      </c>
      <c r="AL231" s="110">
        <f t="shared" si="143"/>
        <v>0</v>
      </c>
      <c r="AM231" s="24">
        <f t="shared" si="144"/>
        <v>0</v>
      </c>
      <c r="AN231" s="24">
        <f t="shared" si="145"/>
        <v>0</v>
      </c>
      <c r="AO231" s="24">
        <f t="shared" si="146"/>
        <v>0</v>
      </c>
      <c r="AP231" s="27">
        <f t="shared" si="147"/>
        <v>0</v>
      </c>
      <c r="AQ231" s="32"/>
      <c r="AR231" s="30"/>
      <c r="AS231" s="29">
        <f t="shared" si="148"/>
        <v>0</v>
      </c>
      <c r="AT231" s="28"/>
      <c r="AU231" s="13"/>
      <c r="AV231" s="36"/>
      <c r="AW231" s="102" t="str">
        <f t="shared" si="151"/>
        <v>Colors</v>
      </c>
      <c r="AX231" s="18" t="str">
        <f t="shared" si="152"/>
        <v>Colors</v>
      </c>
      <c r="AY231" s="103" t="str">
        <f t="shared" si="153"/>
        <v>Colors</v>
      </c>
      <c r="AZ231" s="105"/>
      <c r="BA231" s="75"/>
      <c r="BB231" s="71"/>
      <c r="BC231" s="71"/>
      <c r="BD231" s="71"/>
      <c r="BE231" s="84"/>
      <c r="BF231" s="93"/>
      <c r="BG231" s="72"/>
      <c r="BH231" s="72"/>
      <c r="BI231" s="72"/>
      <c r="BJ231" s="94"/>
      <c r="BK231" s="90"/>
      <c r="BL231" s="73"/>
      <c r="BM231" s="73"/>
      <c r="BN231" s="73"/>
      <c r="BO231" s="74"/>
      <c r="BP231" s="75"/>
      <c r="BQ231" s="71"/>
      <c r="BR231" s="71"/>
      <c r="BS231" s="71"/>
      <c r="BT231" s="84"/>
      <c r="BU231" s="93"/>
      <c r="BV231" s="72"/>
      <c r="BW231" s="72"/>
      <c r="BX231" s="72"/>
      <c r="BY231" s="94"/>
      <c r="BZ231" s="90"/>
      <c r="CA231" s="73"/>
      <c r="CB231" s="73"/>
      <c r="CC231" s="73"/>
      <c r="CD231" s="199"/>
      <c r="CE231" s="205" t="e">
        <f>VLOOKUP(E231,'Style List'!A:B,2,FALSE)</f>
        <v>#N/A</v>
      </c>
      <c r="CF231" s="201" t="e">
        <f>VLOOKUP(Y231,'Style List'!C:D,2,FALSE)</f>
        <v>#N/A</v>
      </c>
      <c r="CG231" s="206" t="e">
        <f>VLOOKUP(AQ231,'Style List'!E:F,2,FALSE)</f>
        <v>#N/A</v>
      </c>
      <c r="CH231" s="197" t="str">
        <f t="shared" si="154"/>
        <v>Desc</v>
      </c>
      <c r="CI231" s="197" t="str">
        <f t="shared" si="155"/>
        <v>Desc</v>
      </c>
      <c r="CJ231" s="197" t="str">
        <f t="shared" si="156"/>
        <v>Desc</v>
      </c>
    </row>
    <row r="232" spans="1:88" ht="24.75" customHeight="1">
      <c r="A232" s="35" t="s">
        <v>132</v>
      </c>
      <c r="B232" s="30"/>
      <c r="C232" s="30"/>
      <c r="D232" s="30"/>
      <c r="E232" s="30"/>
      <c r="F232" s="30"/>
      <c r="G232" s="59"/>
      <c r="H232" s="33"/>
      <c r="I232" s="16">
        <f t="shared" si="150"/>
        <v>0</v>
      </c>
      <c r="J232" s="9"/>
      <c r="K232" s="11"/>
      <c r="L232" s="10"/>
      <c r="M232" s="10"/>
      <c r="N232" s="22"/>
      <c r="O232" s="15"/>
      <c r="P232" s="6"/>
      <c r="Q232" s="6"/>
      <c r="R232" s="6"/>
      <c r="S232" s="109"/>
      <c r="T232" s="107"/>
      <c r="U232" s="20"/>
      <c r="V232" s="20"/>
      <c r="W232" s="20"/>
      <c r="X232" s="21"/>
      <c r="Y232" s="31"/>
      <c r="Z232" s="30"/>
      <c r="AA232" s="14">
        <f t="shared" si="149"/>
        <v>0</v>
      </c>
      <c r="AB232" s="8">
        <f t="shared" si="133"/>
        <v>0</v>
      </c>
      <c r="AC232" s="13">
        <f t="shared" si="134"/>
        <v>0</v>
      </c>
      <c r="AD232" s="13">
        <f t="shared" si="135"/>
        <v>0</v>
      </c>
      <c r="AE232" s="13">
        <f t="shared" si="136"/>
        <v>0</v>
      </c>
      <c r="AF232" s="23">
        <f t="shared" si="137"/>
        <v>0</v>
      </c>
      <c r="AG232" s="7">
        <f t="shared" si="138"/>
        <v>0</v>
      </c>
      <c r="AH232" s="12">
        <f t="shared" si="139"/>
        <v>0</v>
      </c>
      <c r="AI232" s="12">
        <f t="shared" si="140"/>
        <v>0</v>
      </c>
      <c r="AJ232" s="12">
        <f t="shared" si="141"/>
        <v>0</v>
      </c>
      <c r="AK232" s="112">
        <f t="shared" si="142"/>
        <v>0</v>
      </c>
      <c r="AL232" s="110">
        <f t="shared" si="143"/>
        <v>0</v>
      </c>
      <c r="AM232" s="24">
        <f t="shared" si="144"/>
        <v>0</v>
      </c>
      <c r="AN232" s="24">
        <f t="shared" si="145"/>
        <v>0</v>
      </c>
      <c r="AO232" s="24">
        <f t="shared" si="146"/>
        <v>0</v>
      </c>
      <c r="AP232" s="27">
        <f t="shared" si="147"/>
        <v>0</v>
      </c>
      <c r="AQ232" s="32"/>
      <c r="AR232" s="30"/>
      <c r="AS232" s="29">
        <f t="shared" si="148"/>
        <v>0</v>
      </c>
      <c r="AT232" s="28"/>
      <c r="AU232" s="13"/>
      <c r="AV232" s="36"/>
      <c r="AW232" s="102" t="str">
        <f t="shared" si="151"/>
        <v>Colors</v>
      </c>
      <c r="AX232" s="18" t="str">
        <f t="shared" si="152"/>
        <v>Colors</v>
      </c>
      <c r="AY232" s="103" t="str">
        <f t="shared" si="153"/>
        <v>Colors</v>
      </c>
      <c r="AZ232" s="105"/>
      <c r="BA232" s="75"/>
      <c r="BB232" s="71"/>
      <c r="BC232" s="71"/>
      <c r="BD232" s="71"/>
      <c r="BE232" s="84"/>
      <c r="BF232" s="93"/>
      <c r="BG232" s="72"/>
      <c r="BH232" s="72"/>
      <c r="BI232" s="72"/>
      <c r="BJ232" s="94"/>
      <c r="BK232" s="90"/>
      <c r="BL232" s="73"/>
      <c r="BM232" s="73"/>
      <c r="BN232" s="73"/>
      <c r="BO232" s="74"/>
      <c r="BP232" s="75"/>
      <c r="BQ232" s="71"/>
      <c r="BR232" s="71"/>
      <c r="BS232" s="71"/>
      <c r="BT232" s="84"/>
      <c r="BU232" s="93"/>
      <c r="BV232" s="72"/>
      <c r="BW232" s="72"/>
      <c r="BX232" s="72"/>
      <c r="BY232" s="94"/>
      <c r="BZ232" s="90"/>
      <c r="CA232" s="73"/>
      <c r="CB232" s="73"/>
      <c r="CC232" s="73"/>
      <c r="CD232" s="199"/>
      <c r="CE232" s="205" t="e">
        <f>VLOOKUP(E232,'Style List'!A:B,2,FALSE)</f>
        <v>#N/A</v>
      </c>
      <c r="CF232" s="201" t="e">
        <f>VLOOKUP(Y232,'Style List'!C:D,2,FALSE)</f>
        <v>#N/A</v>
      </c>
      <c r="CG232" s="206" t="e">
        <f>VLOOKUP(AQ232,'Style List'!E:F,2,FALSE)</f>
        <v>#N/A</v>
      </c>
      <c r="CH232" s="197" t="str">
        <f t="shared" si="154"/>
        <v>Desc</v>
      </c>
      <c r="CI232" s="197" t="str">
        <f t="shared" si="155"/>
        <v>Desc</v>
      </c>
      <c r="CJ232" s="197" t="str">
        <f t="shared" si="156"/>
        <v>Desc</v>
      </c>
    </row>
    <row r="233" spans="1:88" ht="24.75" customHeight="1">
      <c r="A233" s="35" t="s">
        <v>133</v>
      </c>
      <c r="B233" s="30"/>
      <c r="C233" s="30"/>
      <c r="D233" s="30"/>
      <c r="E233" s="30"/>
      <c r="F233" s="30"/>
      <c r="G233" s="59"/>
      <c r="H233" s="33"/>
      <c r="I233" s="16">
        <f t="shared" si="150"/>
        <v>0</v>
      </c>
      <c r="J233" s="9"/>
      <c r="K233" s="11"/>
      <c r="L233" s="10"/>
      <c r="M233" s="10"/>
      <c r="N233" s="22"/>
      <c r="O233" s="15"/>
      <c r="P233" s="6"/>
      <c r="Q233" s="6"/>
      <c r="R233" s="6"/>
      <c r="S233" s="109"/>
      <c r="T233" s="107"/>
      <c r="U233" s="20"/>
      <c r="V233" s="20"/>
      <c r="W233" s="20"/>
      <c r="X233" s="21"/>
      <c r="Y233" s="31"/>
      <c r="Z233" s="30"/>
      <c r="AA233" s="14">
        <f t="shared" si="149"/>
        <v>0</v>
      </c>
      <c r="AB233" s="8">
        <f t="shared" si="133"/>
        <v>0</v>
      </c>
      <c r="AC233" s="13">
        <f t="shared" si="134"/>
        <v>0</v>
      </c>
      <c r="AD233" s="13">
        <f t="shared" si="135"/>
        <v>0</v>
      </c>
      <c r="AE233" s="13">
        <f t="shared" si="136"/>
        <v>0</v>
      </c>
      <c r="AF233" s="23">
        <f t="shared" si="137"/>
        <v>0</v>
      </c>
      <c r="AG233" s="7">
        <f t="shared" si="138"/>
        <v>0</v>
      </c>
      <c r="AH233" s="12">
        <f t="shared" si="139"/>
        <v>0</v>
      </c>
      <c r="AI233" s="12">
        <f t="shared" si="140"/>
        <v>0</v>
      </c>
      <c r="AJ233" s="12">
        <f t="shared" si="141"/>
        <v>0</v>
      </c>
      <c r="AK233" s="112">
        <f t="shared" si="142"/>
        <v>0</v>
      </c>
      <c r="AL233" s="110">
        <f t="shared" si="143"/>
        <v>0</v>
      </c>
      <c r="AM233" s="24">
        <f t="shared" si="144"/>
        <v>0</v>
      </c>
      <c r="AN233" s="24">
        <f t="shared" si="145"/>
        <v>0</v>
      </c>
      <c r="AO233" s="24">
        <f t="shared" si="146"/>
        <v>0</v>
      </c>
      <c r="AP233" s="27">
        <f t="shared" si="147"/>
        <v>0</v>
      </c>
      <c r="AQ233" s="32"/>
      <c r="AR233" s="30"/>
      <c r="AS233" s="29">
        <f t="shared" si="148"/>
        <v>0</v>
      </c>
      <c r="AT233" s="28"/>
      <c r="AU233" s="13"/>
      <c r="AV233" s="36"/>
      <c r="AW233" s="102" t="str">
        <f t="shared" si="151"/>
        <v>Colors</v>
      </c>
      <c r="AX233" s="18" t="str">
        <f t="shared" si="152"/>
        <v>Colors</v>
      </c>
      <c r="AY233" s="103" t="str">
        <f t="shared" si="153"/>
        <v>Colors</v>
      </c>
      <c r="AZ233" s="105"/>
      <c r="BA233" s="75"/>
      <c r="BB233" s="71"/>
      <c r="BC233" s="71"/>
      <c r="BD233" s="71"/>
      <c r="BE233" s="84"/>
      <c r="BF233" s="93"/>
      <c r="BG233" s="72"/>
      <c r="BH233" s="72"/>
      <c r="BI233" s="72"/>
      <c r="BJ233" s="94"/>
      <c r="BK233" s="90"/>
      <c r="BL233" s="73"/>
      <c r="BM233" s="73"/>
      <c r="BN233" s="73"/>
      <c r="BO233" s="74"/>
      <c r="BP233" s="75"/>
      <c r="BQ233" s="71"/>
      <c r="BR233" s="71"/>
      <c r="BS233" s="71"/>
      <c r="BT233" s="84"/>
      <c r="BU233" s="93"/>
      <c r="BV233" s="72"/>
      <c r="BW233" s="72"/>
      <c r="BX233" s="72"/>
      <c r="BY233" s="94"/>
      <c r="BZ233" s="90"/>
      <c r="CA233" s="73"/>
      <c r="CB233" s="73"/>
      <c r="CC233" s="73"/>
      <c r="CD233" s="199"/>
      <c r="CE233" s="205" t="e">
        <f>VLOOKUP(E233,'Style List'!A:B,2,FALSE)</f>
        <v>#N/A</v>
      </c>
      <c r="CF233" s="201" t="e">
        <f>VLOOKUP(Y233,'Style List'!C:D,2,FALSE)</f>
        <v>#N/A</v>
      </c>
      <c r="CG233" s="206" t="e">
        <f>VLOOKUP(AQ233,'Style List'!E:F,2,FALSE)</f>
        <v>#N/A</v>
      </c>
      <c r="CH233" s="197" t="str">
        <f t="shared" si="154"/>
        <v>Desc</v>
      </c>
      <c r="CI233" s="197" t="str">
        <f t="shared" si="155"/>
        <v>Desc</v>
      </c>
      <c r="CJ233" s="197" t="str">
        <f t="shared" si="156"/>
        <v>Desc</v>
      </c>
    </row>
    <row r="234" spans="1:88" ht="24.75" customHeight="1">
      <c r="A234" s="35" t="s">
        <v>140</v>
      </c>
      <c r="B234" s="30"/>
      <c r="C234" s="30"/>
      <c r="D234" s="30"/>
      <c r="E234" s="30"/>
      <c r="F234" s="30"/>
      <c r="G234" s="59"/>
      <c r="H234" s="33"/>
      <c r="I234" s="16">
        <f t="shared" si="150"/>
        <v>0</v>
      </c>
      <c r="J234" s="9"/>
      <c r="K234" s="11"/>
      <c r="L234" s="10"/>
      <c r="M234" s="10"/>
      <c r="N234" s="22"/>
      <c r="O234" s="15"/>
      <c r="P234" s="6"/>
      <c r="Q234" s="6"/>
      <c r="R234" s="6"/>
      <c r="S234" s="109"/>
      <c r="T234" s="107"/>
      <c r="U234" s="20"/>
      <c r="V234" s="20"/>
      <c r="W234" s="20"/>
      <c r="X234" s="21"/>
      <c r="Y234" s="31"/>
      <c r="Z234" s="30"/>
      <c r="AA234" s="14">
        <f t="shared" si="149"/>
        <v>0</v>
      </c>
      <c r="AB234" s="8">
        <f t="shared" si="133"/>
        <v>0</v>
      </c>
      <c r="AC234" s="13">
        <f t="shared" si="134"/>
        <v>0</v>
      </c>
      <c r="AD234" s="13">
        <f t="shared" si="135"/>
        <v>0</v>
      </c>
      <c r="AE234" s="13">
        <f t="shared" si="136"/>
        <v>0</v>
      </c>
      <c r="AF234" s="23">
        <f t="shared" si="137"/>
        <v>0</v>
      </c>
      <c r="AG234" s="7">
        <f t="shared" si="138"/>
        <v>0</v>
      </c>
      <c r="AH234" s="12">
        <f t="shared" si="139"/>
        <v>0</v>
      </c>
      <c r="AI234" s="12">
        <f t="shared" si="140"/>
        <v>0</v>
      </c>
      <c r="AJ234" s="12">
        <f t="shared" si="141"/>
        <v>0</v>
      </c>
      <c r="AK234" s="112">
        <f t="shared" si="142"/>
        <v>0</v>
      </c>
      <c r="AL234" s="110">
        <f t="shared" si="143"/>
        <v>0</v>
      </c>
      <c r="AM234" s="24">
        <f t="shared" si="144"/>
        <v>0</v>
      </c>
      <c r="AN234" s="24">
        <f t="shared" si="145"/>
        <v>0</v>
      </c>
      <c r="AO234" s="24">
        <f t="shared" si="146"/>
        <v>0</v>
      </c>
      <c r="AP234" s="27">
        <f t="shared" si="147"/>
        <v>0</v>
      </c>
      <c r="AQ234" s="32"/>
      <c r="AR234" s="30"/>
      <c r="AS234" s="29">
        <f t="shared" si="148"/>
        <v>0</v>
      </c>
      <c r="AT234" s="28"/>
      <c r="AU234" s="13"/>
      <c r="AV234" s="36"/>
      <c r="AW234" s="102" t="str">
        <f t="shared" si="151"/>
        <v>Colors</v>
      </c>
      <c r="AX234" s="18" t="str">
        <f t="shared" si="152"/>
        <v>Colors</v>
      </c>
      <c r="AY234" s="103" t="str">
        <f t="shared" si="153"/>
        <v>Colors</v>
      </c>
      <c r="AZ234" s="105"/>
      <c r="BA234" s="75"/>
      <c r="BB234" s="71"/>
      <c r="BC234" s="71"/>
      <c r="BD234" s="71"/>
      <c r="BE234" s="84"/>
      <c r="BF234" s="93"/>
      <c r="BG234" s="72"/>
      <c r="BH234" s="72"/>
      <c r="BI234" s="72"/>
      <c r="BJ234" s="94"/>
      <c r="BK234" s="90"/>
      <c r="BL234" s="73"/>
      <c r="BM234" s="73"/>
      <c r="BN234" s="73"/>
      <c r="BO234" s="74"/>
      <c r="BP234" s="75"/>
      <c r="BQ234" s="71"/>
      <c r="BR234" s="71"/>
      <c r="BS234" s="71"/>
      <c r="BT234" s="84"/>
      <c r="BU234" s="93"/>
      <c r="BV234" s="72"/>
      <c r="BW234" s="72"/>
      <c r="BX234" s="72"/>
      <c r="BY234" s="94"/>
      <c r="BZ234" s="90"/>
      <c r="CA234" s="73"/>
      <c r="CB234" s="73"/>
      <c r="CC234" s="73"/>
      <c r="CD234" s="199"/>
      <c r="CE234" s="205" t="e">
        <f>VLOOKUP(E234,'Style List'!A:B,2,FALSE)</f>
        <v>#N/A</v>
      </c>
      <c r="CF234" s="201" t="e">
        <f>VLOOKUP(Y234,'Style List'!C:D,2,FALSE)</f>
        <v>#N/A</v>
      </c>
      <c r="CG234" s="206" t="e">
        <f>VLOOKUP(AQ234,'Style List'!E:F,2,FALSE)</f>
        <v>#N/A</v>
      </c>
      <c r="CH234" s="197" t="str">
        <f t="shared" si="154"/>
        <v>Desc</v>
      </c>
      <c r="CI234" s="197" t="str">
        <f t="shared" si="155"/>
        <v>Desc</v>
      </c>
      <c r="CJ234" s="197" t="str">
        <f t="shared" si="156"/>
        <v>Desc</v>
      </c>
    </row>
    <row r="235" spans="1:88" ht="24.75" customHeight="1">
      <c r="A235" s="35" t="s">
        <v>162</v>
      </c>
      <c r="B235" s="30"/>
      <c r="C235" s="30"/>
      <c r="D235" s="30"/>
      <c r="E235" s="30"/>
      <c r="F235" s="30"/>
      <c r="G235" s="59"/>
      <c r="H235" s="33"/>
      <c r="I235" s="16">
        <f t="shared" si="150"/>
        <v>0</v>
      </c>
      <c r="J235" s="9"/>
      <c r="K235" s="11"/>
      <c r="L235" s="10"/>
      <c r="M235" s="10"/>
      <c r="N235" s="22"/>
      <c r="O235" s="15"/>
      <c r="P235" s="6"/>
      <c r="Q235" s="6"/>
      <c r="R235" s="6"/>
      <c r="S235" s="109"/>
      <c r="T235" s="107"/>
      <c r="U235" s="20"/>
      <c r="V235" s="20"/>
      <c r="W235" s="20"/>
      <c r="X235" s="21"/>
      <c r="Y235" s="31"/>
      <c r="Z235" s="30"/>
      <c r="AA235" s="14">
        <f t="shared" si="149"/>
        <v>0</v>
      </c>
      <c r="AB235" s="8">
        <f t="shared" si="133"/>
        <v>0</v>
      </c>
      <c r="AC235" s="13">
        <f t="shared" si="134"/>
        <v>0</v>
      </c>
      <c r="AD235" s="13">
        <f t="shared" si="135"/>
        <v>0</v>
      </c>
      <c r="AE235" s="13">
        <f t="shared" si="136"/>
        <v>0</v>
      </c>
      <c r="AF235" s="23">
        <f t="shared" si="137"/>
        <v>0</v>
      </c>
      <c r="AG235" s="7">
        <f t="shared" si="138"/>
        <v>0</v>
      </c>
      <c r="AH235" s="12">
        <f t="shared" si="139"/>
        <v>0</v>
      </c>
      <c r="AI235" s="12">
        <f t="shared" si="140"/>
        <v>0</v>
      </c>
      <c r="AJ235" s="12">
        <f t="shared" si="141"/>
        <v>0</v>
      </c>
      <c r="AK235" s="112">
        <f t="shared" si="142"/>
        <v>0</v>
      </c>
      <c r="AL235" s="110">
        <f t="shared" si="143"/>
        <v>0</v>
      </c>
      <c r="AM235" s="24">
        <f t="shared" si="144"/>
        <v>0</v>
      </c>
      <c r="AN235" s="24">
        <f t="shared" si="145"/>
        <v>0</v>
      </c>
      <c r="AO235" s="24">
        <f t="shared" si="146"/>
        <v>0</v>
      </c>
      <c r="AP235" s="27">
        <f t="shared" si="147"/>
        <v>0</v>
      </c>
      <c r="AQ235" s="32"/>
      <c r="AR235" s="30"/>
      <c r="AS235" s="29">
        <f t="shared" si="148"/>
        <v>0</v>
      </c>
      <c r="AT235" s="28"/>
      <c r="AU235" s="13"/>
      <c r="AV235" s="36"/>
      <c r="AW235" s="102" t="str">
        <f t="shared" si="151"/>
        <v>Colors</v>
      </c>
      <c r="AX235" s="18" t="str">
        <f t="shared" si="152"/>
        <v>Colors</v>
      </c>
      <c r="AY235" s="103" t="str">
        <f t="shared" si="153"/>
        <v>Colors</v>
      </c>
      <c r="AZ235" s="105"/>
      <c r="BA235" s="75"/>
      <c r="BB235" s="71"/>
      <c r="BC235" s="71"/>
      <c r="BD235" s="71"/>
      <c r="BE235" s="84"/>
      <c r="BF235" s="93"/>
      <c r="BG235" s="72"/>
      <c r="BH235" s="72"/>
      <c r="BI235" s="72"/>
      <c r="BJ235" s="94"/>
      <c r="BK235" s="90"/>
      <c r="BL235" s="73"/>
      <c r="BM235" s="73"/>
      <c r="BN235" s="73"/>
      <c r="BO235" s="74"/>
      <c r="BP235" s="75"/>
      <c r="BQ235" s="71"/>
      <c r="BR235" s="71"/>
      <c r="BS235" s="71"/>
      <c r="BT235" s="84"/>
      <c r="BU235" s="93"/>
      <c r="BV235" s="72"/>
      <c r="BW235" s="72"/>
      <c r="BX235" s="72"/>
      <c r="BY235" s="94"/>
      <c r="BZ235" s="90"/>
      <c r="CA235" s="73"/>
      <c r="CB235" s="73"/>
      <c r="CC235" s="73"/>
      <c r="CD235" s="199"/>
      <c r="CE235" s="205" t="e">
        <f>VLOOKUP(E235,'Style List'!A:B,2,FALSE)</f>
        <v>#N/A</v>
      </c>
      <c r="CF235" s="201" t="e">
        <f>VLOOKUP(Y235,'Style List'!C:D,2,FALSE)</f>
        <v>#N/A</v>
      </c>
      <c r="CG235" s="206" t="e">
        <f>VLOOKUP(AQ235,'Style List'!E:F,2,FALSE)</f>
        <v>#N/A</v>
      </c>
      <c r="CH235" s="197" t="str">
        <f t="shared" si="154"/>
        <v>Desc</v>
      </c>
      <c r="CI235" s="197" t="str">
        <f t="shared" si="155"/>
        <v>Desc</v>
      </c>
      <c r="CJ235" s="197" t="str">
        <f t="shared" si="156"/>
        <v>Desc</v>
      </c>
    </row>
    <row r="236" spans="1:88" ht="24.75" customHeight="1">
      <c r="A236" s="35" t="s">
        <v>163</v>
      </c>
      <c r="B236" s="30"/>
      <c r="C236" s="30"/>
      <c r="D236" s="30"/>
      <c r="E236" s="30"/>
      <c r="F236" s="30"/>
      <c r="G236" s="59"/>
      <c r="H236" s="33"/>
      <c r="I236" s="16">
        <f t="shared" si="150"/>
        <v>0</v>
      </c>
      <c r="J236" s="9"/>
      <c r="K236" s="11"/>
      <c r="L236" s="10"/>
      <c r="M236" s="10"/>
      <c r="N236" s="22"/>
      <c r="O236" s="15"/>
      <c r="P236" s="6"/>
      <c r="Q236" s="6"/>
      <c r="R236" s="6"/>
      <c r="S236" s="109"/>
      <c r="T236" s="107"/>
      <c r="U236" s="20"/>
      <c r="V236" s="20"/>
      <c r="W236" s="20"/>
      <c r="X236" s="21"/>
      <c r="Y236" s="31"/>
      <c r="Z236" s="30"/>
      <c r="AA236" s="14">
        <f t="shared" si="149"/>
        <v>0</v>
      </c>
      <c r="AB236" s="8">
        <f t="shared" si="133"/>
        <v>0</v>
      </c>
      <c r="AC236" s="13">
        <f t="shared" si="134"/>
        <v>0</v>
      </c>
      <c r="AD236" s="13">
        <f t="shared" si="135"/>
        <v>0</v>
      </c>
      <c r="AE236" s="13">
        <f t="shared" si="136"/>
        <v>0</v>
      </c>
      <c r="AF236" s="23">
        <f t="shared" si="137"/>
        <v>0</v>
      </c>
      <c r="AG236" s="7">
        <f t="shared" si="138"/>
        <v>0</v>
      </c>
      <c r="AH236" s="12">
        <f t="shared" si="139"/>
        <v>0</v>
      </c>
      <c r="AI236" s="12">
        <f t="shared" si="140"/>
        <v>0</v>
      </c>
      <c r="AJ236" s="12">
        <f t="shared" si="141"/>
        <v>0</v>
      </c>
      <c r="AK236" s="112">
        <f t="shared" si="142"/>
        <v>0</v>
      </c>
      <c r="AL236" s="110">
        <f t="shared" si="143"/>
        <v>0</v>
      </c>
      <c r="AM236" s="24">
        <f t="shared" si="144"/>
        <v>0</v>
      </c>
      <c r="AN236" s="24">
        <f t="shared" si="145"/>
        <v>0</v>
      </c>
      <c r="AO236" s="24">
        <f t="shared" si="146"/>
        <v>0</v>
      </c>
      <c r="AP236" s="27">
        <f t="shared" si="147"/>
        <v>0</v>
      </c>
      <c r="AQ236" s="32"/>
      <c r="AR236" s="30"/>
      <c r="AS236" s="29">
        <f t="shared" si="148"/>
        <v>0</v>
      </c>
      <c r="AT236" s="28"/>
      <c r="AU236" s="13"/>
      <c r="AV236" s="36"/>
      <c r="AW236" s="102" t="str">
        <f t="shared" si="151"/>
        <v>Colors</v>
      </c>
      <c r="AX236" s="18" t="str">
        <f t="shared" si="152"/>
        <v>Colors</v>
      </c>
      <c r="AY236" s="103" t="str">
        <f t="shared" si="153"/>
        <v>Colors</v>
      </c>
      <c r="AZ236" s="105"/>
      <c r="BA236" s="75"/>
      <c r="BB236" s="71"/>
      <c r="BC236" s="71"/>
      <c r="BD236" s="71"/>
      <c r="BE236" s="84"/>
      <c r="BF236" s="93"/>
      <c r="BG236" s="72"/>
      <c r="BH236" s="72"/>
      <c r="BI236" s="72"/>
      <c r="BJ236" s="94"/>
      <c r="BK236" s="90"/>
      <c r="BL236" s="73"/>
      <c r="BM236" s="73"/>
      <c r="BN236" s="73"/>
      <c r="BO236" s="74"/>
      <c r="BP236" s="75"/>
      <c r="BQ236" s="71"/>
      <c r="BR236" s="71"/>
      <c r="BS236" s="71"/>
      <c r="BT236" s="84"/>
      <c r="BU236" s="93"/>
      <c r="BV236" s="72"/>
      <c r="BW236" s="72"/>
      <c r="BX236" s="72"/>
      <c r="BY236" s="94"/>
      <c r="BZ236" s="90"/>
      <c r="CA236" s="73"/>
      <c r="CB236" s="73"/>
      <c r="CC236" s="73"/>
      <c r="CD236" s="199"/>
      <c r="CE236" s="205" t="e">
        <f>VLOOKUP(E236,'Style List'!A:B,2,FALSE)</f>
        <v>#N/A</v>
      </c>
      <c r="CF236" s="201" t="e">
        <f>VLOOKUP(Y236,'Style List'!C:D,2,FALSE)</f>
        <v>#N/A</v>
      </c>
      <c r="CG236" s="206" t="e">
        <f>VLOOKUP(AQ236,'Style List'!E:F,2,FALSE)</f>
        <v>#N/A</v>
      </c>
      <c r="CH236" s="197" t="str">
        <f t="shared" si="154"/>
        <v>Desc</v>
      </c>
      <c r="CI236" s="197" t="str">
        <f t="shared" si="155"/>
        <v>Desc</v>
      </c>
      <c r="CJ236" s="197" t="str">
        <f t="shared" si="156"/>
        <v>Desc</v>
      </c>
    </row>
    <row r="237" spans="1:88" ht="24.75" customHeight="1">
      <c r="A237" s="35" t="s">
        <v>164</v>
      </c>
      <c r="B237" s="30"/>
      <c r="C237" s="30"/>
      <c r="D237" s="30"/>
      <c r="E237" s="30"/>
      <c r="F237" s="30"/>
      <c r="G237" s="59"/>
      <c r="H237" s="33"/>
      <c r="I237" s="16">
        <f t="shared" si="150"/>
        <v>0</v>
      </c>
      <c r="J237" s="9"/>
      <c r="K237" s="11"/>
      <c r="L237" s="10"/>
      <c r="M237" s="10"/>
      <c r="N237" s="22"/>
      <c r="O237" s="15"/>
      <c r="P237" s="6"/>
      <c r="Q237" s="6"/>
      <c r="R237" s="6"/>
      <c r="S237" s="109"/>
      <c r="T237" s="107"/>
      <c r="U237" s="20"/>
      <c r="V237" s="20"/>
      <c r="W237" s="20"/>
      <c r="X237" s="21"/>
      <c r="Y237" s="31"/>
      <c r="Z237" s="30"/>
      <c r="AA237" s="14">
        <f t="shared" si="149"/>
        <v>0</v>
      </c>
      <c r="AB237" s="8">
        <f t="shared" si="133"/>
        <v>0</v>
      </c>
      <c r="AC237" s="13">
        <f t="shared" si="134"/>
        <v>0</v>
      </c>
      <c r="AD237" s="13">
        <f t="shared" si="135"/>
        <v>0</v>
      </c>
      <c r="AE237" s="13">
        <f t="shared" si="136"/>
        <v>0</v>
      </c>
      <c r="AF237" s="23">
        <f t="shared" si="137"/>
        <v>0</v>
      </c>
      <c r="AG237" s="7">
        <f t="shared" si="138"/>
        <v>0</v>
      </c>
      <c r="AH237" s="12">
        <f t="shared" si="139"/>
        <v>0</v>
      </c>
      <c r="AI237" s="12">
        <f t="shared" si="140"/>
        <v>0</v>
      </c>
      <c r="AJ237" s="12">
        <f t="shared" si="141"/>
        <v>0</v>
      </c>
      <c r="AK237" s="112">
        <f t="shared" si="142"/>
        <v>0</v>
      </c>
      <c r="AL237" s="110">
        <f t="shared" si="143"/>
        <v>0</v>
      </c>
      <c r="AM237" s="24">
        <f t="shared" si="144"/>
        <v>0</v>
      </c>
      <c r="AN237" s="24">
        <f t="shared" si="145"/>
        <v>0</v>
      </c>
      <c r="AO237" s="24">
        <f t="shared" si="146"/>
        <v>0</v>
      </c>
      <c r="AP237" s="27">
        <f t="shared" si="147"/>
        <v>0</v>
      </c>
      <c r="AQ237" s="32"/>
      <c r="AR237" s="30"/>
      <c r="AS237" s="29">
        <f t="shared" si="148"/>
        <v>0</v>
      </c>
      <c r="AT237" s="28"/>
      <c r="AU237" s="13"/>
      <c r="AV237" s="36"/>
      <c r="AW237" s="102" t="str">
        <f t="shared" si="151"/>
        <v>Colors</v>
      </c>
      <c r="AX237" s="18" t="str">
        <f t="shared" si="152"/>
        <v>Colors</v>
      </c>
      <c r="AY237" s="103" t="str">
        <f t="shared" si="153"/>
        <v>Colors</v>
      </c>
      <c r="AZ237" s="105"/>
      <c r="BA237" s="75"/>
      <c r="BB237" s="71"/>
      <c r="BC237" s="71"/>
      <c r="BD237" s="71"/>
      <c r="BE237" s="84"/>
      <c r="BF237" s="93"/>
      <c r="BG237" s="72"/>
      <c r="BH237" s="72"/>
      <c r="BI237" s="72"/>
      <c r="BJ237" s="94"/>
      <c r="BK237" s="90"/>
      <c r="BL237" s="73"/>
      <c r="BM237" s="73"/>
      <c r="BN237" s="73"/>
      <c r="BO237" s="74"/>
      <c r="BP237" s="75"/>
      <c r="BQ237" s="71"/>
      <c r="BR237" s="71"/>
      <c r="BS237" s="71"/>
      <c r="BT237" s="84"/>
      <c r="BU237" s="93"/>
      <c r="BV237" s="72"/>
      <c r="BW237" s="72"/>
      <c r="BX237" s="72"/>
      <c r="BY237" s="94"/>
      <c r="BZ237" s="90"/>
      <c r="CA237" s="73"/>
      <c r="CB237" s="73"/>
      <c r="CC237" s="73"/>
      <c r="CD237" s="199"/>
      <c r="CE237" s="205" t="e">
        <f>VLOOKUP(E237,'Style List'!A:B,2,FALSE)</f>
        <v>#N/A</v>
      </c>
      <c r="CF237" s="201" t="e">
        <f>VLOOKUP(Y237,'Style List'!C:D,2,FALSE)</f>
        <v>#N/A</v>
      </c>
      <c r="CG237" s="206" t="e">
        <f>VLOOKUP(AQ237,'Style List'!E:F,2,FALSE)</f>
        <v>#N/A</v>
      </c>
      <c r="CH237" s="197" t="str">
        <f t="shared" si="154"/>
        <v>Desc</v>
      </c>
      <c r="CI237" s="197" t="str">
        <f t="shared" si="155"/>
        <v>Desc</v>
      </c>
      <c r="CJ237" s="197" t="str">
        <f t="shared" si="156"/>
        <v>Desc</v>
      </c>
    </row>
    <row r="238" spans="1:88" ht="24.75" customHeight="1">
      <c r="A238" s="35" t="s">
        <v>165</v>
      </c>
      <c r="B238" s="30"/>
      <c r="C238" s="30"/>
      <c r="D238" s="30"/>
      <c r="E238" s="30"/>
      <c r="F238" s="30"/>
      <c r="G238" s="59"/>
      <c r="H238" s="33"/>
      <c r="I238" s="16">
        <f t="shared" si="150"/>
        <v>0</v>
      </c>
      <c r="J238" s="9"/>
      <c r="K238" s="11"/>
      <c r="L238" s="10"/>
      <c r="M238" s="10"/>
      <c r="N238" s="22"/>
      <c r="O238" s="15"/>
      <c r="P238" s="6"/>
      <c r="Q238" s="6"/>
      <c r="R238" s="6"/>
      <c r="S238" s="109"/>
      <c r="T238" s="107"/>
      <c r="U238" s="20"/>
      <c r="V238" s="20"/>
      <c r="W238" s="20"/>
      <c r="X238" s="21"/>
      <c r="Y238" s="31"/>
      <c r="Z238" s="30"/>
      <c r="AA238" s="14">
        <f t="shared" si="149"/>
        <v>0</v>
      </c>
      <c r="AB238" s="8">
        <f t="shared" si="133"/>
        <v>0</v>
      </c>
      <c r="AC238" s="13">
        <f t="shared" si="134"/>
        <v>0</v>
      </c>
      <c r="AD238" s="13">
        <f t="shared" si="135"/>
        <v>0</v>
      </c>
      <c r="AE238" s="13">
        <f t="shared" si="136"/>
        <v>0</v>
      </c>
      <c r="AF238" s="23">
        <f t="shared" si="137"/>
        <v>0</v>
      </c>
      <c r="AG238" s="7">
        <f t="shared" si="138"/>
        <v>0</v>
      </c>
      <c r="AH238" s="12">
        <f t="shared" si="139"/>
        <v>0</v>
      </c>
      <c r="AI238" s="12">
        <f t="shared" si="140"/>
        <v>0</v>
      </c>
      <c r="AJ238" s="12">
        <f t="shared" si="141"/>
        <v>0</v>
      </c>
      <c r="AK238" s="112">
        <f t="shared" si="142"/>
        <v>0</v>
      </c>
      <c r="AL238" s="110">
        <f t="shared" si="143"/>
        <v>0</v>
      </c>
      <c r="AM238" s="24">
        <f t="shared" si="144"/>
        <v>0</v>
      </c>
      <c r="AN238" s="24">
        <f t="shared" si="145"/>
        <v>0</v>
      </c>
      <c r="AO238" s="24">
        <f t="shared" si="146"/>
        <v>0</v>
      </c>
      <c r="AP238" s="27">
        <f t="shared" si="147"/>
        <v>0</v>
      </c>
      <c r="AQ238" s="32"/>
      <c r="AR238" s="30"/>
      <c r="AS238" s="29">
        <f t="shared" si="148"/>
        <v>0</v>
      </c>
      <c r="AT238" s="28"/>
      <c r="AU238" s="13"/>
      <c r="AV238" s="36"/>
      <c r="AW238" s="102" t="str">
        <f t="shared" si="151"/>
        <v>Colors</v>
      </c>
      <c r="AX238" s="18" t="str">
        <f t="shared" si="152"/>
        <v>Colors</v>
      </c>
      <c r="AY238" s="103" t="str">
        <f t="shared" si="153"/>
        <v>Colors</v>
      </c>
      <c r="AZ238" s="105"/>
      <c r="BA238" s="75"/>
      <c r="BB238" s="71"/>
      <c r="BC238" s="71"/>
      <c r="BD238" s="71"/>
      <c r="BE238" s="84"/>
      <c r="BF238" s="93"/>
      <c r="BG238" s="72"/>
      <c r="BH238" s="72"/>
      <c r="BI238" s="72"/>
      <c r="BJ238" s="94"/>
      <c r="BK238" s="90"/>
      <c r="BL238" s="73"/>
      <c r="BM238" s="73"/>
      <c r="BN238" s="73"/>
      <c r="BO238" s="74"/>
      <c r="BP238" s="75"/>
      <c r="BQ238" s="71"/>
      <c r="BR238" s="71"/>
      <c r="BS238" s="71"/>
      <c r="BT238" s="84"/>
      <c r="BU238" s="93"/>
      <c r="BV238" s="72"/>
      <c r="BW238" s="72"/>
      <c r="BX238" s="72"/>
      <c r="BY238" s="94"/>
      <c r="BZ238" s="90"/>
      <c r="CA238" s="73"/>
      <c r="CB238" s="73"/>
      <c r="CC238" s="73"/>
      <c r="CD238" s="199"/>
      <c r="CE238" s="205" t="e">
        <f>VLOOKUP(E238,'Style List'!A:B,2,FALSE)</f>
        <v>#N/A</v>
      </c>
      <c r="CF238" s="201" t="e">
        <f>VLOOKUP(Y238,'Style List'!C:D,2,FALSE)</f>
        <v>#N/A</v>
      </c>
      <c r="CG238" s="206" t="e">
        <f>VLOOKUP(AQ238,'Style List'!E:F,2,FALSE)</f>
        <v>#N/A</v>
      </c>
      <c r="CH238" s="197" t="str">
        <f t="shared" si="154"/>
        <v>Desc</v>
      </c>
      <c r="CI238" s="197" t="str">
        <f t="shared" si="155"/>
        <v>Desc</v>
      </c>
      <c r="CJ238" s="197" t="str">
        <f t="shared" si="156"/>
        <v>Desc</v>
      </c>
    </row>
    <row r="239" spans="1:88" ht="24.75" customHeight="1">
      <c r="A239" s="35" t="s">
        <v>166</v>
      </c>
      <c r="B239" s="30"/>
      <c r="C239" s="30"/>
      <c r="D239" s="30"/>
      <c r="E239" s="30"/>
      <c r="F239" s="30"/>
      <c r="G239" s="59"/>
      <c r="H239" s="33"/>
      <c r="I239" s="16">
        <f t="shared" si="150"/>
        <v>0</v>
      </c>
      <c r="J239" s="9"/>
      <c r="K239" s="11"/>
      <c r="L239" s="10"/>
      <c r="M239" s="10"/>
      <c r="N239" s="22"/>
      <c r="O239" s="15"/>
      <c r="P239" s="6"/>
      <c r="Q239" s="6"/>
      <c r="R239" s="6"/>
      <c r="S239" s="109"/>
      <c r="T239" s="107"/>
      <c r="U239" s="20"/>
      <c r="V239" s="20"/>
      <c r="W239" s="20"/>
      <c r="X239" s="21"/>
      <c r="Y239" s="31"/>
      <c r="Z239" s="30"/>
      <c r="AA239" s="14">
        <f t="shared" si="149"/>
        <v>0</v>
      </c>
      <c r="AB239" s="8">
        <f t="shared" si="133"/>
        <v>0</v>
      </c>
      <c r="AC239" s="13">
        <f t="shared" si="134"/>
        <v>0</v>
      </c>
      <c r="AD239" s="13">
        <f t="shared" si="135"/>
        <v>0</v>
      </c>
      <c r="AE239" s="13">
        <f t="shared" si="136"/>
        <v>0</v>
      </c>
      <c r="AF239" s="23">
        <f t="shared" si="137"/>
        <v>0</v>
      </c>
      <c r="AG239" s="7">
        <f t="shared" si="138"/>
        <v>0</v>
      </c>
      <c r="AH239" s="12">
        <f t="shared" si="139"/>
        <v>0</v>
      </c>
      <c r="AI239" s="12">
        <f t="shared" si="140"/>
        <v>0</v>
      </c>
      <c r="AJ239" s="12">
        <f t="shared" si="141"/>
        <v>0</v>
      </c>
      <c r="AK239" s="112">
        <f t="shared" si="142"/>
        <v>0</v>
      </c>
      <c r="AL239" s="110">
        <f t="shared" si="143"/>
        <v>0</v>
      </c>
      <c r="AM239" s="24">
        <f t="shared" si="144"/>
        <v>0</v>
      </c>
      <c r="AN239" s="24">
        <f t="shared" si="145"/>
        <v>0</v>
      </c>
      <c r="AO239" s="24">
        <f t="shared" si="146"/>
        <v>0</v>
      </c>
      <c r="AP239" s="27">
        <f t="shared" si="147"/>
        <v>0</v>
      </c>
      <c r="AQ239" s="32"/>
      <c r="AR239" s="30"/>
      <c r="AS239" s="29">
        <f t="shared" si="148"/>
        <v>0</v>
      </c>
      <c r="AT239" s="28"/>
      <c r="AU239" s="13"/>
      <c r="AV239" s="36"/>
      <c r="AW239" s="102" t="str">
        <f t="shared" si="151"/>
        <v>Colors</v>
      </c>
      <c r="AX239" s="18" t="str">
        <f t="shared" si="152"/>
        <v>Colors</v>
      </c>
      <c r="AY239" s="103" t="str">
        <f t="shared" si="153"/>
        <v>Colors</v>
      </c>
      <c r="AZ239" s="105"/>
      <c r="BA239" s="75"/>
      <c r="BB239" s="71"/>
      <c r="BC239" s="71"/>
      <c r="BD239" s="71"/>
      <c r="BE239" s="84"/>
      <c r="BF239" s="93"/>
      <c r="BG239" s="72"/>
      <c r="BH239" s="72"/>
      <c r="BI239" s="72"/>
      <c r="BJ239" s="94"/>
      <c r="BK239" s="90"/>
      <c r="BL239" s="73"/>
      <c r="BM239" s="73"/>
      <c r="BN239" s="73"/>
      <c r="BO239" s="74"/>
      <c r="BP239" s="75"/>
      <c r="BQ239" s="71"/>
      <c r="BR239" s="71"/>
      <c r="BS239" s="71"/>
      <c r="BT239" s="84"/>
      <c r="BU239" s="93"/>
      <c r="BV239" s="72"/>
      <c r="BW239" s="72"/>
      <c r="BX239" s="72"/>
      <c r="BY239" s="94"/>
      <c r="BZ239" s="90"/>
      <c r="CA239" s="73"/>
      <c r="CB239" s="73"/>
      <c r="CC239" s="73"/>
      <c r="CD239" s="199"/>
      <c r="CE239" s="205" t="e">
        <f>VLOOKUP(E239,'Style List'!A:B,2,FALSE)</f>
        <v>#N/A</v>
      </c>
      <c r="CF239" s="201" t="e">
        <f>VLOOKUP(Y239,'Style List'!C:D,2,FALSE)</f>
        <v>#N/A</v>
      </c>
      <c r="CG239" s="206" t="e">
        <f>VLOOKUP(AQ239,'Style List'!E:F,2,FALSE)</f>
        <v>#N/A</v>
      </c>
      <c r="CH239" s="197" t="str">
        <f t="shared" si="154"/>
        <v>Desc</v>
      </c>
      <c r="CI239" s="197" t="str">
        <f t="shared" si="155"/>
        <v>Desc</v>
      </c>
      <c r="CJ239" s="197" t="str">
        <f t="shared" si="156"/>
        <v>Desc</v>
      </c>
    </row>
    <row r="240" spans="1:88" ht="24.75" customHeight="1">
      <c r="A240" s="35" t="s">
        <v>167</v>
      </c>
      <c r="B240" s="30"/>
      <c r="C240" s="30"/>
      <c r="D240" s="30"/>
      <c r="E240" s="30"/>
      <c r="F240" s="30"/>
      <c r="G240" s="59"/>
      <c r="H240" s="33"/>
      <c r="I240" s="16">
        <f t="shared" si="150"/>
        <v>0</v>
      </c>
      <c r="J240" s="9"/>
      <c r="K240" s="11"/>
      <c r="L240" s="10"/>
      <c r="M240" s="10"/>
      <c r="N240" s="22"/>
      <c r="O240" s="15"/>
      <c r="P240" s="6"/>
      <c r="Q240" s="6"/>
      <c r="R240" s="6"/>
      <c r="S240" s="109"/>
      <c r="T240" s="107"/>
      <c r="U240" s="20"/>
      <c r="V240" s="20"/>
      <c r="W240" s="20"/>
      <c r="X240" s="21"/>
      <c r="Y240" s="31"/>
      <c r="Z240" s="30"/>
      <c r="AA240" s="14">
        <f t="shared" si="149"/>
        <v>0</v>
      </c>
      <c r="AB240" s="8">
        <f t="shared" si="133"/>
        <v>0</v>
      </c>
      <c r="AC240" s="13">
        <f t="shared" si="134"/>
        <v>0</v>
      </c>
      <c r="AD240" s="13">
        <f t="shared" si="135"/>
        <v>0</v>
      </c>
      <c r="AE240" s="13">
        <f t="shared" si="136"/>
        <v>0</v>
      </c>
      <c r="AF240" s="23">
        <f t="shared" si="137"/>
        <v>0</v>
      </c>
      <c r="AG240" s="7">
        <f t="shared" si="138"/>
        <v>0</v>
      </c>
      <c r="AH240" s="12">
        <f t="shared" si="139"/>
        <v>0</v>
      </c>
      <c r="AI240" s="12">
        <f t="shared" si="140"/>
        <v>0</v>
      </c>
      <c r="AJ240" s="12">
        <f t="shared" si="141"/>
        <v>0</v>
      </c>
      <c r="AK240" s="112">
        <f t="shared" si="142"/>
        <v>0</v>
      </c>
      <c r="AL240" s="110">
        <f t="shared" si="143"/>
        <v>0</v>
      </c>
      <c r="AM240" s="24">
        <f t="shared" si="144"/>
        <v>0</v>
      </c>
      <c r="AN240" s="24">
        <f t="shared" si="145"/>
        <v>0</v>
      </c>
      <c r="AO240" s="24">
        <f t="shared" si="146"/>
        <v>0</v>
      </c>
      <c r="AP240" s="27">
        <f t="shared" si="147"/>
        <v>0</v>
      </c>
      <c r="AQ240" s="32"/>
      <c r="AR240" s="30"/>
      <c r="AS240" s="29">
        <f t="shared" si="148"/>
        <v>0</v>
      </c>
      <c r="AT240" s="28"/>
      <c r="AU240" s="13"/>
      <c r="AV240" s="36"/>
      <c r="AW240" s="102" t="str">
        <f t="shared" si="151"/>
        <v>Colors</v>
      </c>
      <c r="AX240" s="18" t="str">
        <f t="shared" si="152"/>
        <v>Colors</v>
      </c>
      <c r="AY240" s="103" t="str">
        <f t="shared" si="153"/>
        <v>Colors</v>
      </c>
      <c r="AZ240" s="105"/>
      <c r="BA240" s="75"/>
      <c r="BB240" s="71"/>
      <c r="BC240" s="71"/>
      <c r="BD240" s="71"/>
      <c r="BE240" s="84"/>
      <c r="BF240" s="93"/>
      <c r="BG240" s="72"/>
      <c r="BH240" s="72"/>
      <c r="BI240" s="72"/>
      <c r="BJ240" s="94"/>
      <c r="BK240" s="90"/>
      <c r="BL240" s="73"/>
      <c r="BM240" s="73"/>
      <c r="BN240" s="73"/>
      <c r="BO240" s="74"/>
      <c r="BP240" s="75"/>
      <c r="BQ240" s="71"/>
      <c r="BR240" s="71"/>
      <c r="BS240" s="71"/>
      <c r="BT240" s="84"/>
      <c r="BU240" s="93"/>
      <c r="BV240" s="72"/>
      <c r="BW240" s="72"/>
      <c r="BX240" s="72"/>
      <c r="BY240" s="94"/>
      <c r="BZ240" s="90"/>
      <c r="CA240" s="73"/>
      <c r="CB240" s="73"/>
      <c r="CC240" s="73"/>
      <c r="CD240" s="199"/>
      <c r="CE240" s="205" t="e">
        <f>VLOOKUP(E240,'Style List'!A:B,2,FALSE)</f>
        <v>#N/A</v>
      </c>
      <c r="CF240" s="201" t="e">
        <f>VLOOKUP(Y240,'Style List'!C:D,2,FALSE)</f>
        <v>#N/A</v>
      </c>
      <c r="CG240" s="206" t="e">
        <f>VLOOKUP(AQ240,'Style List'!E:F,2,FALSE)</f>
        <v>#N/A</v>
      </c>
      <c r="CH240" s="197" t="str">
        <f t="shared" si="154"/>
        <v>Desc</v>
      </c>
      <c r="CI240" s="197" t="str">
        <f t="shared" si="155"/>
        <v>Desc</v>
      </c>
      <c r="CJ240" s="197" t="str">
        <f t="shared" si="156"/>
        <v>Desc</v>
      </c>
    </row>
    <row r="241" spans="1:88" ht="24.75" customHeight="1">
      <c r="A241" s="35" t="s">
        <v>168</v>
      </c>
      <c r="B241" s="30"/>
      <c r="C241" s="30"/>
      <c r="D241" s="30"/>
      <c r="E241" s="30"/>
      <c r="F241" s="30"/>
      <c r="G241" s="59"/>
      <c r="H241" s="33"/>
      <c r="I241" s="16">
        <f t="shared" si="150"/>
        <v>0</v>
      </c>
      <c r="J241" s="9"/>
      <c r="K241" s="11"/>
      <c r="L241" s="10"/>
      <c r="M241" s="10"/>
      <c r="N241" s="22"/>
      <c r="O241" s="15"/>
      <c r="P241" s="6"/>
      <c r="Q241" s="6"/>
      <c r="R241" s="6"/>
      <c r="S241" s="109"/>
      <c r="T241" s="107"/>
      <c r="U241" s="20"/>
      <c r="V241" s="20"/>
      <c r="W241" s="20"/>
      <c r="X241" s="21"/>
      <c r="Y241" s="31"/>
      <c r="Z241" s="30"/>
      <c r="AA241" s="14">
        <f t="shared" si="149"/>
        <v>0</v>
      </c>
      <c r="AB241" s="8">
        <f t="shared" si="133"/>
        <v>0</v>
      </c>
      <c r="AC241" s="13">
        <f t="shared" si="134"/>
        <v>0</v>
      </c>
      <c r="AD241" s="13">
        <f t="shared" si="135"/>
        <v>0</v>
      </c>
      <c r="AE241" s="13">
        <f t="shared" si="136"/>
        <v>0</v>
      </c>
      <c r="AF241" s="23">
        <f t="shared" si="137"/>
        <v>0</v>
      </c>
      <c r="AG241" s="7">
        <f t="shared" si="138"/>
        <v>0</v>
      </c>
      <c r="AH241" s="12">
        <f t="shared" si="139"/>
        <v>0</v>
      </c>
      <c r="AI241" s="12">
        <f t="shared" si="140"/>
        <v>0</v>
      </c>
      <c r="AJ241" s="12">
        <f t="shared" si="141"/>
        <v>0</v>
      </c>
      <c r="AK241" s="112">
        <f t="shared" si="142"/>
        <v>0</v>
      </c>
      <c r="AL241" s="110">
        <f t="shared" si="143"/>
        <v>0</v>
      </c>
      <c r="AM241" s="24">
        <f t="shared" si="144"/>
        <v>0</v>
      </c>
      <c r="AN241" s="24">
        <f t="shared" si="145"/>
        <v>0</v>
      </c>
      <c r="AO241" s="24">
        <f t="shared" si="146"/>
        <v>0</v>
      </c>
      <c r="AP241" s="27">
        <f t="shared" si="147"/>
        <v>0</v>
      </c>
      <c r="AQ241" s="32"/>
      <c r="AR241" s="30"/>
      <c r="AS241" s="29">
        <f t="shared" si="148"/>
        <v>0</v>
      </c>
      <c r="AT241" s="28"/>
      <c r="AU241" s="13"/>
      <c r="AV241" s="36"/>
      <c r="AW241" s="102" t="str">
        <f t="shared" si="151"/>
        <v>Colors</v>
      </c>
      <c r="AX241" s="18" t="str">
        <f t="shared" si="152"/>
        <v>Colors</v>
      </c>
      <c r="AY241" s="103" t="str">
        <f t="shared" si="153"/>
        <v>Colors</v>
      </c>
      <c r="AZ241" s="105"/>
      <c r="BA241" s="75"/>
      <c r="BB241" s="71"/>
      <c r="BC241" s="71"/>
      <c r="BD241" s="71"/>
      <c r="BE241" s="84"/>
      <c r="BF241" s="93"/>
      <c r="BG241" s="72"/>
      <c r="BH241" s="72"/>
      <c r="BI241" s="72"/>
      <c r="BJ241" s="94"/>
      <c r="BK241" s="90"/>
      <c r="BL241" s="73"/>
      <c r="BM241" s="73"/>
      <c r="BN241" s="73"/>
      <c r="BO241" s="74"/>
      <c r="BP241" s="75"/>
      <c r="BQ241" s="71"/>
      <c r="BR241" s="71"/>
      <c r="BS241" s="71"/>
      <c r="BT241" s="84"/>
      <c r="BU241" s="93"/>
      <c r="BV241" s="72"/>
      <c r="BW241" s="72"/>
      <c r="BX241" s="72"/>
      <c r="BY241" s="94"/>
      <c r="BZ241" s="90"/>
      <c r="CA241" s="73"/>
      <c r="CB241" s="73"/>
      <c r="CC241" s="73"/>
      <c r="CD241" s="199"/>
      <c r="CE241" s="205" t="e">
        <f>VLOOKUP(E241,'Style List'!A:B,2,FALSE)</f>
        <v>#N/A</v>
      </c>
      <c r="CF241" s="201" t="e">
        <f>VLOOKUP(Y241,'Style List'!C:D,2,FALSE)</f>
        <v>#N/A</v>
      </c>
      <c r="CG241" s="206" t="e">
        <f>VLOOKUP(AQ241,'Style List'!E:F,2,FALSE)</f>
        <v>#N/A</v>
      </c>
      <c r="CH241" s="197" t="str">
        <f t="shared" si="154"/>
        <v>Desc</v>
      </c>
      <c r="CI241" s="197" t="str">
        <f t="shared" si="155"/>
        <v>Desc</v>
      </c>
      <c r="CJ241" s="197" t="str">
        <f t="shared" si="156"/>
        <v>Desc</v>
      </c>
    </row>
    <row r="242" spans="1:88" ht="24.75" customHeight="1">
      <c r="A242" s="35" t="s">
        <v>169</v>
      </c>
      <c r="B242" s="30"/>
      <c r="C242" s="30"/>
      <c r="D242" s="30"/>
      <c r="E242" s="30"/>
      <c r="F242" s="30"/>
      <c r="G242" s="59"/>
      <c r="H242" s="33"/>
      <c r="I242" s="16">
        <f t="shared" si="150"/>
        <v>0</v>
      </c>
      <c r="J242" s="9"/>
      <c r="K242" s="11"/>
      <c r="L242" s="10"/>
      <c r="M242" s="10"/>
      <c r="N242" s="22"/>
      <c r="O242" s="15"/>
      <c r="P242" s="6"/>
      <c r="Q242" s="6"/>
      <c r="R242" s="6"/>
      <c r="S242" s="109"/>
      <c r="T242" s="107"/>
      <c r="U242" s="20"/>
      <c r="V242" s="20"/>
      <c r="W242" s="20"/>
      <c r="X242" s="21"/>
      <c r="Y242" s="31"/>
      <c r="Z242" s="30"/>
      <c r="AA242" s="14">
        <f t="shared" si="149"/>
        <v>0</v>
      </c>
      <c r="AB242" s="8">
        <f t="shared" si="133"/>
        <v>0</v>
      </c>
      <c r="AC242" s="13">
        <f t="shared" si="134"/>
        <v>0</v>
      </c>
      <c r="AD242" s="13">
        <f t="shared" si="135"/>
        <v>0</v>
      </c>
      <c r="AE242" s="13">
        <f t="shared" si="136"/>
        <v>0</v>
      </c>
      <c r="AF242" s="23">
        <f t="shared" si="137"/>
        <v>0</v>
      </c>
      <c r="AG242" s="7">
        <f t="shared" si="138"/>
        <v>0</v>
      </c>
      <c r="AH242" s="12">
        <f t="shared" si="139"/>
        <v>0</v>
      </c>
      <c r="AI242" s="12">
        <f t="shared" si="140"/>
        <v>0</v>
      </c>
      <c r="AJ242" s="12">
        <f t="shared" si="141"/>
        <v>0</v>
      </c>
      <c r="AK242" s="112">
        <f t="shared" si="142"/>
        <v>0</v>
      </c>
      <c r="AL242" s="110">
        <f t="shared" si="143"/>
        <v>0</v>
      </c>
      <c r="AM242" s="24">
        <f t="shared" si="144"/>
        <v>0</v>
      </c>
      <c r="AN242" s="24">
        <f t="shared" si="145"/>
        <v>0</v>
      </c>
      <c r="AO242" s="24">
        <f t="shared" si="146"/>
        <v>0</v>
      </c>
      <c r="AP242" s="27">
        <f t="shared" si="147"/>
        <v>0</v>
      </c>
      <c r="AQ242" s="32"/>
      <c r="AR242" s="30"/>
      <c r="AS242" s="29">
        <f t="shared" si="148"/>
        <v>0</v>
      </c>
      <c r="AT242" s="28"/>
      <c r="AU242" s="13"/>
      <c r="AV242" s="36"/>
      <c r="AW242" s="102" t="str">
        <f t="shared" si="151"/>
        <v>Colors</v>
      </c>
      <c r="AX242" s="18" t="str">
        <f t="shared" si="152"/>
        <v>Colors</v>
      </c>
      <c r="AY242" s="103" t="str">
        <f t="shared" si="153"/>
        <v>Colors</v>
      </c>
      <c r="AZ242" s="105"/>
      <c r="BA242" s="75"/>
      <c r="BB242" s="71"/>
      <c r="BC242" s="71"/>
      <c r="BD242" s="71"/>
      <c r="BE242" s="84"/>
      <c r="BF242" s="93"/>
      <c r="BG242" s="72"/>
      <c r="BH242" s="72"/>
      <c r="BI242" s="72"/>
      <c r="BJ242" s="94"/>
      <c r="BK242" s="90"/>
      <c r="BL242" s="73"/>
      <c r="BM242" s="73"/>
      <c r="BN242" s="73"/>
      <c r="BO242" s="74"/>
      <c r="BP242" s="75"/>
      <c r="BQ242" s="71"/>
      <c r="BR242" s="71"/>
      <c r="BS242" s="71"/>
      <c r="BT242" s="84"/>
      <c r="BU242" s="93"/>
      <c r="BV242" s="72"/>
      <c r="BW242" s="72"/>
      <c r="BX242" s="72"/>
      <c r="BY242" s="94"/>
      <c r="BZ242" s="90"/>
      <c r="CA242" s="73"/>
      <c r="CB242" s="73"/>
      <c r="CC242" s="73"/>
      <c r="CD242" s="199"/>
      <c r="CE242" s="205" t="e">
        <f>VLOOKUP(E242,'Style List'!A:B,2,FALSE)</f>
        <v>#N/A</v>
      </c>
      <c r="CF242" s="201" t="e">
        <f>VLOOKUP(Y242,'Style List'!C:D,2,FALSE)</f>
        <v>#N/A</v>
      </c>
      <c r="CG242" s="206" t="e">
        <f>VLOOKUP(AQ242,'Style List'!E:F,2,FALSE)</f>
        <v>#N/A</v>
      </c>
      <c r="CH242" s="197" t="str">
        <f t="shared" si="154"/>
        <v>Desc</v>
      </c>
      <c r="CI242" s="197" t="str">
        <f t="shared" si="155"/>
        <v>Desc</v>
      </c>
      <c r="CJ242" s="197" t="str">
        <f t="shared" si="156"/>
        <v>Desc</v>
      </c>
    </row>
    <row r="243" spans="1:88" ht="24.75" customHeight="1">
      <c r="A243" s="35" t="s">
        <v>170</v>
      </c>
      <c r="B243" s="30"/>
      <c r="C243" s="30"/>
      <c r="D243" s="30"/>
      <c r="E243" s="30"/>
      <c r="F243" s="30"/>
      <c r="G243" s="59"/>
      <c r="H243" s="33"/>
      <c r="I243" s="16">
        <f t="shared" si="150"/>
        <v>0</v>
      </c>
      <c r="J243" s="9"/>
      <c r="K243" s="11"/>
      <c r="L243" s="10"/>
      <c r="M243" s="10"/>
      <c r="N243" s="22"/>
      <c r="O243" s="15"/>
      <c r="P243" s="6"/>
      <c r="Q243" s="6"/>
      <c r="R243" s="6"/>
      <c r="S243" s="109"/>
      <c r="T243" s="107"/>
      <c r="U243" s="20"/>
      <c r="V243" s="20"/>
      <c r="W243" s="20"/>
      <c r="X243" s="21"/>
      <c r="Y243" s="31"/>
      <c r="Z243" s="30"/>
      <c r="AA243" s="14">
        <f t="shared" si="149"/>
        <v>0</v>
      </c>
      <c r="AB243" s="8">
        <f t="shared" si="133"/>
        <v>0</v>
      </c>
      <c r="AC243" s="13">
        <f t="shared" si="134"/>
        <v>0</v>
      </c>
      <c r="AD243" s="13">
        <f t="shared" si="135"/>
        <v>0</v>
      </c>
      <c r="AE243" s="13">
        <f t="shared" si="136"/>
        <v>0</v>
      </c>
      <c r="AF243" s="23">
        <f t="shared" si="137"/>
        <v>0</v>
      </c>
      <c r="AG243" s="7">
        <f t="shared" si="138"/>
        <v>0</v>
      </c>
      <c r="AH243" s="12">
        <f t="shared" si="139"/>
        <v>0</v>
      </c>
      <c r="AI243" s="12">
        <f t="shared" si="140"/>
        <v>0</v>
      </c>
      <c r="AJ243" s="12">
        <f t="shared" si="141"/>
        <v>0</v>
      </c>
      <c r="AK243" s="112">
        <f t="shared" si="142"/>
        <v>0</v>
      </c>
      <c r="AL243" s="110">
        <f t="shared" si="143"/>
        <v>0</v>
      </c>
      <c r="AM243" s="24">
        <f t="shared" si="144"/>
        <v>0</v>
      </c>
      <c r="AN243" s="24">
        <f t="shared" si="145"/>
        <v>0</v>
      </c>
      <c r="AO243" s="24">
        <f t="shared" si="146"/>
        <v>0</v>
      </c>
      <c r="AP243" s="27">
        <f t="shared" si="147"/>
        <v>0</v>
      </c>
      <c r="AQ243" s="32"/>
      <c r="AR243" s="30"/>
      <c r="AS243" s="29">
        <f t="shared" si="148"/>
        <v>0</v>
      </c>
      <c r="AT243" s="28"/>
      <c r="AU243" s="13"/>
      <c r="AV243" s="36"/>
      <c r="AW243" s="102" t="str">
        <f t="shared" si="151"/>
        <v>Colors</v>
      </c>
      <c r="AX243" s="18" t="str">
        <f t="shared" si="152"/>
        <v>Colors</v>
      </c>
      <c r="AY243" s="103" t="str">
        <f t="shared" si="153"/>
        <v>Colors</v>
      </c>
      <c r="AZ243" s="105"/>
      <c r="BA243" s="75"/>
      <c r="BB243" s="71"/>
      <c r="BC243" s="71"/>
      <c r="BD243" s="71"/>
      <c r="BE243" s="84"/>
      <c r="BF243" s="93"/>
      <c r="BG243" s="72"/>
      <c r="BH243" s="72"/>
      <c r="BI243" s="72"/>
      <c r="BJ243" s="94"/>
      <c r="BK243" s="90"/>
      <c r="BL243" s="73"/>
      <c r="BM243" s="73"/>
      <c r="BN243" s="73"/>
      <c r="BO243" s="74"/>
      <c r="BP243" s="75"/>
      <c r="BQ243" s="71"/>
      <c r="BR243" s="71"/>
      <c r="BS243" s="71"/>
      <c r="BT243" s="84"/>
      <c r="BU243" s="93"/>
      <c r="BV243" s="72"/>
      <c r="BW243" s="72"/>
      <c r="BX243" s="72"/>
      <c r="BY243" s="94"/>
      <c r="BZ243" s="90"/>
      <c r="CA243" s="73"/>
      <c r="CB243" s="73"/>
      <c r="CC243" s="73"/>
      <c r="CD243" s="199"/>
      <c r="CE243" s="205" t="e">
        <f>VLOOKUP(E243,'Style List'!A:B,2,FALSE)</f>
        <v>#N/A</v>
      </c>
      <c r="CF243" s="201" t="e">
        <f>VLOOKUP(Y243,'Style List'!C:D,2,FALSE)</f>
        <v>#N/A</v>
      </c>
      <c r="CG243" s="206" t="e">
        <f>VLOOKUP(AQ243,'Style List'!E:F,2,FALSE)</f>
        <v>#N/A</v>
      </c>
      <c r="CH243" s="197" t="str">
        <f t="shared" si="154"/>
        <v>Desc</v>
      </c>
      <c r="CI243" s="197" t="str">
        <f t="shared" si="155"/>
        <v>Desc</v>
      </c>
      <c r="CJ243" s="197" t="str">
        <f t="shared" si="156"/>
        <v>Desc</v>
      </c>
    </row>
    <row r="244" spans="1:88" ht="24.75" customHeight="1">
      <c r="A244" s="35" t="s">
        <v>171</v>
      </c>
      <c r="B244" s="30"/>
      <c r="C244" s="30"/>
      <c r="D244" s="30"/>
      <c r="E244" s="30"/>
      <c r="F244" s="30"/>
      <c r="G244" s="59"/>
      <c r="H244" s="33"/>
      <c r="I244" s="16">
        <f t="shared" si="150"/>
        <v>0</v>
      </c>
      <c r="J244" s="9"/>
      <c r="K244" s="11"/>
      <c r="L244" s="10"/>
      <c r="M244" s="10"/>
      <c r="N244" s="22"/>
      <c r="O244" s="15"/>
      <c r="P244" s="6"/>
      <c r="Q244" s="6"/>
      <c r="R244" s="6"/>
      <c r="S244" s="109"/>
      <c r="T244" s="107"/>
      <c r="U244" s="20"/>
      <c r="V244" s="20"/>
      <c r="W244" s="20"/>
      <c r="X244" s="21"/>
      <c r="Y244" s="31"/>
      <c r="Z244" s="30"/>
      <c r="AA244" s="14">
        <f t="shared" si="149"/>
        <v>0</v>
      </c>
      <c r="AB244" s="8">
        <f t="shared" si="133"/>
        <v>0</v>
      </c>
      <c r="AC244" s="13">
        <f t="shared" si="134"/>
        <v>0</v>
      </c>
      <c r="AD244" s="13">
        <f t="shared" si="135"/>
        <v>0</v>
      </c>
      <c r="AE244" s="13">
        <f t="shared" si="136"/>
        <v>0</v>
      </c>
      <c r="AF244" s="23">
        <f t="shared" si="137"/>
        <v>0</v>
      </c>
      <c r="AG244" s="7">
        <f t="shared" si="138"/>
        <v>0</v>
      </c>
      <c r="AH244" s="12">
        <f t="shared" si="139"/>
        <v>0</v>
      </c>
      <c r="AI244" s="12">
        <f t="shared" si="140"/>
        <v>0</v>
      </c>
      <c r="AJ244" s="12">
        <f t="shared" si="141"/>
        <v>0</v>
      </c>
      <c r="AK244" s="112">
        <f t="shared" si="142"/>
        <v>0</v>
      </c>
      <c r="AL244" s="110">
        <f t="shared" si="143"/>
        <v>0</v>
      </c>
      <c r="AM244" s="24">
        <f t="shared" si="144"/>
        <v>0</v>
      </c>
      <c r="AN244" s="24">
        <f t="shared" si="145"/>
        <v>0</v>
      </c>
      <c r="AO244" s="24">
        <f t="shared" si="146"/>
        <v>0</v>
      </c>
      <c r="AP244" s="27">
        <f t="shared" si="147"/>
        <v>0</v>
      </c>
      <c r="AQ244" s="32"/>
      <c r="AR244" s="30"/>
      <c r="AS244" s="29">
        <f t="shared" si="148"/>
        <v>0</v>
      </c>
      <c r="AT244" s="28"/>
      <c r="AU244" s="13"/>
      <c r="AV244" s="36"/>
      <c r="AW244" s="102" t="str">
        <f t="shared" si="151"/>
        <v>Colors</v>
      </c>
      <c r="AX244" s="18" t="str">
        <f t="shared" si="152"/>
        <v>Colors</v>
      </c>
      <c r="AY244" s="103" t="str">
        <f t="shared" si="153"/>
        <v>Colors</v>
      </c>
      <c r="AZ244" s="105"/>
      <c r="BA244" s="75"/>
      <c r="BB244" s="71"/>
      <c r="BC244" s="71"/>
      <c r="BD244" s="71"/>
      <c r="BE244" s="84"/>
      <c r="BF244" s="93"/>
      <c r="BG244" s="72"/>
      <c r="BH244" s="72"/>
      <c r="BI244" s="72"/>
      <c r="BJ244" s="94"/>
      <c r="BK244" s="90"/>
      <c r="BL244" s="73"/>
      <c r="BM244" s="73"/>
      <c r="BN244" s="73"/>
      <c r="BO244" s="74"/>
      <c r="BP244" s="75"/>
      <c r="BQ244" s="71"/>
      <c r="BR244" s="71"/>
      <c r="BS244" s="71"/>
      <c r="BT244" s="84"/>
      <c r="BU244" s="93"/>
      <c r="BV244" s="72"/>
      <c r="BW244" s="72"/>
      <c r="BX244" s="72"/>
      <c r="BY244" s="94"/>
      <c r="BZ244" s="90"/>
      <c r="CA244" s="73"/>
      <c r="CB244" s="73"/>
      <c r="CC244" s="73"/>
      <c r="CD244" s="199"/>
      <c r="CE244" s="205" t="e">
        <f>VLOOKUP(E244,'Style List'!A:B,2,FALSE)</f>
        <v>#N/A</v>
      </c>
      <c r="CF244" s="201" t="e">
        <f>VLOOKUP(Y244,'Style List'!C:D,2,FALSE)</f>
        <v>#N/A</v>
      </c>
      <c r="CG244" s="206" t="e">
        <f>VLOOKUP(AQ244,'Style List'!E:F,2,FALSE)</f>
        <v>#N/A</v>
      </c>
      <c r="CH244" s="197" t="str">
        <f t="shared" si="154"/>
        <v>Desc</v>
      </c>
      <c r="CI244" s="197" t="str">
        <f t="shared" si="155"/>
        <v>Desc</v>
      </c>
      <c r="CJ244" s="197" t="str">
        <f t="shared" si="156"/>
        <v>Desc</v>
      </c>
    </row>
    <row r="245" spans="1:88" ht="24.75" customHeight="1">
      <c r="A245" s="35" t="s">
        <v>509</v>
      </c>
      <c r="B245" s="30"/>
      <c r="C245" s="30"/>
      <c r="D245" s="30"/>
      <c r="E245" s="30"/>
      <c r="F245" s="30"/>
      <c r="G245" s="59"/>
      <c r="H245" s="33"/>
      <c r="I245" s="16">
        <f t="shared" si="150"/>
        <v>0</v>
      </c>
      <c r="J245" s="9"/>
      <c r="K245" s="11"/>
      <c r="L245" s="10"/>
      <c r="M245" s="10"/>
      <c r="N245" s="22"/>
      <c r="O245" s="15"/>
      <c r="P245" s="6"/>
      <c r="Q245" s="6"/>
      <c r="R245" s="6"/>
      <c r="S245" s="109"/>
      <c r="T245" s="107"/>
      <c r="U245" s="20"/>
      <c r="V245" s="20"/>
      <c r="W245" s="20"/>
      <c r="X245" s="21"/>
      <c r="Y245" s="31"/>
      <c r="Z245" s="30"/>
      <c r="AA245" s="14">
        <f t="shared" si="149"/>
        <v>0</v>
      </c>
      <c r="AB245" s="8">
        <f t="shared" ref="AB245:AB258" si="157">J245</f>
        <v>0</v>
      </c>
      <c r="AC245" s="13">
        <f t="shared" ref="AC245:AC258" si="158">K245</f>
        <v>0</v>
      </c>
      <c r="AD245" s="13">
        <f t="shared" ref="AD245:AD258" si="159">L245</f>
        <v>0</v>
      </c>
      <c r="AE245" s="13">
        <f t="shared" ref="AE245:AE258" si="160">M245</f>
        <v>0</v>
      </c>
      <c r="AF245" s="23">
        <f t="shared" ref="AF245:AF258" si="161">N245</f>
        <v>0</v>
      </c>
      <c r="AG245" s="7">
        <f t="shared" ref="AG245:AG258" si="162">O245</f>
        <v>0</v>
      </c>
      <c r="AH245" s="12">
        <f t="shared" ref="AH245:AH258" si="163">P245</f>
        <v>0</v>
      </c>
      <c r="AI245" s="12">
        <f t="shared" ref="AI245:AI258" si="164">Q245</f>
        <v>0</v>
      </c>
      <c r="AJ245" s="12">
        <f t="shared" ref="AJ245:AJ258" si="165">R245</f>
        <v>0</v>
      </c>
      <c r="AK245" s="112">
        <f t="shared" ref="AK245:AK258" si="166">S245</f>
        <v>0</v>
      </c>
      <c r="AL245" s="110">
        <f t="shared" ref="AL245:AL258" si="167">T245</f>
        <v>0</v>
      </c>
      <c r="AM245" s="24">
        <f t="shared" ref="AM245:AM258" si="168">U245</f>
        <v>0</v>
      </c>
      <c r="AN245" s="24">
        <f t="shared" ref="AN245:AN258" si="169">V245</f>
        <v>0</v>
      </c>
      <c r="AO245" s="24">
        <f t="shared" ref="AO245:AO258" si="170">W245</f>
        <v>0</v>
      </c>
      <c r="AP245" s="27">
        <f t="shared" ref="AP245:AP258" si="171">X245</f>
        <v>0</v>
      </c>
      <c r="AQ245" s="32"/>
      <c r="AR245" s="30"/>
      <c r="AS245" s="29">
        <f t="shared" ref="AS245:AS258" si="172">SUM(AT245:AV245)</f>
        <v>0</v>
      </c>
      <c r="AT245" s="28"/>
      <c r="AU245" s="13"/>
      <c r="AV245" s="36"/>
      <c r="AW245" s="102" t="str">
        <f t="shared" si="151"/>
        <v>Colors</v>
      </c>
      <c r="AX245" s="18" t="str">
        <f t="shared" si="152"/>
        <v>Colors</v>
      </c>
      <c r="AY245" s="103" t="str">
        <f t="shared" si="153"/>
        <v>Colors</v>
      </c>
      <c r="AZ245" s="105"/>
      <c r="BA245" s="75"/>
      <c r="BB245" s="71"/>
      <c r="BC245" s="71"/>
      <c r="BD245" s="71"/>
      <c r="BE245" s="84"/>
      <c r="BF245" s="93"/>
      <c r="BG245" s="72"/>
      <c r="BH245" s="72"/>
      <c r="BI245" s="72"/>
      <c r="BJ245" s="94"/>
      <c r="BK245" s="90"/>
      <c r="BL245" s="73"/>
      <c r="BM245" s="73"/>
      <c r="BN245" s="73"/>
      <c r="BO245" s="74"/>
      <c r="BP245" s="75"/>
      <c r="BQ245" s="71"/>
      <c r="BR245" s="71"/>
      <c r="BS245" s="71"/>
      <c r="BT245" s="84"/>
      <c r="BU245" s="93"/>
      <c r="BV245" s="72"/>
      <c r="BW245" s="72"/>
      <c r="BX245" s="72"/>
      <c r="BY245" s="94"/>
      <c r="BZ245" s="90"/>
      <c r="CA245" s="73"/>
      <c r="CB245" s="73"/>
      <c r="CC245" s="73"/>
      <c r="CD245" s="199"/>
      <c r="CE245" s="205" t="e">
        <f>VLOOKUP(E245,'Style List'!A:B,2,FALSE)</f>
        <v>#N/A</v>
      </c>
      <c r="CF245" s="201" t="e">
        <f>VLOOKUP(Y245,'Style List'!C:D,2,FALSE)</f>
        <v>#N/A</v>
      </c>
      <c r="CG245" s="206" t="e">
        <f>VLOOKUP(AQ245,'Style List'!E:F,2,FALSE)</f>
        <v>#N/A</v>
      </c>
      <c r="CH245" s="197" t="str">
        <f t="shared" si="154"/>
        <v>Desc</v>
      </c>
      <c r="CI245" s="197" t="str">
        <f t="shared" si="155"/>
        <v>Desc</v>
      </c>
      <c r="CJ245" s="197" t="str">
        <f t="shared" si="156"/>
        <v>Desc</v>
      </c>
    </row>
    <row r="246" spans="1:88" ht="24.75" customHeight="1">
      <c r="A246" s="35" t="s">
        <v>510</v>
      </c>
      <c r="B246" s="30"/>
      <c r="C246" s="30"/>
      <c r="D246" s="30"/>
      <c r="E246" s="30"/>
      <c r="F246" s="30"/>
      <c r="G246" s="59"/>
      <c r="H246" s="33"/>
      <c r="I246" s="16">
        <f t="shared" si="150"/>
        <v>0</v>
      </c>
      <c r="J246" s="9"/>
      <c r="K246" s="11"/>
      <c r="L246" s="10"/>
      <c r="M246" s="10"/>
      <c r="N246" s="22"/>
      <c r="O246" s="15"/>
      <c r="P246" s="6"/>
      <c r="Q246" s="6"/>
      <c r="R246" s="6"/>
      <c r="S246" s="109"/>
      <c r="T246" s="107"/>
      <c r="U246" s="20"/>
      <c r="V246" s="20"/>
      <c r="W246" s="20"/>
      <c r="X246" s="21"/>
      <c r="Y246" s="31"/>
      <c r="Z246" s="30"/>
      <c r="AA246" s="14">
        <f t="shared" si="149"/>
        <v>0</v>
      </c>
      <c r="AB246" s="8">
        <f t="shared" si="157"/>
        <v>0</v>
      </c>
      <c r="AC246" s="13">
        <f t="shared" si="158"/>
        <v>0</v>
      </c>
      <c r="AD246" s="13">
        <f t="shared" si="159"/>
        <v>0</v>
      </c>
      <c r="AE246" s="13">
        <f t="shared" si="160"/>
        <v>0</v>
      </c>
      <c r="AF246" s="23">
        <f t="shared" si="161"/>
        <v>0</v>
      </c>
      <c r="AG246" s="7">
        <f t="shared" si="162"/>
        <v>0</v>
      </c>
      <c r="AH246" s="12">
        <f t="shared" si="163"/>
        <v>0</v>
      </c>
      <c r="AI246" s="12">
        <f t="shared" si="164"/>
        <v>0</v>
      </c>
      <c r="AJ246" s="12">
        <f t="shared" si="165"/>
        <v>0</v>
      </c>
      <c r="AK246" s="112">
        <f t="shared" si="166"/>
        <v>0</v>
      </c>
      <c r="AL246" s="110">
        <f t="shared" si="167"/>
        <v>0</v>
      </c>
      <c r="AM246" s="24">
        <f t="shared" si="168"/>
        <v>0</v>
      </c>
      <c r="AN246" s="24">
        <f t="shared" si="169"/>
        <v>0</v>
      </c>
      <c r="AO246" s="24">
        <f t="shared" si="170"/>
        <v>0</v>
      </c>
      <c r="AP246" s="27">
        <f t="shared" si="171"/>
        <v>0</v>
      </c>
      <c r="AQ246" s="32"/>
      <c r="AR246" s="30"/>
      <c r="AS246" s="29">
        <f t="shared" si="172"/>
        <v>0</v>
      </c>
      <c r="AT246" s="28"/>
      <c r="AU246" s="13"/>
      <c r="AV246" s="36"/>
      <c r="AW246" s="102" t="str">
        <f t="shared" si="151"/>
        <v>Colors</v>
      </c>
      <c r="AX246" s="18" t="str">
        <f t="shared" si="152"/>
        <v>Colors</v>
      </c>
      <c r="AY246" s="103" t="str">
        <f t="shared" si="153"/>
        <v>Colors</v>
      </c>
      <c r="AZ246" s="105"/>
      <c r="BA246" s="75"/>
      <c r="BB246" s="71"/>
      <c r="BC246" s="71"/>
      <c r="BD246" s="71"/>
      <c r="BE246" s="84"/>
      <c r="BF246" s="93"/>
      <c r="BG246" s="72"/>
      <c r="BH246" s="72"/>
      <c r="BI246" s="72"/>
      <c r="BJ246" s="94"/>
      <c r="BK246" s="90"/>
      <c r="BL246" s="73"/>
      <c r="BM246" s="73"/>
      <c r="BN246" s="73"/>
      <c r="BO246" s="74"/>
      <c r="BP246" s="75"/>
      <c r="BQ246" s="71"/>
      <c r="BR246" s="71"/>
      <c r="BS246" s="71"/>
      <c r="BT246" s="84"/>
      <c r="BU246" s="93"/>
      <c r="BV246" s="72"/>
      <c r="BW246" s="72"/>
      <c r="BX246" s="72"/>
      <c r="BY246" s="94"/>
      <c r="BZ246" s="90"/>
      <c r="CA246" s="73"/>
      <c r="CB246" s="73"/>
      <c r="CC246" s="73"/>
      <c r="CD246" s="199"/>
      <c r="CE246" s="205" t="e">
        <f>VLOOKUP(E246,'Style List'!A:B,2,FALSE)</f>
        <v>#N/A</v>
      </c>
      <c r="CF246" s="201" t="e">
        <f>VLOOKUP(Y246,'Style List'!C:D,2,FALSE)</f>
        <v>#N/A</v>
      </c>
      <c r="CG246" s="206" t="e">
        <f>VLOOKUP(AQ246,'Style List'!E:F,2,FALSE)</f>
        <v>#N/A</v>
      </c>
      <c r="CH246" s="197" t="str">
        <f t="shared" si="154"/>
        <v>Desc</v>
      </c>
      <c r="CI246" s="197" t="str">
        <f t="shared" si="155"/>
        <v>Desc</v>
      </c>
      <c r="CJ246" s="197" t="str">
        <f t="shared" si="156"/>
        <v>Desc</v>
      </c>
    </row>
    <row r="247" spans="1:88" ht="24.75" customHeight="1">
      <c r="A247" s="35" t="s">
        <v>511</v>
      </c>
      <c r="B247" s="30"/>
      <c r="C247" s="30"/>
      <c r="D247" s="30"/>
      <c r="E247" s="30"/>
      <c r="F247" s="30"/>
      <c r="G247" s="59"/>
      <c r="H247" s="33"/>
      <c r="I247" s="16">
        <f t="shared" si="150"/>
        <v>0</v>
      </c>
      <c r="J247" s="9"/>
      <c r="K247" s="11"/>
      <c r="L247" s="10"/>
      <c r="M247" s="10"/>
      <c r="N247" s="22"/>
      <c r="O247" s="15"/>
      <c r="P247" s="6"/>
      <c r="Q247" s="6"/>
      <c r="R247" s="6"/>
      <c r="S247" s="109"/>
      <c r="T247" s="107"/>
      <c r="U247" s="20"/>
      <c r="V247" s="20"/>
      <c r="W247" s="20"/>
      <c r="X247" s="21"/>
      <c r="Y247" s="31"/>
      <c r="Z247" s="30"/>
      <c r="AA247" s="14">
        <f t="shared" si="149"/>
        <v>0</v>
      </c>
      <c r="AB247" s="8">
        <f t="shared" si="157"/>
        <v>0</v>
      </c>
      <c r="AC247" s="13">
        <f t="shared" si="158"/>
        <v>0</v>
      </c>
      <c r="AD247" s="13">
        <f t="shared" si="159"/>
        <v>0</v>
      </c>
      <c r="AE247" s="13">
        <f t="shared" si="160"/>
        <v>0</v>
      </c>
      <c r="AF247" s="23">
        <f t="shared" si="161"/>
        <v>0</v>
      </c>
      <c r="AG247" s="7">
        <f t="shared" si="162"/>
        <v>0</v>
      </c>
      <c r="AH247" s="12">
        <f t="shared" si="163"/>
        <v>0</v>
      </c>
      <c r="AI247" s="12">
        <f t="shared" si="164"/>
        <v>0</v>
      </c>
      <c r="AJ247" s="12">
        <f t="shared" si="165"/>
        <v>0</v>
      </c>
      <c r="AK247" s="112">
        <f t="shared" si="166"/>
        <v>0</v>
      </c>
      <c r="AL247" s="110">
        <f t="shared" si="167"/>
        <v>0</v>
      </c>
      <c r="AM247" s="24">
        <f t="shared" si="168"/>
        <v>0</v>
      </c>
      <c r="AN247" s="24">
        <f t="shared" si="169"/>
        <v>0</v>
      </c>
      <c r="AO247" s="24">
        <f t="shared" si="170"/>
        <v>0</v>
      </c>
      <c r="AP247" s="27">
        <f t="shared" si="171"/>
        <v>0</v>
      </c>
      <c r="AQ247" s="32"/>
      <c r="AR247" s="30"/>
      <c r="AS247" s="29">
        <f t="shared" si="172"/>
        <v>0</v>
      </c>
      <c r="AT247" s="28"/>
      <c r="AU247" s="13"/>
      <c r="AV247" s="36"/>
      <c r="AW247" s="102" t="str">
        <f t="shared" si="151"/>
        <v>Colors</v>
      </c>
      <c r="AX247" s="18" t="str">
        <f t="shared" si="152"/>
        <v>Colors</v>
      </c>
      <c r="AY247" s="103" t="str">
        <f t="shared" si="153"/>
        <v>Colors</v>
      </c>
      <c r="AZ247" s="105"/>
      <c r="BA247" s="75"/>
      <c r="BB247" s="71"/>
      <c r="BC247" s="71"/>
      <c r="BD247" s="71"/>
      <c r="BE247" s="84"/>
      <c r="BF247" s="93"/>
      <c r="BG247" s="72"/>
      <c r="BH247" s="72"/>
      <c r="BI247" s="72"/>
      <c r="BJ247" s="94"/>
      <c r="BK247" s="90"/>
      <c r="BL247" s="73"/>
      <c r="BM247" s="73"/>
      <c r="BN247" s="73"/>
      <c r="BO247" s="74"/>
      <c r="BP247" s="75"/>
      <c r="BQ247" s="71"/>
      <c r="BR247" s="71"/>
      <c r="BS247" s="71"/>
      <c r="BT247" s="84"/>
      <c r="BU247" s="93"/>
      <c r="BV247" s="72"/>
      <c r="BW247" s="72"/>
      <c r="BX247" s="72"/>
      <c r="BY247" s="94"/>
      <c r="BZ247" s="90"/>
      <c r="CA247" s="73"/>
      <c r="CB247" s="73"/>
      <c r="CC247" s="73"/>
      <c r="CD247" s="199"/>
      <c r="CE247" s="205" t="e">
        <f>VLOOKUP(E247,'Style List'!A:B,2,FALSE)</f>
        <v>#N/A</v>
      </c>
      <c r="CF247" s="201" t="e">
        <f>VLOOKUP(Y247,'Style List'!C:D,2,FALSE)</f>
        <v>#N/A</v>
      </c>
      <c r="CG247" s="206" t="e">
        <f>VLOOKUP(AQ247,'Style List'!E:F,2,FALSE)</f>
        <v>#N/A</v>
      </c>
      <c r="CH247" s="197" t="str">
        <f t="shared" si="154"/>
        <v>Desc</v>
      </c>
      <c r="CI247" s="197" t="str">
        <f t="shared" si="155"/>
        <v>Desc</v>
      </c>
      <c r="CJ247" s="197" t="str">
        <f t="shared" si="156"/>
        <v>Desc</v>
      </c>
    </row>
    <row r="248" spans="1:88" ht="24.75" customHeight="1">
      <c r="A248" s="35" t="s">
        <v>512</v>
      </c>
      <c r="B248" s="30"/>
      <c r="C248" s="30"/>
      <c r="D248" s="30"/>
      <c r="E248" s="30"/>
      <c r="F248" s="30"/>
      <c r="G248" s="59"/>
      <c r="H248" s="33"/>
      <c r="I248" s="16">
        <f t="shared" si="150"/>
        <v>0</v>
      </c>
      <c r="J248" s="9"/>
      <c r="K248" s="11"/>
      <c r="L248" s="10"/>
      <c r="M248" s="10"/>
      <c r="N248" s="22"/>
      <c r="O248" s="15"/>
      <c r="P248" s="6"/>
      <c r="Q248" s="6"/>
      <c r="R248" s="6"/>
      <c r="S248" s="109"/>
      <c r="T248" s="107"/>
      <c r="U248" s="20"/>
      <c r="V248" s="20"/>
      <c r="W248" s="20"/>
      <c r="X248" s="21"/>
      <c r="Y248" s="31"/>
      <c r="Z248" s="30"/>
      <c r="AA248" s="14">
        <f t="shared" si="149"/>
        <v>0</v>
      </c>
      <c r="AB248" s="8">
        <f t="shared" si="157"/>
        <v>0</v>
      </c>
      <c r="AC248" s="13">
        <f t="shared" si="158"/>
        <v>0</v>
      </c>
      <c r="AD248" s="13">
        <f t="shared" si="159"/>
        <v>0</v>
      </c>
      <c r="AE248" s="13">
        <f t="shared" si="160"/>
        <v>0</v>
      </c>
      <c r="AF248" s="23">
        <f t="shared" si="161"/>
        <v>0</v>
      </c>
      <c r="AG248" s="7">
        <f t="shared" si="162"/>
        <v>0</v>
      </c>
      <c r="AH248" s="12">
        <f t="shared" si="163"/>
        <v>0</v>
      </c>
      <c r="AI248" s="12">
        <f t="shared" si="164"/>
        <v>0</v>
      </c>
      <c r="AJ248" s="12">
        <f t="shared" si="165"/>
        <v>0</v>
      </c>
      <c r="AK248" s="112">
        <f t="shared" si="166"/>
        <v>0</v>
      </c>
      <c r="AL248" s="110">
        <f t="shared" si="167"/>
        <v>0</v>
      </c>
      <c r="AM248" s="24">
        <f t="shared" si="168"/>
        <v>0</v>
      </c>
      <c r="AN248" s="24">
        <f t="shared" si="169"/>
        <v>0</v>
      </c>
      <c r="AO248" s="24">
        <f t="shared" si="170"/>
        <v>0</v>
      </c>
      <c r="AP248" s="27">
        <f t="shared" si="171"/>
        <v>0</v>
      </c>
      <c r="AQ248" s="32"/>
      <c r="AR248" s="30"/>
      <c r="AS248" s="29">
        <f t="shared" si="172"/>
        <v>0</v>
      </c>
      <c r="AT248" s="28"/>
      <c r="AU248" s="13"/>
      <c r="AV248" s="36"/>
      <c r="AW248" s="102" t="str">
        <f t="shared" si="151"/>
        <v>Colors</v>
      </c>
      <c r="AX248" s="18" t="str">
        <f t="shared" si="152"/>
        <v>Colors</v>
      </c>
      <c r="AY248" s="103" t="str">
        <f t="shared" si="153"/>
        <v>Colors</v>
      </c>
      <c r="AZ248" s="105"/>
      <c r="BA248" s="75"/>
      <c r="BB248" s="71"/>
      <c r="BC248" s="71"/>
      <c r="BD248" s="71"/>
      <c r="BE248" s="84"/>
      <c r="BF248" s="93"/>
      <c r="BG248" s="72"/>
      <c r="BH248" s="72"/>
      <c r="BI248" s="72"/>
      <c r="BJ248" s="94"/>
      <c r="BK248" s="90"/>
      <c r="BL248" s="73"/>
      <c r="BM248" s="73"/>
      <c r="BN248" s="73"/>
      <c r="BO248" s="74"/>
      <c r="BP248" s="75"/>
      <c r="BQ248" s="71"/>
      <c r="BR248" s="71"/>
      <c r="BS248" s="71"/>
      <c r="BT248" s="84"/>
      <c r="BU248" s="93"/>
      <c r="BV248" s="72"/>
      <c r="BW248" s="72"/>
      <c r="BX248" s="72"/>
      <c r="BY248" s="94"/>
      <c r="BZ248" s="90"/>
      <c r="CA248" s="73"/>
      <c r="CB248" s="73"/>
      <c r="CC248" s="73"/>
      <c r="CD248" s="199"/>
      <c r="CE248" s="205" t="e">
        <f>VLOOKUP(E248,'Style List'!A:B,2,FALSE)</f>
        <v>#N/A</v>
      </c>
      <c r="CF248" s="201" t="e">
        <f>VLOOKUP(Y248,'Style List'!C:D,2,FALSE)</f>
        <v>#N/A</v>
      </c>
      <c r="CG248" s="206" t="e">
        <f>VLOOKUP(AQ248,'Style List'!E:F,2,FALSE)</f>
        <v>#N/A</v>
      </c>
      <c r="CH248" s="197" t="str">
        <f t="shared" si="154"/>
        <v>Desc</v>
      </c>
      <c r="CI248" s="197" t="str">
        <f t="shared" si="155"/>
        <v>Desc</v>
      </c>
      <c r="CJ248" s="197" t="str">
        <f t="shared" si="156"/>
        <v>Desc</v>
      </c>
    </row>
    <row r="249" spans="1:88" ht="24.75" customHeight="1">
      <c r="A249" s="35" t="s">
        <v>513</v>
      </c>
      <c r="B249" s="30"/>
      <c r="C249" s="30"/>
      <c r="D249" s="30"/>
      <c r="E249" s="30"/>
      <c r="F249" s="30"/>
      <c r="G249" s="59"/>
      <c r="H249" s="33"/>
      <c r="I249" s="16">
        <f t="shared" si="150"/>
        <v>0</v>
      </c>
      <c r="J249" s="9"/>
      <c r="K249" s="11"/>
      <c r="L249" s="10"/>
      <c r="M249" s="10"/>
      <c r="N249" s="22"/>
      <c r="O249" s="15"/>
      <c r="P249" s="6"/>
      <c r="Q249" s="6"/>
      <c r="R249" s="6"/>
      <c r="S249" s="109"/>
      <c r="T249" s="107"/>
      <c r="U249" s="20"/>
      <c r="V249" s="20"/>
      <c r="W249" s="20"/>
      <c r="X249" s="21"/>
      <c r="Y249" s="31"/>
      <c r="Z249" s="30"/>
      <c r="AA249" s="14">
        <f t="shared" si="149"/>
        <v>0</v>
      </c>
      <c r="AB249" s="8">
        <f t="shared" si="157"/>
        <v>0</v>
      </c>
      <c r="AC249" s="13">
        <f t="shared" si="158"/>
        <v>0</v>
      </c>
      <c r="AD249" s="13">
        <f t="shared" si="159"/>
        <v>0</v>
      </c>
      <c r="AE249" s="13">
        <f t="shared" si="160"/>
        <v>0</v>
      </c>
      <c r="AF249" s="23">
        <f t="shared" si="161"/>
        <v>0</v>
      </c>
      <c r="AG249" s="7">
        <f t="shared" si="162"/>
        <v>0</v>
      </c>
      <c r="AH249" s="12">
        <f t="shared" si="163"/>
        <v>0</v>
      </c>
      <c r="AI249" s="12">
        <f t="shared" si="164"/>
        <v>0</v>
      </c>
      <c r="AJ249" s="12">
        <f t="shared" si="165"/>
        <v>0</v>
      </c>
      <c r="AK249" s="112">
        <f t="shared" si="166"/>
        <v>0</v>
      </c>
      <c r="AL249" s="110">
        <f t="shared" si="167"/>
        <v>0</v>
      </c>
      <c r="AM249" s="24">
        <f t="shared" si="168"/>
        <v>0</v>
      </c>
      <c r="AN249" s="24">
        <f t="shared" si="169"/>
        <v>0</v>
      </c>
      <c r="AO249" s="24">
        <f t="shared" si="170"/>
        <v>0</v>
      </c>
      <c r="AP249" s="27">
        <f t="shared" si="171"/>
        <v>0</v>
      </c>
      <c r="AQ249" s="32"/>
      <c r="AR249" s="30"/>
      <c r="AS249" s="29">
        <f t="shared" si="172"/>
        <v>0</v>
      </c>
      <c r="AT249" s="28"/>
      <c r="AU249" s="13"/>
      <c r="AV249" s="36"/>
      <c r="AW249" s="102" t="str">
        <f t="shared" si="151"/>
        <v>Colors</v>
      </c>
      <c r="AX249" s="18" t="str">
        <f t="shared" si="152"/>
        <v>Colors</v>
      </c>
      <c r="AY249" s="103" t="str">
        <f t="shared" si="153"/>
        <v>Colors</v>
      </c>
      <c r="AZ249" s="105"/>
      <c r="BA249" s="75"/>
      <c r="BB249" s="71"/>
      <c r="BC249" s="71"/>
      <c r="BD249" s="71"/>
      <c r="BE249" s="84"/>
      <c r="BF249" s="93"/>
      <c r="BG249" s="72"/>
      <c r="BH249" s="72"/>
      <c r="BI249" s="72"/>
      <c r="BJ249" s="94"/>
      <c r="BK249" s="90"/>
      <c r="BL249" s="73"/>
      <c r="BM249" s="73"/>
      <c r="BN249" s="73"/>
      <c r="BO249" s="74"/>
      <c r="BP249" s="75"/>
      <c r="BQ249" s="71"/>
      <c r="BR249" s="71"/>
      <c r="BS249" s="71"/>
      <c r="BT249" s="84"/>
      <c r="BU249" s="93"/>
      <c r="BV249" s="72"/>
      <c r="BW249" s="72"/>
      <c r="BX249" s="72"/>
      <c r="BY249" s="94"/>
      <c r="BZ249" s="90"/>
      <c r="CA249" s="73"/>
      <c r="CB249" s="73"/>
      <c r="CC249" s="73"/>
      <c r="CD249" s="199"/>
      <c r="CE249" s="205" t="e">
        <f>VLOOKUP(E249,'Style List'!A:B,2,FALSE)</f>
        <v>#N/A</v>
      </c>
      <c r="CF249" s="201" t="e">
        <f>VLOOKUP(Y249,'Style List'!C:D,2,FALSE)</f>
        <v>#N/A</v>
      </c>
      <c r="CG249" s="206" t="e">
        <f>VLOOKUP(AQ249,'Style List'!E:F,2,FALSE)</f>
        <v>#N/A</v>
      </c>
      <c r="CH249" s="197" t="str">
        <f t="shared" si="154"/>
        <v>Desc</v>
      </c>
      <c r="CI249" s="197" t="str">
        <f t="shared" si="155"/>
        <v>Desc</v>
      </c>
      <c r="CJ249" s="197" t="str">
        <f t="shared" si="156"/>
        <v>Desc</v>
      </c>
    </row>
    <row r="250" spans="1:88" ht="24.75" customHeight="1">
      <c r="A250" s="35" t="s">
        <v>514</v>
      </c>
      <c r="B250" s="30"/>
      <c r="C250" s="30"/>
      <c r="D250" s="30"/>
      <c r="E250" s="30"/>
      <c r="F250" s="30"/>
      <c r="G250" s="59"/>
      <c r="H250" s="33"/>
      <c r="I250" s="16">
        <f t="shared" si="150"/>
        <v>0</v>
      </c>
      <c r="J250" s="9"/>
      <c r="K250" s="11"/>
      <c r="L250" s="10"/>
      <c r="M250" s="10"/>
      <c r="N250" s="22"/>
      <c r="O250" s="15"/>
      <c r="P250" s="6"/>
      <c r="Q250" s="6"/>
      <c r="R250" s="6"/>
      <c r="S250" s="109"/>
      <c r="T250" s="107"/>
      <c r="U250" s="20"/>
      <c r="V250" s="20"/>
      <c r="W250" s="20"/>
      <c r="X250" s="21"/>
      <c r="Y250" s="31"/>
      <c r="Z250" s="30"/>
      <c r="AA250" s="14">
        <f t="shared" si="149"/>
        <v>0</v>
      </c>
      <c r="AB250" s="8">
        <f t="shared" si="157"/>
        <v>0</v>
      </c>
      <c r="AC250" s="13">
        <f t="shared" si="158"/>
        <v>0</v>
      </c>
      <c r="AD250" s="13">
        <f t="shared" si="159"/>
        <v>0</v>
      </c>
      <c r="AE250" s="13">
        <f t="shared" si="160"/>
        <v>0</v>
      </c>
      <c r="AF250" s="23">
        <f t="shared" si="161"/>
        <v>0</v>
      </c>
      <c r="AG250" s="7">
        <f t="shared" si="162"/>
        <v>0</v>
      </c>
      <c r="AH250" s="12">
        <f t="shared" si="163"/>
        <v>0</v>
      </c>
      <c r="AI250" s="12">
        <f t="shared" si="164"/>
        <v>0</v>
      </c>
      <c r="AJ250" s="12">
        <f t="shared" si="165"/>
        <v>0</v>
      </c>
      <c r="AK250" s="112">
        <f t="shared" si="166"/>
        <v>0</v>
      </c>
      <c r="AL250" s="110">
        <f t="shared" si="167"/>
        <v>0</v>
      </c>
      <c r="AM250" s="24">
        <f t="shared" si="168"/>
        <v>0</v>
      </c>
      <c r="AN250" s="24">
        <f t="shared" si="169"/>
        <v>0</v>
      </c>
      <c r="AO250" s="24">
        <f t="shared" si="170"/>
        <v>0</v>
      </c>
      <c r="AP250" s="27">
        <f t="shared" si="171"/>
        <v>0</v>
      </c>
      <c r="AQ250" s="32"/>
      <c r="AR250" s="30"/>
      <c r="AS250" s="29">
        <f t="shared" si="172"/>
        <v>0</v>
      </c>
      <c r="AT250" s="28"/>
      <c r="AU250" s="13"/>
      <c r="AV250" s="36"/>
      <c r="AW250" s="102" t="str">
        <f t="shared" si="151"/>
        <v>Colors</v>
      </c>
      <c r="AX250" s="18" t="str">
        <f t="shared" si="152"/>
        <v>Colors</v>
      </c>
      <c r="AY250" s="103" t="str">
        <f t="shared" si="153"/>
        <v>Colors</v>
      </c>
      <c r="AZ250" s="105"/>
      <c r="BA250" s="75"/>
      <c r="BB250" s="71"/>
      <c r="BC250" s="71"/>
      <c r="BD250" s="71"/>
      <c r="BE250" s="84"/>
      <c r="BF250" s="93"/>
      <c r="BG250" s="72"/>
      <c r="BH250" s="72"/>
      <c r="BI250" s="72"/>
      <c r="BJ250" s="94"/>
      <c r="BK250" s="90"/>
      <c r="BL250" s="73"/>
      <c r="BM250" s="73"/>
      <c r="BN250" s="73"/>
      <c r="BO250" s="74"/>
      <c r="BP250" s="75"/>
      <c r="BQ250" s="71"/>
      <c r="BR250" s="71"/>
      <c r="BS250" s="71"/>
      <c r="BT250" s="84"/>
      <c r="BU250" s="93"/>
      <c r="BV250" s="72"/>
      <c r="BW250" s="72"/>
      <c r="BX250" s="72"/>
      <c r="BY250" s="94"/>
      <c r="BZ250" s="90"/>
      <c r="CA250" s="73"/>
      <c r="CB250" s="73"/>
      <c r="CC250" s="73"/>
      <c r="CD250" s="199"/>
      <c r="CE250" s="205" t="e">
        <f>VLOOKUP(E250,'Style List'!A:B,2,FALSE)</f>
        <v>#N/A</v>
      </c>
      <c r="CF250" s="201" t="e">
        <f>VLOOKUP(Y250,'Style List'!C:D,2,FALSE)</f>
        <v>#N/A</v>
      </c>
      <c r="CG250" s="206" t="e">
        <f>VLOOKUP(AQ250,'Style List'!E:F,2,FALSE)</f>
        <v>#N/A</v>
      </c>
      <c r="CH250" s="197" t="str">
        <f t="shared" si="154"/>
        <v>Desc</v>
      </c>
      <c r="CI250" s="197" t="str">
        <f t="shared" si="155"/>
        <v>Desc</v>
      </c>
      <c r="CJ250" s="197" t="str">
        <f t="shared" si="156"/>
        <v>Desc</v>
      </c>
    </row>
    <row r="251" spans="1:88" ht="24.75" customHeight="1">
      <c r="A251" s="35" t="s">
        <v>515</v>
      </c>
      <c r="B251" s="30"/>
      <c r="C251" s="30"/>
      <c r="D251" s="30"/>
      <c r="E251" s="30"/>
      <c r="F251" s="30"/>
      <c r="G251" s="59"/>
      <c r="H251" s="33"/>
      <c r="I251" s="16">
        <f t="shared" si="150"/>
        <v>0</v>
      </c>
      <c r="J251" s="9"/>
      <c r="K251" s="11"/>
      <c r="L251" s="10"/>
      <c r="M251" s="10"/>
      <c r="N251" s="22"/>
      <c r="O251" s="15"/>
      <c r="P251" s="6"/>
      <c r="Q251" s="6"/>
      <c r="R251" s="6"/>
      <c r="S251" s="109"/>
      <c r="T251" s="107"/>
      <c r="U251" s="20"/>
      <c r="V251" s="20"/>
      <c r="W251" s="20"/>
      <c r="X251" s="21"/>
      <c r="Y251" s="31"/>
      <c r="Z251" s="30"/>
      <c r="AA251" s="14">
        <f t="shared" si="149"/>
        <v>0</v>
      </c>
      <c r="AB251" s="8">
        <f t="shared" si="157"/>
        <v>0</v>
      </c>
      <c r="AC251" s="13">
        <f t="shared" si="158"/>
        <v>0</v>
      </c>
      <c r="AD251" s="13">
        <f t="shared" si="159"/>
        <v>0</v>
      </c>
      <c r="AE251" s="13">
        <f t="shared" si="160"/>
        <v>0</v>
      </c>
      <c r="AF251" s="23">
        <f t="shared" si="161"/>
        <v>0</v>
      </c>
      <c r="AG251" s="7">
        <f t="shared" si="162"/>
        <v>0</v>
      </c>
      <c r="AH251" s="12">
        <f t="shared" si="163"/>
        <v>0</v>
      </c>
      <c r="AI251" s="12">
        <f t="shared" si="164"/>
        <v>0</v>
      </c>
      <c r="AJ251" s="12">
        <f t="shared" si="165"/>
        <v>0</v>
      </c>
      <c r="AK251" s="112">
        <f t="shared" si="166"/>
        <v>0</v>
      </c>
      <c r="AL251" s="110">
        <f t="shared" si="167"/>
        <v>0</v>
      </c>
      <c r="AM251" s="24">
        <f t="shared" si="168"/>
        <v>0</v>
      </c>
      <c r="AN251" s="24">
        <f t="shared" si="169"/>
        <v>0</v>
      </c>
      <c r="AO251" s="24">
        <f t="shared" si="170"/>
        <v>0</v>
      </c>
      <c r="AP251" s="27">
        <f t="shared" si="171"/>
        <v>0</v>
      </c>
      <c r="AQ251" s="32"/>
      <c r="AR251" s="30"/>
      <c r="AS251" s="29">
        <f t="shared" si="172"/>
        <v>0</v>
      </c>
      <c r="AT251" s="28"/>
      <c r="AU251" s="13"/>
      <c r="AV251" s="36"/>
      <c r="AW251" s="102" t="str">
        <f t="shared" si="151"/>
        <v>Colors</v>
      </c>
      <c r="AX251" s="18" t="str">
        <f t="shared" si="152"/>
        <v>Colors</v>
      </c>
      <c r="AY251" s="103" t="str">
        <f t="shared" si="153"/>
        <v>Colors</v>
      </c>
      <c r="AZ251" s="105"/>
      <c r="BA251" s="75"/>
      <c r="BB251" s="71"/>
      <c r="BC251" s="71"/>
      <c r="BD251" s="71"/>
      <c r="BE251" s="84"/>
      <c r="BF251" s="93"/>
      <c r="BG251" s="72"/>
      <c r="BH251" s="72"/>
      <c r="BI251" s="72"/>
      <c r="BJ251" s="94"/>
      <c r="BK251" s="90"/>
      <c r="BL251" s="73"/>
      <c r="BM251" s="73"/>
      <c r="BN251" s="73"/>
      <c r="BO251" s="74"/>
      <c r="BP251" s="75"/>
      <c r="BQ251" s="71"/>
      <c r="BR251" s="71"/>
      <c r="BS251" s="71"/>
      <c r="BT251" s="84"/>
      <c r="BU251" s="93"/>
      <c r="BV251" s="72"/>
      <c r="BW251" s="72"/>
      <c r="BX251" s="72"/>
      <c r="BY251" s="94"/>
      <c r="BZ251" s="90"/>
      <c r="CA251" s="73"/>
      <c r="CB251" s="73"/>
      <c r="CC251" s="73"/>
      <c r="CD251" s="199"/>
      <c r="CE251" s="205" t="e">
        <f>VLOOKUP(E251,'Style List'!A:B,2,FALSE)</f>
        <v>#N/A</v>
      </c>
      <c r="CF251" s="201" t="e">
        <f>VLOOKUP(Y251,'Style List'!C:D,2,FALSE)</f>
        <v>#N/A</v>
      </c>
      <c r="CG251" s="206" t="e">
        <f>VLOOKUP(AQ251,'Style List'!E:F,2,FALSE)</f>
        <v>#N/A</v>
      </c>
      <c r="CH251" s="197" t="str">
        <f t="shared" si="154"/>
        <v>Desc</v>
      </c>
      <c r="CI251" s="197" t="str">
        <f t="shared" si="155"/>
        <v>Desc</v>
      </c>
      <c r="CJ251" s="197" t="str">
        <f t="shared" si="156"/>
        <v>Desc</v>
      </c>
    </row>
    <row r="252" spans="1:88" ht="24.75" customHeight="1">
      <c r="A252" s="35" t="s">
        <v>516</v>
      </c>
      <c r="B252" s="30"/>
      <c r="C252" s="30"/>
      <c r="D252" s="30"/>
      <c r="E252" s="30"/>
      <c r="F252" s="30"/>
      <c r="G252" s="59"/>
      <c r="H252" s="33"/>
      <c r="I252" s="16">
        <f t="shared" si="150"/>
        <v>0</v>
      </c>
      <c r="J252" s="9"/>
      <c r="K252" s="11"/>
      <c r="L252" s="10"/>
      <c r="M252" s="10"/>
      <c r="N252" s="22"/>
      <c r="O252" s="15"/>
      <c r="P252" s="6"/>
      <c r="Q252" s="6"/>
      <c r="R252" s="6"/>
      <c r="S252" s="109"/>
      <c r="T252" s="107"/>
      <c r="U252" s="20"/>
      <c r="V252" s="20"/>
      <c r="W252" s="20"/>
      <c r="X252" s="21"/>
      <c r="Y252" s="31"/>
      <c r="Z252" s="30"/>
      <c r="AA252" s="14">
        <f t="shared" si="149"/>
        <v>0</v>
      </c>
      <c r="AB252" s="8">
        <f t="shared" si="157"/>
        <v>0</v>
      </c>
      <c r="AC252" s="13">
        <f t="shared" si="158"/>
        <v>0</v>
      </c>
      <c r="AD252" s="13">
        <f t="shared" si="159"/>
        <v>0</v>
      </c>
      <c r="AE252" s="13">
        <f t="shared" si="160"/>
        <v>0</v>
      </c>
      <c r="AF252" s="23">
        <f t="shared" si="161"/>
        <v>0</v>
      </c>
      <c r="AG252" s="7">
        <f t="shared" si="162"/>
        <v>0</v>
      </c>
      <c r="AH252" s="12">
        <f t="shared" si="163"/>
        <v>0</v>
      </c>
      <c r="AI252" s="12">
        <f t="shared" si="164"/>
        <v>0</v>
      </c>
      <c r="AJ252" s="12">
        <f t="shared" si="165"/>
        <v>0</v>
      </c>
      <c r="AK252" s="112">
        <f t="shared" si="166"/>
        <v>0</v>
      </c>
      <c r="AL252" s="110">
        <f t="shared" si="167"/>
        <v>0</v>
      </c>
      <c r="AM252" s="24">
        <f t="shared" si="168"/>
        <v>0</v>
      </c>
      <c r="AN252" s="24">
        <f t="shared" si="169"/>
        <v>0</v>
      </c>
      <c r="AO252" s="24">
        <f t="shared" si="170"/>
        <v>0</v>
      </c>
      <c r="AP252" s="27">
        <f t="shared" si="171"/>
        <v>0</v>
      </c>
      <c r="AQ252" s="32"/>
      <c r="AR252" s="30"/>
      <c r="AS252" s="29">
        <f t="shared" si="172"/>
        <v>0</v>
      </c>
      <c r="AT252" s="28"/>
      <c r="AU252" s="13"/>
      <c r="AV252" s="36"/>
      <c r="AW252" s="102" t="str">
        <f t="shared" si="151"/>
        <v>Colors</v>
      </c>
      <c r="AX252" s="18" t="str">
        <f t="shared" si="152"/>
        <v>Colors</v>
      </c>
      <c r="AY252" s="103" t="str">
        <f t="shared" si="153"/>
        <v>Colors</v>
      </c>
      <c r="AZ252" s="105"/>
      <c r="BA252" s="75"/>
      <c r="BB252" s="71"/>
      <c r="BC252" s="71"/>
      <c r="BD252" s="71"/>
      <c r="BE252" s="84"/>
      <c r="BF252" s="93"/>
      <c r="BG252" s="72"/>
      <c r="BH252" s="72"/>
      <c r="BI252" s="72"/>
      <c r="BJ252" s="94"/>
      <c r="BK252" s="90"/>
      <c r="BL252" s="73"/>
      <c r="BM252" s="73"/>
      <c r="BN252" s="73"/>
      <c r="BO252" s="74"/>
      <c r="BP252" s="75"/>
      <c r="BQ252" s="71"/>
      <c r="BR252" s="71"/>
      <c r="BS252" s="71"/>
      <c r="BT252" s="84"/>
      <c r="BU252" s="93"/>
      <c r="BV252" s="72"/>
      <c r="BW252" s="72"/>
      <c r="BX252" s="72"/>
      <c r="BY252" s="94"/>
      <c r="BZ252" s="90"/>
      <c r="CA252" s="73"/>
      <c r="CB252" s="73"/>
      <c r="CC252" s="73"/>
      <c r="CD252" s="199"/>
      <c r="CE252" s="205" t="e">
        <f>VLOOKUP(E252,'Style List'!A:B,2,FALSE)</f>
        <v>#N/A</v>
      </c>
      <c r="CF252" s="201" t="e">
        <f>VLOOKUP(Y252,'Style List'!C:D,2,FALSE)</f>
        <v>#N/A</v>
      </c>
      <c r="CG252" s="206" t="e">
        <f>VLOOKUP(AQ252,'Style List'!E:F,2,FALSE)</f>
        <v>#N/A</v>
      </c>
      <c r="CH252" s="197" t="str">
        <f t="shared" si="154"/>
        <v>Desc</v>
      </c>
      <c r="CI252" s="197" t="str">
        <f t="shared" si="155"/>
        <v>Desc</v>
      </c>
      <c r="CJ252" s="197" t="str">
        <f t="shared" si="156"/>
        <v>Desc</v>
      </c>
    </row>
    <row r="253" spans="1:88" ht="24.75" customHeight="1">
      <c r="A253" s="35" t="s">
        <v>517</v>
      </c>
      <c r="B253" s="30"/>
      <c r="C253" s="30"/>
      <c r="D253" s="30"/>
      <c r="E253" s="30"/>
      <c r="F253" s="30"/>
      <c r="G253" s="59"/>
      <c r="H253" s="33"/>
      <c r="I253" s="16">
        <f t="shared" si="150"/>
        <v>0</v>
      </c>
      <c r="J253" s="9"/>
      <c r="K253" s="11"/>
      <c r="L253" s="10"/>
      <c r="M253" s="10"/>
      <c r="N253" s="22"/>
      <c r="O253" s="15"/>
      <c r="P253" s="6"/>
      <c r="Q253" s="6"/>
      <c r="R253" s="6"/>
      <c r="S253" s="109"/>
      <c r="T253" s="107"/>
      <c r="U253" s="20"/>
      <c r="V253" s="20"/>
      <c r="W253" s="20"/>
      <c r="X253" s="21"/>
      <c r="Y253" s="31"/>
      <c r="Z253" s="30"/>
      <c r="AA253" s="14">
        <f t="shared" si="149"/>
        <v>0</v>
      </c>
      <c r="AB253" s="8">
        <f t="shared" si="157"/>
        <v>0</v>
      </c>
      <c r="AC253" s="13">
        <f t="shared" si="158"/>
        <v>0</v>
      </c>
      <c r="AD253" s="13">
        <f t="shared" si="159"/>
        <v>0</v>
      </c>
      <c r="AE253" s="13">
        <f t="shared" si="160"/>
        <v>0</v>
      </c>
      <c r="AF253" s="23">
        <f t="shared" si="161"/>
        <v>0</v>
      </c>
      <c r="AG253" s="7">
        <f t="shared" si="162"/>
        <v>0</v>
      </c>
      <c r="AH253" s="12">
        <f t="shared" si="163"/>
        <v>0</v>
      </c>
      <c r="AI253" s="12">
        <f t="shared" si="164"/>
        <v>0</v>
      </c>
      <c r="AJ253" s="12">
        <f t="shared" si="165"/>
        <v>0</v>
      </c>
      <c r="AK253" s="112">
        <f t="shared" si="166"/>
        <v>0</v>
      </c>
      <c r="AL253" s="110">
        <f t="shared" si="167"/>
        <v>0</v>
      </c>
      <c r="AM253" s="24">
        <f t="shared" si="168"/>
        <v>0</v>
      </c>
      <c r="AN253" s="24">
        <f t="shared" si="169"/>
        <v>0</v>
      </c>
      <c r="AO253" s="24">
        <f t="shared" si="170"/>
        <v>0</v>
      </c>
      <c r="AP253" s="27">
        <f t="shared" si="171"/>
        <v>0</v>
      </c>
      <c r="AQ253" s="32"/>
      <c r="AR253" s="30"/>
      <c r="AS253" s="29">
        <f t="shared" si="172"/>
        <v>0</v>
      </c>
      <c r="AT253" s="28"/>
      <c r="AU253" s="13"/>
      <c r="AV253" s="36"/>
      <c r="AW253" s="102" t="str">
        <f t="shared" si="151"/>
        <v>Colors</v>
      </c>
      <c r="AX253" s="18" t="str">
        <f t="shared" si="152"/>
        <v>Colors</v>
      </c>
      <c r="AY253" s="103" t="str">
        <f t="shared" si="153"/>
        <v>Colors</v>
      </c>
      <c r="AZ253" s="105"/>
      <c r="BA253" s="75"/>
      <c r="BB253" s="71"/>
      <c r="BC253" s="71"/>
      <c r="BD253" s="71"/>
      <c r="BE253" s="84"/>
      <c r="BF253" s="93"/>
      <c r="BG253" s="72"/>
      <c r="BH253" s="72"/>
      <c r="BI253" s="72"/>
      <c r="BJ253" s="94"/>
      <c r="BK253" s="90"/>
      <c r="BL253" s="73"/>
      <c r="BM253" s="73"/>
      <c r="BN253" s="73"/>
      <c r="BO253" s="74"/>
      <c r="BP253" s="75"/>
      <c r="BQ253" s="71"/>
      <c r="BR253" s="71"/>
      <c r="BS253" s="71"/>
      <c r="BT253" s="84"/>
      <c r="BU253" s="93"/>
      <c r="BV253" s="72"/>
      <c r="BW253" s="72"/>
      <c r="BX253" s="72"/>
      <c r="BY253" s="94"/>
      <c r="BZ253" s="90"/>
      <c r="CA253" s="73"/>
      <c r="CB253" s="73"/>
      <c r="CC253" s="73"/>
      <c r="CD253" s="199"/>
      <c r="CE253" s="205" t="e">
        <f>VLOOKUP(E253,'Style List'!A:B,2,FALSE)</f>
        <v>#N/A</v>
      </c>
      <c r="CF253" s="201" t="e">
        <f>VLOOKUP(Y253,'Style List'!C:D,2,FALSE)</f>
        <v>#N/A</v>
      </c>
      <c r="CG253" s="206" t="e">
        <f>VLOOKUP(AQ253,'Style List'!E:F,2,FALSE)</f>
        <v>#N/A</v>
      </c>
      <c r="CH253" s="197" t="str">
        <f t="shared" si="154"/>
        <v>Desc</v>
      </c>
      <c r="CI253" s="197" t="str">
        <f t="shared" si="155"/>
        <v>Desc</v>
      </c>
      <c r="CJ253" s="197" t="str">
        <f t="shared" si="156"/>
        <v>Desc</v>
      </c>
    </row>
    <row r="254" spans="1:88" ht="24.75" customHeight="1">
      <c r="A254" s="35" t="s">
        <v>518</v>
      </c>
      <c r="B254" s="30"/>
      <c r="C254" s="30"/>
      <c r="D254" s="30"/>
      <c r="E254" s="30"/>
      <c r="F254" s="30"/>
      <c r="G254" s="59"/>
      <c r="H254" s="33"/>
      <c r="I254" s="16">
        <f t="shared" si="150"/>
        <v>0</v>
      </c>
      <c r="J254" s="9"/>
      <c r="K254" s="11"/>
      <c r="L254" s="10"/>
      <c r="M254" s="10"/>
      <c r="N254" s="22"/>
      <c r="O254" s="15"/>
      <c r="P254" s="6"/>
      <c r="Q254" s="6"/>
      <c r="R254" s="6"/>
      <c r="S254" s="109"/>
      <c r="T254" s="107"/>
      <c r="U254" s="20"/>
      <c r="V254" s="20"/>
      <c r="W254" s="20"/>
      <c r="X254" s="21"/>
      <c r="Y254" s="31"/>
      <c r="Z254" s="30"/>
      <c r="AA254" s="14">
        <f t="shared" si="149"/>
        <v>0</v>
      </c>
      <c r="AB254" s="8">
        <f t="shared" si="157"/>
        <v>0</v>
      </c>
      <c r="AC254" s="13">
        <f t="shared" si="158"/>
        <v>0</v>
      </c>
      <c r="AD254" s="13">
        <f t="shared" si="159"/>
        <v>0</v>
      </c>
      <c r="AE254" s="13">
        <f t="shared" si="160"/>
        <v>0</v>
      </c>
      <c r="AF254" s="23">
        <f t="shared" si="161"/>
        <v>0</v>
      </c>
      <c r="AG254" s="7">
        <f t="shared" si="162"/>
        <v>0</v>
      </c>
      <c r="AH254" s="12">
        <f t="shared" si="163"/>
        <v>0</v>
      </c>
      <c r="AI254" s="12">
        <f t="shared" si="164"/>
        <v>0</v>
      </c>
      <c r="AJ254" s="12">
        <f t="shared" si="165"/>
        <v>0</v>
      </c>
      <c r="AK254" s="112">
        <f t="shared" si="166"/>
        <v>0</v>
      </c>
      <c r="AL254" s="110">
        <f t="shared" si="167"/>
        <v>0</v>
      </c>
      <c r="AM254" s="24">
        <f t="shared" si="168"/>
        <v>0</v>
      </c>
      <c r="AN254" s="24">
        <f t="shared" si="169"/>
        <v>0</v>
      </c>
      <c r="AO254" s="24">
        <f t="shared" si="170"/>
        <v>0</v>
      </c>
      <c r="AP254" s="27">
        <f t="shared" si="171"/>
        <v>0</v>
      </c>
      <c r="AQ254" s="32"/>
      <c r="AR254" s="30"/>
      <c r="AS254" s="29">
        <f t="shared" si="172"/>
        <v>0</v>
      </c>
      <c r="AT254" s="28"/>
      <c r="AU254" s="13"/>
      <c r="AV254" s="36"/>
      <c r="AW254" s="102" t="str">
        <f t="shared" si="151"/>
        <v>Colors</v>
      </c>
      <c r="AX254" s="18" t="str">
        <f t="shared" si="152"/>
        <v>Colors</v>
      </c>
      <c r="AY254" s="103" t="str">
        <f t="shared" si="153"/>
        <v>Colors</v>
      </c>
      <c r="AZ254" s="105"/>
      <c r="BA254" s="75"/>
      <c r="BB254" s="71"/>
      <c r="BC254" s="71"/>
      <c r="BD254" s="71"/>
      <c r="BE254" s="84"/>
      <c r="BF254" s="93"/>
      <c r="BG254" s="72"/>
      <c r="BH254" s="72"/>
      <c r="BI254" s="72"/>
      <c r="BJ254" s="94"/>
      <c r="BK254" s="90"/>
      <c r="BL254" s="73"/>
      <c r="BM254" s="73"/>
      <c r="BN254" s="73"/>
      <c r="BO254" s="74"/>
      <c r="BP254" s="75"/>
      <c r="BQ254" s="71"/>
      <c r="BR254" s="71"/>
      <c r="BS254" s="71"/>
      <c r="BT254" s="84"/>
      <c r="BU254" s="93"/>
      <c r="BV254" s="72"/>
      <c r="BW254" s="72"/>
      <c r="BX254" s="72"/>
      <c r="BY254" s="94"/>
      <c r="BZ254" s="90"/>
      <c r="CA254" s="73"/>
      <c r="CB254" s="73"/>
      <c r="CC254" s="73"/>
      <c r="CD254" s="199"/>
      <c r="CE254" s="205" t="e">
        <f>VLOOKUP(E254,'Style List'!A:B,2,FALSE)</f>
        <v>#N/A</v>
      </c>
      <c r="CF254" s="201" t="e">
        <f>VLOOKUP(Y254,'Style List'!C:D,2,FALSE)</f>
        <v>#N/A</v>
      </c>
      <c r="CG254" s="206" t="e">
        <f>VLOOKUP(AQ254,'Style List'!E:F,2,FALSE)</f>
        <v>#N/A</v>
      </c>
      <c r="CH254" s="197" t="str">
        <f t="shared" si="154"/>
        <v>Desc</v>
      </c>
      <c r="CI254" s="197" t="str">
        <f t="shared" si="155"/>
        <v>Desc</v>
      </c>
      <c r="CJ254" s="197" t="str">
        <f t="shared" si="156"/>
        <v>Desc</v>
      </c>
    </row>
    <row r="255" spans="1:88" ht="24.75" customHeight="1">
      <c r="A255" s="35" t="s">
        <v>519</v>
      </c>
      <c r="B255" s="30"/>
      <c r="C255" s="30"/>
      <c r="D255" s="30"/>
      <c r="E255" s="30"/>
      <c r="F255" s="30"/>
      <c r="G255" s="59"/>
      <c r="H255" s="33"/>
      <c r="I255" s="16">
        <f t="shared" si="150"/>
        <v>0</v>
      </c>
      <c r="J255" s="9"/>
      <c r="K255" s="11"/>
      <c r="L255" s="10"/>
      <c r="M255" s="10"/>
      <c r="N255" s="22"/>
      <c r="O255" s="15"/>
      <c r="P255" s="6"/>
      <c r="Q255" s="6"/>
      <c r="R255" s="6"/>
      <c r="S255" s="109"/>
      <c r="T255" s="107"/>
      <c r="U255" s="20"/>
      <c r="V255" s="20"/>
      <c r="W255" s="20"/>
      <c r="X255" s="21"/>
      <c r="Y255" s="31"/>
      <c r="Z255" s="30"/>
      <c r="AA255" s="14">
        <f t="shared" si="149"/>
        <v>0</v>
      </c>
      <c r="AB255" s="8">
        <f t="shared" si="157"/>
        <v>0</v>
      </c>
      <c r="AC255" s="13">
        <f t="shared" si="158"/>
        <v>0</v>
      </c>
      <c r="AD255" s="13">
        <f t="shared" si="159"/>
        <v>0</v>
      </c>
      <c r="AE255" s="13">
        <f t="shared" si="160"/>
        <v>0</v>
      </c>
      <c r="AF255" s="23">
        <f t="shared" si="161"/>
        <v>0</v>
      </c>
      <c r="AG255" s="7">
        <f t="shared" si="162"/>
        <v>0</v>
      </c>
      <c r="AH255" s="12">
        <f t="shared" si="163"/>
        <v>0</v>
      </c>
      <c r="AI255" s="12">
        <f t="shared" si="164"/>
        <v>0</v>
      </c>
      <c r="AJ255" s="12">
        <f t="shared" si="165"/>
        <v>0</v>
      </c>
      <c r="AK255" s="112">
        <f t="shared" si="166"/>
        <v>0</v>
      </c>
      <c r="AL255" s="110">
        <f t="shared" si="167"/>
        <v>0</v>
      </c>
      <c r="AM255" s="24">
        <f t="shared" si="168"/>
        <v>0</v>
      </c>
      <c r="AN255" s="24">
        <f t="shared" si="169"/>
        <v>0</v>
      </c>
      <c r="AO255" s="24">
        <f t="shared" si="170"/>
        <v>0</v>
      </c>
      <c r="AP255" s="27">
        <f t="shared" si="171"/>
        <v>0</v>
      </c>
      <c r="AQ255" s="32"/>
      <c r="AR255" s="30"/>
      <c r="AS255" s="29">
        <f t="shared" si="172"/>
        <v>0</v>
      </c>
      <c r="AT255" s="28"/>
      <c r="AU255" s="13"/>
      <c r="AV255" s="36"/>
      <c r="AW255" s="102" t="str">
        <f t="shared" si="151"/>
        <v>Colors</v>
      </c>
      <c r="AX255" s="18" t="str">
        <f t="shared" si="152"/>
        <v>Colors</v>
      </c>
      <c r="AY255" s="103" t="str">
        <f t="shared" si="153"/>
        <v>Colors</v>
      </c>
      <c r="AZ255" s="105"/>
      <c r="BA255" s="75"/>
      <c r="BB255" s="71"/>
      <c r="BC255" s="71"/>
      <c r="BD255" s="71"/>
      <c r="BE255" s="84"/>
      <c r="BF255" s="93"/>
      <c r="BG255" s="72"/>
      <c r="BH255" s="72"/>
      <c r="BI255" s="72"/>
      <c r="BJ255" s="94"/>
      <c r="BK255" s="90"/>
      <c r="BL255" s="73"/>
      <c r="BM255" s="73"/>
      <c r="BN255" s="73"/>
      <c r="BO255" s="74"/>
      <c r="BP255" s="75"/>
      <c r="BQ255" s="71"/>
      <c r="BR255" s="71"/>
      <c r="BS255" s="71"/>
      <c r="BT255" s="84"/>
      <c r="BU255" s="93"/>
      <c r="BV255" s="72"/>
      <c r="BW255" s="72"/>
      <c r="BX255" s="72"/>
      <c r="BY255" s="94"/>
      <c r="BZ255" s="90"/>
      <c r="CA255" s="73"/>
      <c r="CB255" s="73"/>
      <c r="CC255" s="73"/>
      <c r="CD255" s="199"/>
      <c r="CE255" s="205" t="e">
        <f>VLOOKUP(E255,'Style List'!A:B,2,FALSE)</f>
        <v>#N/A</v>
      </c>
      <c r="CF255" s="201" t="e">
        <f>VLOOKUP(Y255,'Style List'!C:D,2,FALSE)</f>
        <v>#N/A</v>
      </c>
      <c r="CG255" s="206" t="e">
        <f>VLOOKUP(AQ255,'Style List'!E:F,2,FALSE)</f>
        <v>#N/A</v>
      </c>
      <c r="CH255" s="197" t="str">
        <f t="shared" si="154"/>
        <v>Desc</v>
      </c>
      <c r="CI255" s="197" t="str">
        <f t="shared" si="155"/>
        <v>Desc</v>
      </c>
      <c r="CJ255" s="197" t="str">
        <f t="shared" si="156"/>
        <v>Desc</v>
      </c>
    </row>
    <row r="256" spans="1:88" ht="24.75" customHeight="1">
      <c r="A256" s="35" t="s">
        <v>520</v>
      </c>
      <c r="B256" s="30"/>
      <c r="C256" s="30"/>
      <c r="D256" s="30"/>
      <c r="E256" s="30"/>
      <c r="F256" s="30"/>
      <c r="G256" s="59"/>
      <c r="H256" s="33"/>
      <c r="I256" s="16">
        <f t="shared" si="150"/>
        <v>0</v>
      </c>
      <c r="J256" s="9"/>
      <c r="K256" s="11"/>
      <c r="L256" s="10"/>
      <c r="M256" s="10"/>
      <c r="N256" s="22"/>
      <c r="O256" s="15"/>
      <c r="P256" s="6"/>
      <c r="Q256" s="6"/>
      <c r="R256" s="6"/>
      <c r="S256" s="109"/>
      <c r="T256" s="107"/>
      <c r="U256" s="20"/>
      <c r="V256" s="20"/>
      <c r="W256" s="20"/>
      <c r="X256" s="21"/>
      <c r="Y256" s="31"/>
      <c r="Z256" s="30"/>
      <c r="AA256" s="14">
        <f t="shared" si="149"/>
        <v>0</v>
      </c>
      <c r="AB256" s="8">
        <f t="shared" si="157"/>
        <v>0</v>
      </c>
      <c r="AC256" s="13">
        <f t="shared" si="158"/>
        <v>0</v>
      </c>
      <c r="AD256" s="13">
        <f t="shared" si="159"/>
        <v>0</v>
      </c>
      <c r="AE256" s="13">
        <f t="shared" si="160"/>
        <v>0</v>
      </c>
      <c r="AF256" s="23">
        <f t="shared" si="161"/>
        <v>0</v>
      </c>
      <c r="AG256" s="7">
        <f t="shared" si="162"/>
        <v>0</v>
      </c>
      <c r="AH256" s="12">
        <f t="shared" si="163"/>
        <v>0</v>
      </c>
      <c r="AI256" s="12">
        <f t="shared" si="164"/>
        <v>0</v>
      </c>
      <c r="AJ256" s="12">
        <f t="shared" si="165"/>
        <v>0</v>
      </c>
      <c r="AK256" s="112">
        <f t="shared" si="166"/>
        <v>0</v>
      </c>
      <c r="AL256" s="110">
        <f t="shared" si="167"/>
        <v>0</v>
      </c>
      <c r="AM256" s="24">
        <f t="shared" si="168"/>
        <v>0</v>
      </c>
      <c r="AN256" s="24">
        <f t="shared" si="169"/>
        <v>0</v>
      </c>
      <c r="AO256" s="24">
        <f t="shared" si="170"/>
        <v>0</v>
      </c>
      <c r="AP256" s="27">
        <f t="shared" si="171"/>
        <v>0</v>
      </c>
      <c r="AQ256" s="32"/>
      <c r="AR256" s="30"/>
      <c r="AS256" s="29">
        <f t="shared" si="172"/>
        <v>0</v>
      </c>
      <c r="AT256" s="28"/>
      <c r="AU256" s="13"/>
      <c r="AV256" s="36"/>
      <c r="AW256" s="102" t="str">
        <f t="shared" si="151"/>
        <v>Colors</v>
      </c>
      <c r="AX256" s="18" t="str">
        <f t="shared" si="152"/>
        <v>Colors</v>
      </c>
      <c r="AY256" s="103" t="str">
        <f t="shared" si="153"/>
        <v>Colors</v>
      </c>
      <c r="AZ256" s="105"/>
      <c r="BA256" s="75"/>
      <c r="BB256" s="71"/>
      <c r="BC256" s="71"/>
      <c r="BD256" s="71"/>
      <c r="BE256" s="84"/>
      <c r="BF256" s="93"/>
      <c r="BG256" s="72"/>
      <c r="BH256" s="72"/>
      <c r="BI256" s="72"/>
      <c r="BJ256" s="94"/>
      <c r="BK256" s="90"/>
      <c r="BL256" s="73"/>
      <c r="BM256" s="73"/>
      <c r="BN256" s="73"/>
      <c r="BO256" s="74"/>
      <c r="BP256" s="75"/>
      <c r="BQ256" s="71"/>
      <c r="BR256" s="71"/>
      <c r="BS256" s="71"/>
      <c r="BT256" s="84"/>
      <c r="BU256" s="93"/>
      <c r="BV256" s="72"/>
      <c r="BW256" s="72"/>
      <c r="BX256" s="72"/>
      <c r="BY256" s="94"/>
      <c r="BZ256" s="90"/>
      <c r="CA256" s="73"/>
      <c r="CB256" s="73"/>
      <c r="CC256" s="73"/>
      <c r="CD256" s="199"/>
      <c r="CE256" s="205" t="e">
        <f>VLOOKUP(E256,'Style List'!A:B,2,FALSE)</f>
        <v>#N/A</v>
      </c>
      <c r="CF256" s="201" t="e">
        <f>VLOOKUP(Y256,'Style List'!C:D,2,FALSE)</f>
        <v>#N/A</v>
      </c>
      <c r="CG256" s="206" t="e">
        <f>VLOOKUP(AQ256,'Style List'!E:F,2,FALSE)</f>
        <v>#N/A</v>
      </c>
      <c r="CH256" s="197" t="str">
        <f t="shared" si="154"/>
        <v>Desc</v>
      </c>
      <c r="CI256" s="197" t="str">
        <f t="shared" si="155"/>
        <v>Desc</v>
      </c>
      <c r="CJ256" s="197" t="str">
        <f t="shared" si="156"/>
        <v>Desc</v>
      </c>
    </row>
    <row r="257" spans="1:88" ht="24.75" customHeight="1">
      <c r="A257" s="35" t="s">
        <v>521</v>
      </c>
      <c r="B257" s="30"/>
      <c r="C257" s="30"/>
      <c r="D257" s="30"/>
      <c r="E257" s="30"/>
      <c r="F257" s="30"/>
      <c r="G257" s="59"/>
      <c r="H257" s="33"/>
      <c r="I257" s="16">
        <f t="shared" si="150"/>
        <v>0</v>
      </c>
      <c r="J257" s="9"/>
      <c r="K257" s="11"/>
      <c r="L257" s="10"/>
      <c r="M257" s="10"/>
      <c r="N257" s="22"/>
      <c r="O257" s="15"/>
      <c r="P257" s="6"/>
      <c r="Q257" s="6"/>
      <c r="R257" s="6"/>
      <c r="S257" s="109"/>
      <c r="T257" s="107"/>
      <c r="U257" s="20"/>
      <c r="V257" s="20"/>
      <c r="W257" s="20"/>
      <c r="X257" s="21"/>
      <c r="Y257" s="31"/>
      <c r="Z257" s="30"/>
      <c r="AA257" s="14">
        <f t="shared" si="149"/>
        <v>0</v>
      </c>
      <c r="AB257" s="8">
        <f t="shared" si="157"/>
        <v>0</v>
      </c>
      <c r="AC257" s="13">
        <f t="shared" si="158"/>
        <v>0</v>
      </c>
      <c r="AD257" s="13">
        <f t="shared" si="159"/>
        <v>0</v>
      </c>
      <c r="AE257" s="13">
        <f t="shared" si="160"/>
        <v>0</v>
      </c>
      <c r="AF257" s="23">
        <f t="shared" si="161"/>
        <v>0</v>
      </c>
      <c r="AG257" s="7">
        <f t="shared" si="162"/>
        <v>0</v>
      </c>
      <c r="AH257" s="12">
        <f t="shared" si="163"/>
        <v>0</v>
      </c>
      <c r="AI257" s="12">
        <f t="shared" si="164"/>
        <v>0</v>
      </c>
      <c r="AJ257" s="12">
        <f t="shared" si="165"/>
        <v>0</v>
      </c>
      <c r="AK257" s="112">
        <f t="shared" si="166"/>
        <v>0</v>
      </c>
      <c r="AL257" s="110">
        <f t="shared" si="167"/>
        <v>0</v>
      </c>
      <c r="AM257" s="24">
        <f t="shared" si="168"/>
        <v>0</v>
      </c>
      <c r="AN257" s="24">
        <f t="shared" si="169"/>
        <v>0</v>
      </c>
      <c r="AO257" s="24">
        <f t="shared" si="170"/>
        <v>0</v>
      </c>
      <c r="AP257" s="27">
        <f t="shared" si="171"/>
        <v>0</v>
      </c>
      <c r="AQ257" s="32"/>
      <c r="AR257" s="30"/>
      <c r="AS257" s="29">
        <f t="shared" si="172"/>
        <v>0</v>
      </c>
      <c r="AT257" s="28"/>
      <c r="AU257" s="13"/>
      <c r="AV257" s="36"/>
      <c r="AW257" s="102" t="str">
        <f t="shared" si="151"/>
        <v>Colors</v>
      </c>
      <c r="AX257" s="18" t="str">
        <f t="shared" si="152"/>
        <v>Colors</v>
      </c>
      <c r="AY257" s="103" t="str">
        <f t="shared" si="153"/>
        <v>Colors</v>
      </c>
      <c r="AZ257" s="105"/>
      <c r="BA257" s="75"/>
      <c r="BB257" s="71"/>
      <c r="BC257" s="71"/>
      <c r="BD257" s="71"/>
      <c r="BE257" s="84"/>
      <c r="BF257" s="93"/>
      <c r="BG257" s="72"/>
      <c r="BH257" s="72"/>
      <c r="BI257" s="72"/>
      <c r="BJ257" s="94"/>
      <c r="BK257" s="90"/>
      <c r="BL257" s="73"/>
      <c r="BM257" s="73"/>
      <c r="BN257" s="73"/>
      <c r="BO257" s="74"/>
      <c r="BP257" s="75"/>
      <c r="BQ257" s="71"/>
      <c r="BR257" s="71"/>
      <c r="BS257" s="71"/>
      <c r="BT257" s="84"/>
      <c r="BU257" s="93"/>
      <c r="BV257" s="72"/>
      <c r="BW257" s="72"/>
      <c r="BX257" s="72"/>
      <c r="BY257" s="94"/>
      <c r="BZ257" s="90"/>
      <c r="CA257" s="73"/>
      <c r="CB257" s="73"/>
      <c r="CC257" s="73"/>
      <c r="CD257" s="199"/>
      <c r="CE257" s="205" t="e">
        <f>VLOOKUP(E257,'Style List'!A:B,2,FALSE)</f>
        <v>#N/A</v>
      </c>
      <c r="CF257" s="201" t="e">
        <f>VLOOKUP(Y257,'Style List'!C:D,2,FALSE)</f>
        <v>#N/A</v>
      </c>
      <c r="CG257" s="206" t="e">
        <f>VLOOKUP(AQ257,'Style List'!E:F,2,FALSE)</f>
        <v>#N/A</v>
      </c>
      <c r="CH257" s="197" t="str">
        <f t="shared" si="154"/>
        <v>Desc</v>
      </c>
      <c r="CI257" s="197" t="str">
        <f t="shared" si="155"/>
        <v>Desc</v>
      </c>
      <c r="CJ257" s="197" t="str">
        <f t="shared" si="156"/>
        <v>Desc</v>
      </c>
    </row>
    <row r="258" spans="1:88" ht="24.75" customHeight="1">
      <c r="A258" s="35" t="s">
        <v>522</v>
      </c>
      <c r="B258" s="30"/>
      <c r="C258" s="30"/>
      <c r="D258" s="30"/>
      <c r="E258" s="30"/>
      <c r="F258" s="30"/>
      <c r="G258" s="59"/>
      <c r="H258" s="33"/>
      <c r="I258" s="16">
        <f t="shared" si="150"/>
        <v>0</v>
      </c>
      <c r="J258" s="9"/>
      <c r="K258" s="11"/>
      <c r="L258" s="10"/>
      <c r="M258" s="10"/>
      <c r="N258" s="22"/>
      <c r="O258" s="15"/>
      <c r="P258" s="6"/>
      <c r="Q258" s="6"/>
      <c r="R258" s="6"/>
      <c r="S258" s="109"/>
      <c r="T258" s="107"/>
      <c r="U258" s="20"/>
      <c r="V258" s="20"/>
      <c r="W258" s="20"/>
      <c r="X258" s="21"/>
      <c r="Y258" s="31"/>
      <c r="Z258" s="30"/>
      <c r="AA258" s="14">
        <f t="shared" si="149"/>
        <v>0</v>
      </c>
      <c r="AB258" s="8">
        <f t="shared" si="157"/>
        <v>0</v>
      </c>
      <c r="AC258" s="13">
        <f t="shared" si="158"/>
        <v>0</v>
      </c>
      <c r="AD258" s="13">
        <f t="shared" si="159"/>
        <v>0</v>
      </c>
      <c r="AE258" s="13">
        <f t="shared" si="160"/>
        <v>0</v>
      </c>
      <c r="AF258" s="23">
        <f t="shared" si="161"/>
        <v>0</v>
      </c>
      <c r="AG258" s="7">
        <f t="shared" si="162"/>
        <v>0</v>
      </c>
      <c r="AH258" s="12">
        <f t="shared" si="163"/>
        <v>0</v>
      </c>
      <c r="AI258" s="12">
        <f t="shared" si="164"/>
        <v>0</v>
      </c>
      <c r="AJ258" s="12">
        <f t="shared" si="165"/>
        <v>0</v>
      </c>
      <c r="AK258" s="112">
        <f t="shared" si="166"/>
        <v>0</v>
      </c>
      <c r="AL258" s="110">
        <f t="shared" si="167"/>
        <v>0</v>
      </c>
      <c r="AM258" s="24">
        <f t="shared" si="168"/>
        <v>0</v>
      </c>
      <c r="AN258" s="24">
        <f t="shared" si="169"/>
        <v>0</v>
      </c>
      <c r="AO258" s="24">
        <f t="shared" si="170"/>
        <v>0</v>
      </c>
      <c r="AP258" s="27">
        <f t="shared" si="171"/>
        <v>0</v>
      </c>
      <c r="AQ258" s="32"/>
      <c r="AR258" s="30"/>
      <c r="AS258" s="29">
        <f t="shared" si="172"/>
        <v>0</v>
      </c>
      <c r="AT258" s="28"/>
      <c r="AU258" s="13"/>
      <c r="AV258" s="36"/>
      <c r="AW258" s="102" t="str">
        <f t="shared" si="151"/>
        <v>Colors</v>
      </c>
      <c r="AX258" s="18" t="str">
        <f t="shared" si="152"/>
        <v>Colors</v>
      </c>
      <c r="AY258" s="103" t="str">
        <f t="shared" si="153"/>
        <v>Colors</v>
      </c>
      <c r="AZ258" s="105"/>
      <c r="BA258" s="75"/>
      <c r="BB258" s="71"/>
      <c r="BC258" s="71"/>
      <c r="BD258" s="71"/>
      <c r="BE258" s="84"/>
      <c r="BF258" s="93"/>
      <c r="BG258" s="72"/>
      <c r="BH258" s="72"/>
      <c r="BI258" s="72"/>
      <c r="BJ258" s="94"/>
      <c r="BK258" s="90"/>
      <c r="BL258" s="73"/>
      <c r="BM258" s="73"/>
      <c r="BN258" s="73"/>
      <c r="BO258" s="74"/>
      <c r="BP258" s="75"/>
      <c r="BQ258" s="71"/>
      <c r="BR258" s="71"/>
      <c r="BS258" s="71"/>
      <c r="BT258" s="84"/>
      <c r="BU258" s="93"/>
      <c r="BV258" s="72"/>
      <c r="BW258" s="72"/>
      <c r="BX258" s="72"/>
      <c r="BY258" s="94"/>
      <c r="BZ258" s="90"/>
      <c r="CA258" s="73"/>
      <c r="CB258" s="73"/>
      <c r="CC258" s="73"/>
      <c r="CD258" s="199"/>
      <c r="CE258" s="205" t="e">
        <f>VLOOKUP(E258,'Style List'!A:B,2,FALSE)</f>
        <v>#N/A</v>
      </c>
      <c r="CF258" s="201" t="e">
        <f>VLOOKUP(Y258,'Style List'!C:D,2,FALSE)</f>
        <v>#N/A</v>
      </c>
      <c r="CG258" s="206" t="e">
        <f>VLOOKUP(AQ258,'Style List'!E:F,2,FALSE)</f>
        <v>#N/A</v>
      </c>
      <c r="CH258" s="197" t="str">
        <f t="shared" si="154"/>
        <v>Desc</v>
      </c>
      <c r="CI258" s="197" t="str">
        <f t="shared" si="155"/>
        <v>Desc</v>
      </c>
      <c r="CJ258" s="197" t="str">
        <f t="shared" si="156"/>
        <v>Desc</v>
      </c>
    </row>
    <row r="259" spans="1:88" ht="24.75" customHeight="1">
      <c r="A259" s="35" t="s">
        <v>523</v>
      </c>
      <c r="B259" s="30"/>
      <c r="C259" s="30"/>
      <c r="D259" s="30"/>
      <c r="E259" s="30"/>
      <c r="F259" s="30"/>
      <c r="G259" s="59"/>
      <c r="H259" s="33"/>
      <c r="I259" s="16">
        <f t="shared" si="150"/>
        <v>0</v>
      </c>
      <c r="J259" s="9"/>
      <c r="K259" s="11"/>
      <c r="L259" s="10"/>
      <c r="M259" s="10"/>
      <c r="N259" s="22"/>
      <c r="O259" s="15"/>
      <c r="P259" s="6"/>
      <c r="Q259" s="6"/>
      <c r="R259" s="6"/>
      <c r="S259" s="109"/>
      <c r="T259" s="107"/>
      <c r="U259" s="20"/>
      <c r="V259" s="20"/>
      <c r="W259" s="20"/>
      <c r="X259" s="21"/>
      <c r="Y259" s="31"/>
      <c r="Z259" s="30"/>
      <c r="AA259" s="14">
        <f t="shared" si="149"/>
        <v>0</v>
      </c>
      <c r="AB259" s="8">
        <f t="shared" ref="AB259:AB271" si="173">J259</f>
        <v>0</v>
      </c>
      <c r="AC259" s="13">
        <f t="shared" ref="AC259:AC271" si="174">K259</f>
        <v>0</v>
      </c>
      <c r="AD259" s="13">
        <f t="shared" ref="AD259:AD271" si="175">L259</f>
        <v>0</v>
      </c>
      <c r="AE259" s="13">
        <f t="shared" ref="AE259:AE271" si="176">M259</f>
        <v>0</v>
      </c>
      <c r="AF259" s="23">
        <f t="shared" ref="AF259:AF271" si="177">N259</f>
        <v>0</v>
      </c>
      <c r="AG259" s="7">
        <f t="shared" ref="AG259:AG271" si="178">O259</f>
        <v>0</v>
      </c>
      <c r="AH259" s="12">
        <f t="shared" ref="AH259:AH271" si="179">P259</f>
        <v>0</v>
      </c>
      <c r="AI259" s="12">
        <f t="shared" ref="AI259:AI271" si="180">Q259</f>
        <v>0</v>
      </c>
      <c r="AJ259" s="12">
        <f t="shared" ref="AJ259:AJ271" si="181">R259</f>
        <v>0</v>
      </c>
      <c r="AK259" s="112">
        <f t="shared" ref="AK259:AK271" si="182">S259</f>
        <v>0</v>
      </c>
      <c r="AL259" s="110">
        <f t="shared" ref="AL259:AL271" si="183">T259</f>
        <v>0</v>
      </c>
      <c r="AM259" s="24">
        <f t="shared" ref="AM259:AM271" si="184">U259</f>
        <v>0</v>
      </c>
      <c r="AN259" s="24">
        <f t="shared" ref="AN259:AN271" si="185">V259</f>
        <v>0</v>
      </c>
      <c r="AO259" s="24">
        <f t="shared" ref="AO259:AO271" si="186">W259</f>
        <v>0</v>
      </c>
      <c r="AP259" s="27">
        <f t="shared" ref="AP259:AP271" si="187">X259</f>
        <v>0</v>
      </c>
      <c r="AQ259" s="32"/>
      <c r="AR259" s="30"/>
      <c r="AS259" s="29">
        <f t="shared" ref="AS259:AS271" si="188">SUM(AT259:AV259)</f>
        <v>0</v>
      </c>
      <c r="AT259" s="28"/>
      <c r="AU259" s="13"/>
      <c r="AV259" s="36"/>
      <c r="AW259" s="102" t="str">
        <f t="shared" si="151"/>
        <v>Colors</v>
      </c>
      <c r="AX259" s="18" t="str">
        <f t="shared" si="152"/>
        <v>Colors</v>
      </c>
      <c r="AY259" s="103" t="str">
        <f t="shared" si="153"/>
        <v>Colors</v>
      </c>
      <c r="AZ259" s="105"/>
      <c r="BA259" s="75"/>
      <c r="BB259" s="71"/>
      <c r="BC259" s="71"/>
      <c r="BD259" s="71"/>
      <c r="BE259" s="84"/>
      <c r="BF259" s="93"/>
      <c r="BG259" s="72"/>
      <c r="BH259" s="72"/>
      <c r="BI259" s="72"/>
      <c r="BJ259" s="94"/>
      <c r="BK259" s="90"/>
      <c r="BL259" s="73"/>
      <c r="BM259" s="73"/>
      <c r="BN259" s="73"/>
      <c r="BO259" s="74"/>
      <c r="BP259" s="75"/>
      <c r="BQ259" s="71"/>
      <c r="BR259" s="71"/>
      <c r="BS259" s="71"/>
      <c r="BT259" s="84"/>
      <c r="BU259" s="93"/>
      <c r="BV259" s="72"/>
      <c r="BW259" s="72"/>
      <c r="BX259" s="72"/>
      <c r="BY259" s="94"/>
      <c r="BZ259" s="90"/>
      <c r="CA259" s="73"/>
      <c r="CB259" s="73"/>
      <c r="CC259" s="73"/>
      <c r="CD259" s="199"/>
      <c r="CE259" s="205" t="e">
        <f>VLOOKUP(E259,'Style List'!A:B,2,FALSE)</f>
        <v>#N/A</v>
      </c>
      <c r="CF259" s="201" t="e">
        <f>VLOOKUP(Y259,'Style List'!C:D,2,FALSE)</f>
        <v>#N/A</v>
      </c>
      <c r="CG259" s="206" t="e">
        <f>VLOOKUP(AQ259,'Style List'!E:F,2,FALSE)</f>
        <v>#N/A</v>
      </c>
      <c r="CH259" s="197" t="str">
        <f t="shared" si="154"/>
        <v>Desc</v>
      </c>
      <c r="CI259" s="197" t="str">
        <f t="shared" si="155"/>
        <v>Desc</v>
      </c>
      <c r="CJ259" s="197" t="str">
        <f t="shared" si="156"/>
        <v>Desc</v>
      </c>
    </row>
    <row r="260" spans="1:88" ht="24.75" customHeight="1">
      <c r="A260" s="35" t="s">
        <v>524</v>
      </c>
      <c r="B260" s="30"/>
      <c r="C260" s="30"/>
      <c r="D260" s="30"/>
      <c r="E260" s="30"/>
      <c r="F260" s="30"/>
      <c r="G260" s="59"/>
      <c r="H260" s="33"/>
      <c r="I260" s="16">
        <f t="shared" si="150"/>
        <v>0</v>
      </c>
      <c r="J260" s="9"/>
      <c r="K260" s="11"/>
      <c r="L260" s="10"/>
      <c r="M260" s="10"/>
      <c r="N260" s="22"/>
      <c r="O260" s="15"/>
      <c r="P260" s="6"/>
      <c r="Q260" s="6"/>
      <c r="R260" s="6"/>
      <c r="S260" s="109"/>
      <c r="T260" s="107"/>
      <c r="U260" s="20"/>
      <c r="V260" s="20"/>
      <c r="W260" s="20"/>
      <c r="X260" s="21"/>
      <c r="Y260" s="31"/>
      <c r="Z260" s="30"/>
      <c r="AA260" s="14">
        <f t="shared" si="149"/>
        <v>0</v>
      </c>
      <c r="AB260" s="8">
        <f t="shared" si="173"/>
        <v>0</v>
      </c>
      <c r="AC260" s="13">
        <f t="shared" si="174"/>
        <v>0</v>
      </c>
      <c r="AD260" s="13">
        <f t="shared" si="175"/>
        <v>0</v>
      </c>
      <c r="AE260" s="13">
        <f t="shared" si="176"/>
        <v>0</v>
      </c>
      <c r="AF260" s="23">
        <f t="shared" si="177"/>
        <v>0</v>
      </c>
      <c r="AG260" s="7">
        <f t="shared" si="178"/>
        <v>0</v>
      </c>
      <c r="AH260" s="12">
        <f t="shared" si="179"/>
        <v>0</v>
      </c>
      <c r="AI260" s="12">
        <f t="shared" si="180"/>
        <v>0</v>
      </c>
      <c r="AJ260" s="12">
        <f t="shared" si="181"/>
        <v>0</v>
      </c>
      <c r="AK260" s="112">
        <f t="shared" si="182"/>
        <v>0</v>
      </c>
      <c r="AL260" s="110">
        <f t="shared" si="183"/>
        <v>0</v>
      </c>
      <c r="AM260" s="24">
        <f t="shared" si="184"/>
        <v>0</v>
      </c>
      <c r="AN260" s="24">
        <f t="shared" si="185"/>
        <v>0</v>
      </c>
      <c r="AO260" s="24">
        <f t="shared" si="186"/>
        <v>0</v>
      </c>
      <c r="AP260" s="27">
        <f t="shared" si="187"/>
        <v>0</v>
      </c>
      <c r="AQ260" s="32"/>
      <c r="AR260" s="30"/>
      <c r="AS260" s="29">
        <f t="shared" si="188"/>
        <v>0</v>
      </c>
      <c r="AT260" s="28"/>
      <c r="AU260" s="13"/>
      <c r="AV260" s="36"/>
      <c r="AW260" s="102" t="str">
        <f t="shared" si="151"/>
        <v>Colors</v>
      </c>
      <c r="AX260" s="18" t="str">
        <f t="shared" si="152"/>
        <v>Colors</v>
      </c>
      <c r="AY260" s="103" t="str">
        <f t="shared" si="153"/>
        <v>Colors</v>
      </c>
      <c r="AZ260" s="105"/>
      <c r="BA260" s="75"/>
      <c r="BB260" s="71"/>
      <c r="BC260" s="71"/>
      <c r="BD260" s="71"/>
      <c r="BE260" s="84"/>
      <c r="BF260" s="93"/>
      <c r="BG260" s="72"/>
      <c r="BH260" s="72"/>
      <c r="BI260" s="72"/>
      <c r="BJ260" s="94"/>
      <c r="BK260" s="90"/>
      <c r="BL260" s="73"/>
      <c r="BM260" s="73"/>
      <c r="BN260" s="73"/>
      <c r="BO260" s="74"/>
      <c r="BP260" s="75"/>
      <c r="BQ260" s="71"/>
      <c r="BR260" s="71"/>
      <c r="BS260" s="71"/>
      <c r="BT260" s="84"/>
      <c r="BU260" s="93"/>
      <c r="BV260" s="72"/>
      <c r="BW260" s="72"/>
      <c r="BX260" s="72"/>
      <c r="BY260" s="94"/>
      <c r="BZ260" s="90"/>
      <c r="CA260" s="73"/>
      <c r="CB260" s="73"/>
      <c r="CC260" s="73"/>
      <c r="CD260" s="199"/>
      <c r="CE260" s="205" t="e">
        <f>VLOOKUP(E260,'Style List'!A:B,2,FALSE)</f>
        <v>#N/A</v>
      </c>
      <c r="CF260" s="201" t="e">
        <f>VLOOKUP(Y260,'Style List'!C:D,2,FALSE)</f>
        <v>#N/A</v>
      </c>
      <c r="CG260" s="206" t="e">
        <f>VLOOKUP(AQ260,'Style List'!E:F,2,FALSE)</f>
        <v>#N/A</v>
      </c>
      <c r="CH260" s="197" t="str">
        <f t="shared" si="154"/>
        <v>Desc</v>
      </c>
      <c r="CI260" s="197" t="str">
        <f t="shared" si="155"/>
        <v>Desc</v>
      </c>
      <c r="CJ260" s="197" t="str">
        <f t="shared" si="156"/>
        <v>Desc</v>
      </c>
    </row>
    <row r="261" spans="1:88" ht="24.75" customHeight="1">
      <c r="A261" s="35" t="s">
        <v>525</v>
      </c>
      <c r="B261" s="30"/>
      <c r="C261" s="30"/>
      <c r="D261" s="30"/>
      <c r="E261" s="30"/>
      <c r="F261" s="30"/>
      <c r="G261" s="59"/>
      <c r="H261" s="33"/>
      <c r="I261" s="16">
        <f t="shared" si="150"/>
        <v>0</v>
      </c>
      <c r="J261" s="9"/>
      <c r="K261" s="11"/>
      <c r="L261" s="10"/>
      <c r="M261" s="10"/>
      <c r="N261" s="22"/>
      <c r="O261" s="15"/>
      <c r="P261" s="6"/>
      <c r="Q261" s="6"/>
      <c r="R261" s="6"/>
      <c r="S261" s="109"/>
      <c r="T261" s="107"/>
      <c r="U261" s="20"/>
      <c r="V261" s="20"/>
      <c r="W261" s="20"/>
      <c r="X261" s="21"/>
      <c r="Y261" s="31"/>
      <c r="Z261" s="30"/>
      <c r="AA261" s="14">
        <f t="shared" si="149"/>
        <v>0</v>
      </c>
      <c r="AB261" s="8">
        <f t="shared" si="173"/>
        <v>0</v>
      </c>
      <c r="AC261" s="13">
        <f t="shared" si="174"/>
        <v>0</v>
      </c>
      <c r="AD261" s="13">
        <f t="shared" si="175"/>
        <v>0</v>
      </c>
      <c r="AE261" s="13">
        <f t="shared" si="176"/>
        <v>0</v>
      </c>
      <c r="AF261" s="23">
        <f t="shared" si="177"/>
        <v>0</v>
      </c>
      <c r="AG261" s="7">
        <f t="shared" si="178"/>
        <v>0</v>
      </c>
      <c r="AH261" s="12">
        <f t="shared" si="179"/>
        <v>0</v>
      </c>
      <c r="AI261" s="12">
        <f t="shared" si="180"/>
        <v>0</v>
      </c>
      <c r="AJ261" s="12">
        <f t="shared" si="181"/>
        <v>0</v>
      </c>
      <c r="AK261" s="112">
        <f t="shared" si="182"/>
        <v>0</v>
      </c>
      <c r="AL261" s="110">
        <f t="shared" si="183"/>
        <v>0</v>
      </c>
      <c r="AM261" s="24">
        <f t="shared" si="184"/>
        <v>0</v>
      </c>
      <c r="AN261" s="24">
        <f t="shared" si="185"/>
        <v>0</v>
      </c>
      <c r="AO261" s="24">
        <f t="shared" si="186"/>
        <v>0</v>
      </c>
      <c r="AP261" s="27">
        <f t="shared" si="187"/>
        <v>0</v>
      </c>
      <c r="AQ261" s="32"/>
      <c r="AR261" s="30"/>
      <c r="AS261" s="29">
        <f t="shared" si="188"/>
        <v>0</v>
      </c>
      <c r="AT261" s="28"/>
      <c r="AU261" s="13"/>
      <c r="AV261" s="36"/>
      <c r="AW261" s="102" t="str">
        <f t="shared" si="151"/>
        <v>Colors</v>
      </c>
      <c r="AX261" s="18" t="str">
        <f t="shared" si="152"/>
        <v>Colors</v>
      </c>
      <c r="AY261" s="103" t="str">
        <f t="shared" si="153"/>
        <v>Colors</v>
      </c>
      <c r="AZ261" s="105"/>
      <c r="BA261" s="75"/>
      <c r="BB261" s="71"/>
      <c r="BC261" s="71"/>
      <c r="BD261" s="71"/>
      <c r="BE261" s="84"/>
      <c r="BF261" s="93"/>
      <c r="BG261" s="72"/>
      <c r="BH261" s="72"/>
      <c r="BI261" s="72"/>
      <c r="BJ261" s="94"/>
      <c r="BK261" s="90"/>
      <c r="BL261" s="73"/>
      <c r="BM261" s="73"/>
      <c r="BN261" s="73"/>
      <c r="BO261" s="74"/>
      <c r="BP261" s="75"/>
      <c r="BQ261" s="71"/>
      <c r="BR261" s="71"/>
      <c r="BS261" s="71"/>
      <c r="BT261" s="84"/>
      <c r="BU261" s="93"/>
      <c r="BV261" s="72"/>
      <c r="BW261" s="72"/>
      <c r="BX261" s="72"/>
      <c r="BY261" s="94"/>
      <c r="BZ261" s="90"/>
      <c r="CA261" s="73"/>
      <c r="CB261" s="73"/>
      <c r="CC261" s="73"/>
      <c r="CD261" s="199"/>
      <c r="CE261" s="205" t="e">
        <f>VLOOKUP(E261,'Style List'!A:B,2,FALSE)</f>
        <v>#N/A</v>
      </c>
      <c r="CF261" s="201" t="e">
        <f>VLOOKUP(Y261,'Style List'!C:D,2,FALSE)</f>
        <v>#N/A</v>
      </c>
      <c r="CG261" s="206" t="e">
        <f>VLOOKUP(AQ261,'Style List'!E:F,2,FALSE)</f>
        <v>#N/A</v>
      </c>
      <c r="CH261" s="197" t="str">
        <f t="shared" si="154"/>
        <v>Desc</v>
      </c>
      <c r="CI261" s="197" t="str">
        <f t="shared" si="155"/>
        <v>Desc</v>
      </c>
      <c r="CJ261" s="197" t="str">
        <f t="shared" si="156"/>
        <v>Desc</v>
      </c>
    </row>
    <row r="262" spans="1:88" ht="24.75" customHeight="1">
      <c r="A262" s="35" t="s">
        <v>526</v>
      </c>
      <c r="B262" s="30"/>
      <c r="C262" s="30"/>
      <c r="D262" s="30"/>
      <c r="E262" s="30"/>
      <c r="F262" s="30"/>
      <c r="G262" s="59"/>
      <c r="H262" s="33"/>
      <c r="I262" s="16">
        <f t="shared" si="150"/>
        <v>0</v>
      </c>
      <c r="J262" s="9"/>
      <c r="K262" s="11"/>
      <c r="L262" s="10"/>
      <c r="M262" s="10"/>
      <c r="N262" s="22"/>
      <c r="O262" s="15"/>
      <c r="P262" s="6"/>
      <c r="Q262" s="6"/>
      <c r="R262" s="6"/>
      <c r="S262" s="109"/>
      <c r="T262" s="107"/>
      <c r="U262" s="20"/>
      <c r="V262" s="20"/>
      <c r="W262" s="20"/>
      <c r="X262" s="21"/>
      <c r="Y262" s="31"/>
      <c r="Z262" s="30"/>
      <c r="AA262" s="14">
        <f t="shared" si="149"/>
        <v>0</v>
      </c>
      <c r="AB262" s="8">
        <f t="shared" si="173"/>
        <v>0</v>
      </c>
      <c r="AC262" s="13">
        <f t="shared" si="174"/>
        <v>0</v>
      </c>
      <c r="AD262" s="13">
        <f t="shared" si="175"/>
        <v>0</v>
      </c>
      <c r="AE262" s="13">
        <f t="shared" si="176"/>
        <v>0</v>
      </c>
      <c r="AF262" s="23">
        <f t="shared" si="177"/>
        <v>0</v>
      </c>
      <c r="AG262" s="7">
        <f t="shared" si="178"/>
        <v>0</v>
      </c>
      <c r="AH262" s="12">
        <f t="shared" si="179"/>
        <v>0</v>
      </c>
      <c r="AI262" s="12">
        <f t="shared" si="180"/>
        <v>0</v>
      </c>
      <c r="AJ262" s="12">
        <f t="shared" si="181"/>
        <v>0</v>
      </c>
      <c r="AK262" s="112">
        <f t="shared" si="182"/>
        <v>0</v>
      </c>
      <c r="AL262" s="110">
        <f t="shared" si="183"/>
        <v>0</v>
      </c>
      <c r="AM262" s="24">
        <f t="shared" si="184"/>
        <v>0</v>
      </c>
      <c r="AN262" s="24">
        <f t="shared" si="185"/>
        <v>0</v>
      </c>
      <c r="AO262" s="24">
        <f t="shared" si="186"/>
        <v>0</v>
      </c>
      <c r="AP262" s="27">
        <f t="shared" si="187"/>
        <v>0</v>
      </c>
      <c r="AQ262" s="32"/>
      <c r="AR262" s="30"/>
      <c r="AS262" s="29">
        <f t="shared" si="188"/>
        <v>0</v>
      </c>
      <c r="AT262" s="28"/>
      <c r="AU262" s="13"/>
      <c r="AV262" s="36"/>
      <c r="AW262" s="102" t="str">
        <f t="shared" si="151"/>
        <v>Colors</v>
      </c>
      <c r="AX262" s="18" t="str">
        <f t="shared" si="152"/>
        <v>Colors</v>
      </c>
      <c r="AY262" s="103" t="str">
        <f t="shared" si="153"/>
        <v>Colors</v>
      </c>
      <c r="AZ262" s="105"/>
      <c r="BA262" s="75"/>
      <c r="BB262" s="71"/>
      <c r="BC262" s="71"/>
      <c r="BD262" s="71"/>
      <c r="BE262" s="84"/>
      <c r="BF262" s="93"/>
      <c r="BG262" s="72"/>
      <c r="BH262" s="72"/>
      <c r="BI262" s="72"/>
      <c r="BJ262" s="94"/>
      <c r="BK262" s="90"/>
      <c r="BL262" s="73"/>
      <c r="BM262" s="73"/>
      <c r="BN262" s="73"/>
      <c r="BO262" s="74"/>
      <c r="BP262" s="75"/>
      <c r="BQ262" s="71"/>
      <c r="BR262" s="71"/>
      <c r="BS262" s="71"/>
      <c r="BT262" s="84"/>
      <c r="BU262" s="93"/>
      <c r="BV262" s="72"/>
      <c r="BW262" s="72"/>
      <c r="BX262" s="72"/>
      <c r="BY262" s="94"/>
      <c r="BZ262" s="90"/>
      <c r="CA262" s="73"/>
      <c r="CB262" s="73"/>
      <c r="CC262" s="73"/>
      <c r="CD262" s="199"/>
      <c r="CE262" s="205" t="e">
        <f>VLOOKUP(E262,'Style List'!A:B,2,FALSE)</f>
        <v>#N/A</v>
      </c>
      <c r="CF262" s="201" t="e">
        <f>VLOOKUP(Y262,'Style List'!C:D,2,FALSE)</f>
        <v>#N/A</v>
      </c>
      <c r="CG262" s="206" t="e">
        <f>VLOOKUP(AQ262,'Style List'!E:F,2,FALSE)</f>
        <v>#N/A</v>
      </c>
      <c r="CH262" s="197" t="str">
        <f t="shared" si="154"/>
        <v>Desc</v>
      </c>
      <c r="CI262" s="197" t="str">
        <f t="shared" si="155"/>
        <v>Desc</v>
      </c>
      <c r="CJ262" s="197" t="str">
        <f t="shared" si="156"/>
        <v>Desc</v>
      </c>
    </row>
    <row r="263" spans="1:88" ht="24.75" customHeight="1">
      <c r="A263" s="35" t="s">
        <v>527</v>
      </c>
      <c r="B263" s="30"/>
      <c r="C263" s="30"/>
      <c r="D263" s="30"/>
      <c r="E263" s="30"/>
      <c r="F263" s="30"/>
      <c r="G263" s="59"/>
      <c r="H263" s="33"/>
      <c r="I263" s="16">
        <f t="shared" si="150"/>
        <v>0</v>
      </c>
      <c r="J263" s="9"/>
      <c r="K263" s="11"/>
      <c r="L263" s="10"/>
      <c r="M263" s="10"/>
      <c r="N263" s="22"/>
      <c r="O263" s="15"/>
      <c r="P263" s="6"/>
      <c r="Q263" s="6"/>
      <c r="R263" s="6"/>
      <c r="S263" s="109"/>
      <c r="T263" s="107"/>
      <c r="U263" s="20"/>
      <c r="V263" s="20"/>
      <c r="W263" s="20"/>
      <c r="X263" s="21"/>
      <c r="Y263" s="31"/>
      <c r="Z263" s="30"/>
      <c r="AA263" s="14">
        <f t="shared" si="149"/>
        <v>0</v>
      </c>
      <c r="AB263" s="8">
        <f t="shared" si="173"/>
        <v>0</v>
      </c>
      <c r="AC263" s="13">
        <f t="shared" si="174"/>
        <v>0</v>
      </c>
      <c r="AD263" s="13">
        <f t="shared" si="175"/>
        <v>0</v>
      </c>
      <c r="AE263" s="13">
        <f t="shared" si="176"/>
        <v>0</v>
      </c>
      <c r="AF263" s="23">
        <f t="shared" si="177"/>
        <v>0</v>
      </c>
      <c r="AG263" s="7">
        <f t="shared" si="178"/>
        <v>0</v>
      </c>
      <c r="AH263" s="12">
        <f t="shared" si="179"/>
        <v>0</v>
      </c>
      <c r="AI263" s="12">
        <f t="shared" si="180"/>
        <v>0</v>
      </c>
      <c r="AJ263" s="12">
        <f t="shared" si="181"/>
        <v>0</v>
      </c>
      <c r="AK263" s="112">
        <f t="shared" si="182"/>
        <v>0</v>
      </c>
      <c r="AL263" s="110">
        <f t="shared" si="183"/>
        <v>0</v>
      </c>
      <c r="AM263" s="24">
        <f t="shared" si="184"/>
        <v>0</v>
      </c>
      <c r="AN263" s="24">
        <f t="shared" si="185"/>
        <v>0</v>
      </c>
      <c r="AO263" s="24">
        <f t="shared" si="186"/>
        <v>0</v>
      </c>
      <c r="AP263" s="27">
        <f t="shared" si="187"/>
        <v>0</v>
      </c>
      <c r="AQ263" s="32"/>
      <c r="AR263" s="30"/>
      <c r="AS263" s="29">
        <f t="shared" si="188"/>
        <v>0</v>
      </c>
      <c r="AT263" s="28"/>
      <c r="AU263" s="13"/>
      <c r="AV263" s="36"/>
      <c r="AW263" s="102" t="str">
        <f t="shared" si="151"/>
        <v>Colors</v>
      </c>
      <c r="AX263" s="18" t="str">
        <f t="shared" si="152"/>
        <v>Colors</v>
      </c>
      <c r="AY263" s="103" t="str">
        <f t="shared" si="153"/>
        <v>Colors</v>
      </c>
      <c r="AZ263" s="105"/>
      <c r="BA263" s="75"/>
      <c r="BB263" s="71"/>
      <c r="BC263" s="71"/>
      <c r="BD263" s="71"/>
      <c r="BE263" s="84"/>
      <c r="BF263" s="93"/>
      <c r="BG263" s="72"/>
      <c r="BH263" s="72"/>
      <c r="BI263" s="72"/>
      <c r="BJ263" s="94"/>
      <c r="BK263" s="90"/>
      <c r="BL263" s="73"/>
      <c r="BM263" s="73"/>
      <c r="BN263" s="73"/>
      <c r="BO263" s="74"/>
      <c r="BP263" s="75"/>
      <c r="BQ263" s="71"/>
      <c r="BR263" s="71"/>
      <c r="BS263" s="71"/>
      <c r="BT263" s="84"/>
      <c r="BU263" s="93"/>
      <c r="BV263" s="72"/>
      <c r="BW263" s="72"/>
      <c r="BX263" s="72"/>
      <c r="BY263" s="94"/>
      <c r="BZ263" s="90"/>
      <c r="CA263" s="73"/>
      <c r="CB263" s="73"/>
      <c r="CC263" s="73"/>
      <c r="CD263" s="199"/>
      <c r="CE263" s="205" t="e">
        <f>VLOOKUP(E263,'Style List'!A:B,2,FALSE)</f>
        <v>#N/A</v>
      </c>
      <c r="CF263" s="201" t="e">
        <f>VLOOKUP(Y263,'Style List'!C:D,2,FALSE)</f>
        <v>#N/A</v>
      </c>
      <c r="CG263" s="206" t="e">
        <f>VLOOKUP(AQ263,'Style List'!E:F,2,FALSE)</f>
        <v>#N/A</v>
      </c>
      <c r="CH263" s="197" t="str">
        <f t="shared" si="154"/>
        <v>Desc</v>
      </c>
      <c r="CI263" s="197" t="str">
        <f t="shared" si="155"/>
        <v>Desc</v>
      </c>
      <c r="CJ263" s="197" t="str">
        <f t="shared" si="156"/>
        <v>Desc</v>
      </c>
    </row>
    <row r="264" spans="1:88" ht="24.75" customHeight="1">
      <c r="A264" s="35" t="s">
        <v>528</v>
      </c>
      <c r="B264" s="30"/>
      <c r="C264" s="30"/>
      <c r="D264" s="30"/>
      <c r="E264" s="30"/>
      <c r="F264" s="30"/>
      <c r="G264" s="59"/>
      <c r="H264" s="33"/>
      <c r="I264" s="16">
        <f t="shared" si="150"/>
        <v>0</v>
      </c>
      <c r="J264" s="9"/>
      <c r="K264" s="11"/>
      <c r="L264" s="10"/>
      <c r="M264" s="10"/>
      <c r="N264" s="22"/>
      <c r="O264" s="15"/>
      <c r="P264" s="6"/>
      <c r="Q264" s="6"/>
      <c r="R264" s="6"/>
      <c r="S264" s="109"/>
      <c r="T264" s="107"/>
      <c r="U264" s="20"/>
      <c r="V264" s="20"/>
      <c r="W264" s="20"/>
      <c r="X264" s="21"/>
      <c r="Y264" s="31"/>
      <c r="Z264" s="30"/>
      <c r="AA264" s="14">
        <f t="shared" si="149"/>
        <v>0</v>
      </c>
      <c r="AB264" s="8">
        <f t="shared" si="173"/>
        <v>0</v>
      </c>
      <c r="AC264" s="13">
        <f t="shared" si="174"/>
        <v>0</v>
      </c>
      <c r="AD264" s="13">
        <f t="shared" si="175"/>
        <v>0</v>
      </c>
      <c r="AE264" s="13">
        <f t="shared" si="176"/>
        <v>0</v>
      </c>
      <c r="AF264" s="23">
        <f t="shared" si="177"/>
        <v>0</v>
      </c>
      <c r="AG264" s="7">
        <f t="shared" si="178"/>
        <v>0</v>
      </c>
      <c r="AH264" s="12">
        <f t="shared" si="179"/>
        <v>0</v>
      </c>
      <c r="AI264" s="12">
        <f t="shared" si="180"/>
        <v>0</v>
      </c>
      <c r="AJ264" s="12">
        <f t="shared" si="181"/>
        <v>0</v>
      </c>
      <c r="AK264" s="112">
        <f t="shared" si="182"/>
        <v>0</v>
      </c>
      <c r="AL264" s="110">
        <f t="shared" si="183"/>
        <v>0</v>
      </c>
      <c r="AM264" s="24">
        <f t="shared" si="184"/>
        <v>0</v>
      </c>
      <c r="AN264" s="24">
        <f t="shared" si="185"/>
        <v>0</v>
      </c>
      <c r="AO264" s="24">
        <f t="shared" si="186"/>
        <v>0</v>
      </c>
      <c r="AP264" s="27">
        <f t="shared" si="187"/>
        <v>0</v>
      </c>
      <c r="AQ264" s="32"/>
      <c r="AR264" s="30"/>
      <c r="AS264" s="29">
        <f t="shared" si="188"/>
        <v>0</v>
      </c>
      <c r="AT264" s="28"/>
      <c r="AU264" s="13"/>
      <c r="AV264" s="36"/>
      <c r="AW264" s="102" t="str">
        <f t="shared" si="151"/>
        <v>Colors</v>
      </c>
      <c r="AX264" s="18" t="str">
        <f t="shared" si="152"/>
        <v>Colors</v>
      </c>
      <c r="AY264" s="103" t="str">
        <f t="shared" si="153"/>
        <v>Colors</v>
      </c>
      <c r="AZ264" s="105"/>
      <c r="BA264" s="75"/>
      <c r="BB264" s="71"/>
      <c r="BC264" s="71"/>
      <c r="BD264" s="71"/>
      <c r="BE264" s="84"/>
      <c r="BF264" s="93"/>
      <c r="BG264" s="72"/>
      <c r="BH264" s="72"/>
      <c r="BI264" s="72"/>
      <c r="BJ264" s="94"/>
      <c r="BK264" s="90"/>
      <c r="BL264" s="73"/>
      <c r="BM264" s="73"/>
      <c r="BN264" s="73"/>
      <c r="BO264" s="74"/>
      <c r="BP264" s="75"/>
      <c r="BQ264" s="71"/>
      <c r="BR264" s="71"/>
      <c r="BS264" s="71"/>
      <c r="BT264" s="84"/>
      <c r="BU264" s="93"/>
      <c r="BV264" s="72"/>
      <c r="BW264" s="72"/>
      <c r="BX264" s="72"/>
      <c r="BY264" s="94"/>
      <c r="BZ264" s="90"/>
      <c r="CA264" s="73"/>
      <c r="CB264" s="73"/>
      <c r="CC264" s="73"/>
      <c r="CD264" s="199"/>
      <c r="CE264" s="205" t="e">
        <f>VLOOKUP(E264,'Style List'!A:B,2,FALSE)</f>
        <v>#N/A</v>
      </c>
      <c r="CF264" s="201" t="e">
        <f>VLOOKUP(Y264,'Style List'!C:D,2,FALSE)</f>
        <v>#N/A</v>
      </c>
      <c r="CG264" s="206" t="e">
        <f>VLOOKUP(AQ264,'Style List'!E:F,2,FALSE)</f>
        <v>#N/A</v>
      </c>
      <c r="CH264" s="197" t="str">
        <f t="shared" si="154"/>
        <v>Desc</v>
      </c>
      <c r="CI264" s="197" t="str">
        <f t="shared" si="155"/>
        <v>Desc</v>
      </c>
      <c r="CJ264" s="197" t="str">
        <f t="shared" si="156"/>
        <v>Desc</v>
      </c>
    </row>
    <row r="265" spans="1:88" ht="24.75" customHeight="1">
      <c r="A265" s="35" t="s">
        <v>529</v>
      </c>
      <c r="B265" s="30"/>
      <c r="C265" s="30"/>
      <c r="D265" s="30"/>
      <c r="E265" s="30"/>
      <c r="F265" s="30"/>
      <c r="G265" s="59"/>
      <c r="H265" s="33"/>
      <c r="I265" s="16">
        <f t="shared" si="150"/>
        <v>0</v>
      </c>
      <c r="J265" s="9"/>
      <c r="K265" s="11"/>
      <c r="L265" s="10"/>
      <c r="M265" s="10"/>
      <c r="N265" s="22"/>
      <c r="O265" s="15"/>
      <c r="P265" s="6"/>
      <c r="Q265" s="6"/>
      <c r="R265" s="6"/>
      <c r="S265" s="109"/>
      <c r="T265" s="107"/>
      <c r="U265" s="20"/>
      <c r="V265" s="20"/>
      <c r="W265" s="20"/>
      <c r="X265" s="21"/>
      <c r="Y265" s="31"/>
      <c r="Z265" s="30"/>
      <c r="AA265" s="14">
        <f t="shared" si="149"/>
        <v>0</v>
      </c>
      <c r="AB265" s="8">
        <f t="shared" si="173"/>
        <v>0</v>
      </c>
      <c r="AC265" s="13">
        <f t="shared" si="174"/>
        <v>0</v>
      </c>
      <c r="AD265" s="13">
        <f t="shared" si="175"/>
        <v>0</v>
      </c>
      <c r="AE265" s="13">
        <f t="shared" si="176"/>
        <v>0</v>
      </c>
      <c r="AF265" s="23">
        <f t="shared" si="177"/>
        <v>0</v>
      </c>
      <c r="AG265" s="7">
        <f t="shared" si="178"/>
        <v>0</v>
      </c>
      <c r="AH265" s="12">
        <f t="shared" si="179"/>
        <v>0</v>
      </c>
      <c r="AI265" s="12">
        <f t="shared" si="180"/>
        <v>0</v>
      </c>
      <c r="AJ265" s="12">
        <f t="shared" si="181"/>
        <v>0</v>
      </c>
      <c r="AK265" s="112">
        <f t="shared" si="182"/>
        <v>0</v>
      </c>
      <c r="AL265" s="110">
        <f t="shared" si="183"/>
        <v>0</v>
      </c>
      <c r="AM265" s="24">
        <f t="shared" si="184"/>
        <v>0</v>
      </c>
      <c r="AN265" s="24">
        <f t="shared" si="185"/>
        <v>0</v>
      </c>
      <c r="AO265" s="24">
        <f t="shared" si="186"/>
        <v>0</v>
      </c>
      <c r="AP265" s="27">
        <f t="shared" si="187"/>
        <v>0</v>
      </c>
      <c r="AQ265" s="32"/>
      <c r="AR265" s="30"/>
      <c r="AS265" s="29">
        <f t="shared" si="188"/>
        <v>0</v>
      </c>
      <c r="AT265" s="28"/>
      <c r="AU265" s="13"/>
      <c r="AV265" s="36"/>
      <c r="AW265" s="102" t="str">
        <f t="shared" si="151"/>
        <v>Colors</v>
      </c>
      <c r="AX265" s="18" t="str">
        <f t="shared" si="152"/>
        <v>Colors</v>
      </c>
      <c r="AY265" s="103" t="str">
        <f t="shared" si="153"/>
        <v>Colors</v>
      </c>
      <c r="AZ265" s="105"/>
      <c r="BA265" s="75"/>
      <c r="BB265" s="71"/>
      <c r="BC265" s="71"/>
      <c r="BD265" s="71"/>
      <c r="BE265" s="84"/>
      <c r="BF265" s="93"/>
      <c r="BG265" s="72"/>
      <c r="BH265" s="72"/>
      <c r="BI265" s="72"/>
      <c r="BJ265" s="94"/>
      <c r="BK265" s="90"/>
      <c r="BL265" s="73"/>
      <c r="BM265" s="73"/>
      <c r="BN265" s="73"/>
      <c r="BO265" s="74"/>
      <c r="BP265" s="75"/>
      <c r="BQ265" s="71"/>
      <c r="BR265" s="71"/>
      <c r="BS265" s="71"/>
      <c r="BT265" s="84"/>
      <c r="BU265" s="93"/>
      <c r="BV265" s="72"/>
      <c r="BW265" s="72"/>
      <c r="BX265" s="72"/>
      <c r="BY265" s="94"/>
      <c r="BZ265" s="90"/>
      <c r="CA265" s="73"/>
      <c r="CB265" s="73"/>
      <c r="CC265" s="73"/>
      <c r="CD265" s="199"/>
      <c r="CE265" s="205" t="e">
        <f>VLOOKUP(E265,'Style List'!A:B,2,FALSE)</f>
        <v>#N/A</v>
      </c>
      <c r="CF265" s="201" t="e">
        <f>VLOOKUP(Y265,'Style List'!C:D,2,FALSE)</f>
        <v>#N/A</v>
      </c>
      <c r="CG265" s="206" t="e">
        <f>VLOOKUP(AQ265,'Style List'!E:F,2,FALSE)</f>
        <v>#N/A</v>
      </c>
      <c r="CH265" s="197" t="str">
        <f t="shared" si="154"/>
        <v>Desc</v>
      </c>
      <c r="CI265" s="197" t="str">
        <f t="shared" si="155"/>
        <v>Desc</v>
      </c>
      <c r="CJ265" s="197" t="str">
        <f t="shared" si="156"/>
        <v>Desc</v>
      </c>
    </row>
    <row r="266" spans="1:88" ht="24.75" customHeight="1">
      <c r="A266" s="35" t="s">
        <v>530</v>
      </c>
      <c r="B266" s="30"/>
      <c r="C266" s="30"/>
      <c r="D266" s="30"/>
      <c r="E266" s="30"/>
      <c r="F266" s="30"/>
      <c r="G266" s="59"/>
      <c r="H266" s="33"/>
      <c r="I266" s="16">
        <f t="shared" si="150"/>
        <v>0</v>
      </c>
      <c r="J266" s="9"/>
      <c r="K266" s="11"/>
      <c r="L266" s="10"/>
      <c r="M266" s="10"/>
      <c r="N266" s="22"/>
      <c r="O266" s="15"/>
      <c r="P266" s="6"/>
      <c r="Q266" s="6"/>
      <c r="R266" s="6"/>
      <c r="S266" s="109"/>
      <c r="T266" s="107"/>
      <c r="U266" s="20"/>
      <c r="V266" s="20"/>
      <c r="W266" s="20"/>
      <c r="X266" s="21"/>
      <c r="Y266" s="31"/>
      <c r="Z266" s="30"/>
      <c r="AA266" s="14">
        <f t="shared" si="149"/>
        <v>0</v>
      </c>
      <c r="AB266" s="8">
        <f t="shared" si="173"/>
        <v>0</v>
      </c>
      <c r="AC266" s="13">
        <f t="shared" si="174"/>
        <v>0</v>
      </c>
      <c r="AD266" s="13">
        <f t="shared" si="175"/>
        <v>0</v>
      </c>
      <c r="AE266" s="13">
        <f t="shared" si="176"/>
        <v>0</v>
      </c>
      <c r="AF266" s="23">
        <f t="shared" si="177"/>
        <v>0</v>
      </c>
      <c r="AG266" s="7">
        <f t="shared" si="178"/>
        <v>0</v>
      </c>
      <c r="AH266" s="12">
        <f t="shared" si="179"/>
        <v>0</v>
      </c>
      <c r="AI266" s="12">
        <f t="shared" si="180"/>
        <v>0</v>
      </c>
      <c r="AJ266" s="12">
        <f t="shared" si="181"/>
        <v>0</v>
      </c>
      <c r="AK266" s="112">
        <f t="shared" si="182"/>
        <v>0</v>
      </c>
      <c r="AL266" s="110">
        <f t="shared" si="183"/>
        <v>0</v>
      </c>
      <c r="AM266" s="24">
        <f t="shared" si="184"/>
        <v>0</v>
      </c>
      <c r="AN266" s="24">
        <f t="shared" si="185"/>
        <v>0</v>
      </c>
      <c r="AO266" s="24">
        <f t="shared" si="186"/>
        <v>0</v>
      </c>
      <c r="AP266" s="27">
        <f t="shared" si="187"/>
        <v>0</v>
      </c>
      <c r="AQ266" s="32"/>
      <c r="AR266" s="30"/>
      <c r="AS266" s="29">
        <f t="shared" si="188"/>
        <v>0</v>
      </c>
      <c r="AT266" s="28"/>
      <c r="AU266" s="13"/>
      <c r="AV266" s="36"/>
      <c r="AW266" s="102" t="str">
        <f t="shared" si="151"/>
        <v>Colors</v>
      </c>
      <c r="AX266" s="18" t="str">
        <f t="shared" si="152"/>
        <v>Colors</v>
      </c>
      <c r="AY266" s="103" t="str">
        <f t="shared" si="153"/>
        <v>Colors</v>
      </c>
      <c r="AZ266" s="105"/>
      <c r="BA266" s="75"/>
      <c r="BB266" s="71"/>
      <c r="BC266" s="71"/>
      <c r="BD266" s="71"/>
      <c r="BE266" s="84"/>
      <c r="BF266" s="93"/>
      <c r="BG266" s="72"/>
      <c r="BH266" s="72"/>
      <c r="BI266" s="72"/>
      <c r="BJ266" s="94"/>
      <c r="BK266" s="90"/>
      <c r="BL266" s="73"/>
      <c r="BM266" s="73"/>
      <c r="BN266" s="73"/>
      <c r="BO266" s="74"/>
      <c r="BP266" s="75"/>
      <c r="BQ266" s="71"/>
      <c r="BR266" s="71"/>
      <c r="BS266" s="71"/>
      <c r="BT266" s="84"/>
      <c r="BU266" s="93"/>
      <c r="BV266" s="72"/>
      <c r="BW266" s="72"/>
      <c r="BX266" s="72"/>
      <c r="BY266" s="94"/>
      <c r="BZ266" s="90"/>
      <c r="CA266" s="73"/>
      <c r="CB266" s="73"/>
      <c r="CC266" s="73"/>
      <c r="CD266" s="199"/>
      <c r="CE266" s="205" t="e">
        <f>VLOOKUP(E266,'Style List'!A:B,2,FALSE)</f>
        <v>#N/A</v>
      </c>
      <c r="CF266" s="201" t="e">
        <f>VLOOKUP(Y266,'Style List'!C:D,2,FALSE)</f>
        <v>#N/A</v>
      </c>
      <c r="CG266" s="206" t="e">
        <f>VLOOKUP(AQ266,'Style List'!E:F,2,FALSE)</f>
        <v>#N/A</v>
      </c>
      <c r="CH266" s="197" t="str">
        <f t="shared" si="154"/>
        <v>Desc</v>
      </c>
      <c r="CI266" s="197" t="str">
        <f t="shared" si="155"/>
        <v>Desc</v>
      </c>
      <c r="CJ266" s="197" t="str">
        <f t="shared" si="156"/>
        <v>Desc</v>
      </c>
    </row>
    <row r="267" spans="1:88" ht="24.75" customHeight="1">
      <c r="A267" s="35" t="s">
        <v>531</v>
      </c>
      <c r="B267" s="30"/>
      <c r="C267" s="30"/>
      <c r="D267" s="30"/>
      <c r="E267" s="30"/>
      <c r="F267" s="30"/>
      <c r="G267" s="59"/>
      <c r="H267" s="33"/>
      <c r="I267" s="16">
        <f t="shared" si="150"/>
        <v>0</v>
      </c>
      <c r="J267" s="9"/>
      <c r="K267" s="11"/>
      <c r="L267" s="10"/>
      <c r="M267" s="10"/>
      <c r="N267" s="22"/>
      <c r="O267" s="15"/>
      <c r="P267" s="6"/>
      <c r="Q267" s="6"/>
      <c r="R267" s="6"/>
      <c r="S267" s="109"/>
      <c r="T267" s="107"/>
      <c r="U267" s="20"/>
      <c r="V267" s="20"/>
      <c r="W267" s="20"/>
      <c r="X267" s="21"/>
      <c r="Y267" s="31"/>
      <c r="Z267" s="30"/>
      <c r="AA267" s="14">
        <f t="shared" si="149"/>
        <v>0</v>
      </c>
      <c r="AB267" s="8">
        <f t="shared" si="173"/>
        <v>0</v>
      </c>
      <c r="AC267" s="13">
        <f t="shared" si="174"/>
        <v>0</v>
      </c>
      <c r="AD267" s="13">
        <f t="shared" si="175"/>
        <v>0</v>
      </c>
      <c r="AE267" s="13">
        <f t="shared" si="176"/>
        <v>0</v>
      </c>
      <c r="AF267" s="23">
        <f t="shared" si="177"/>
        <v>0</v>
      </c>
      <c r="AG267" s="7">
        <f t="shared" si="178"/>
        <v>0</v>
      </c>
      <c r="AH267" s="12">
        <f t="shared" si="179"/>
        <v>0</v>
      </c>
      <c r="AI267" s="12">
        <f t="shared" si="180"/>
        <v>0</v>
      </c>
      <c r="AJ267" s="12">
        <f t="shared" si="181"/>
        <v>0</v>
      </c>
      <c r="AK267" s="112">
        <f t="shared" si="182"/>
        <v>0</v>
      </c>
      <c r="AL267" s="110">
        <f t="shared" si="183"/>
        <v>0</v>
      </c>
      <c r="AM267" s="24">
        <f t="shared" si="184"/>
        <v>0</v>
      </c>
      <c r="AN267" s="24">
        <f t="shared" si="185"/>
        <v>0</v>
      </c>
      <c r="AO267" s="24">
        <f t="shared" si="186"/>
        <v>0</v>
      </c>
      <c r="AP267" s="27">
        <f t="shared" si="187"/>
        <v>0</v>
      </c>
      <c r="AQ267" s="32"/>
      <c r="AR267" s="30"/>
      <c r="AS267" s="29">
        <f t="shared" si="188"/>
        <v>0</v>
      </c>
      <c r="AT267" s="28"/>
      <c r="AU267" s="13"/>
      <c r="AV267" s="36"/>
      <c r="AW267" s="102" t="str">
        <f t="shared" si="151"/>
        <v>Colors</v>
      </c>
      <c r="AX267" s="18" t="str">
        <f t="shared" si="152"/>
        <v>Colors</v>
      </c>
      <c r="AY267" s="103" t="str">
        <f t="shared" si="153"/>
        <v>Colors</v>
      </c>
      <c r="AZ267" s="105"/>
      <c r="BA267" s="75"/>
      <c r="BB267" s="71"/>
      <c r="BC267" s="71"/>
      <c r="BD267" s="71"/>
      <c r="BE267" s="84"/>
      <c r="BF267" s="93"/>
      <c r="BG267" s="72"/>
      <c r="BH267" s="72"/>
      <c r="BI267" s="72"/>
      <c r="BJ267" s="94"/>
      <c r="BK267" s="90"/>
      <c r="BL267" s="73"/>
      <c r="BM267" s="73"/>
      <c r="BN267" s="73"/>
      <c r="BO267" s="74"/>
      <c r="BP267" s="75"/>
      <c r="BQ267" s="71"/>
      <c r="BR267" s="71"/>
      <c r="BS267" s="71"/>
      <c r="BT267" s="84"/>
      <c r="BU267" s="93"/>
      <c r="BV267" s="72"/>
      <c r="BW267" s="72"/>
      <c r="BX267" s="72"/>
      <c r="BY267" s="94"/>
      <c r="BZ267" s="90"/>
      <c r="CA267" s="73"/>
      <c r="CB267" s="73"/>
      <c r="CC267" s="73"/>
      <c r="CD267" s="199"/>
      <c r="CE267" s="205" t="e">
        <f>VLOOKUP(E267,'Style List'!A:B,2,FALSE)</f>
        <v>#N/A</v>
      </c>
      <c r="CF267" s="201" t="e">
        <f>VLOOKUP(Y267,'Style List'!C:D,2,FALSE)</f>
        <v>#N/A</v>
      </c>
      <c r="CG267" s="206" t="e">
        <f>VLOOKUP(AQ267,'Style List'!E:F,2,FALSE)</f>
        <v>#N/A</v>
      </c>
      <c r="CH267" s="197" t="str">
        <f t="shared" si="154"/>
        <v>Desc</v>
      </c>
      <c r="CI267" s="197" t="str">
        <f t="shared" si="155"/>
        <v>Desc</v>
      </c>
      <c r="CJ267" s="197" t="str">
        <f t="shared" si="156"/>
        <v>Desc</v>
      </c>
    </row>
    <row r="268" spans="1:88" ht="24.75" customHeight="1">
      <c r="A268" s="35" t="s">
        <v>532</v>
      </c>
      <c r="B268" s="30"/>
      <c r="C268" s="30"/>
      <c r="D268" s="30"/>
      <c r="E268" s="30"/>
      <c r="F268" s="30"/>
      <c r="G268" s="59"/>
      <c r="H268" s="33"/>
      <c r="I268" s="16">
        <f t="shared" si="150"/>
        <v>0</v>
      </c>
      <c r="J268" s="9"/>
      <c r="K268" s="11"/>
      <c r="L268" s="10"/>
      <c r="M268" s="10"/>
      <c r="N268" s="22"/>
      <c r="O268" s="15"/>
      <c r="P268" s="6"/>
      <c r="Q268" s="6"/>
      <c r="R268" s="6"/>
      <c r="S268" s="109"/>
      <c r="T268" s="107"/>
      <c r="U268" s="20"/>
      <c r="V268" s="20"/>
      <c r="W268" s="20"/>
      <c r="X268" s="21"/>
      <c r="Y268" s="31"/>
      <c r="Z268" s="30"/>
      <c r="AA268" s="14">
        <f t="shared" si="149"/>
        <v>0</v>
      </c>
      <c r="AB268" s="8">
        <f t="shared" si="173"/>
        <v>0</v>
      </c>
      <c r="AC268" s="13">
        <f t="shared" si="174"/>
        <v>0</v>
      </c>
      <c r="AD268" s="13">
        <f t="shared" si="175"/>
        <v>0</v>
      </c>
      <c r="AE268" s="13">
        <f t="shared" si="176"/>
        <v>0</v>
      </c>
      <c r="AF268" s="23">
        <f t="shared" si="177"/>
        <v>0</v>
      </c>
      <c r="AG268" s="7">
        <f t="shared" si="178"/>
        <v>0</v>
      </c>
      <c r="AH268" s="12">
        <f t="shared" si="179"/>
        <v>0</v>
      </c>
      <c r="AI268" s="12">
        <f t="shared" si="180"/>
        <v>0</v>
      </c>
      <c r="AJ268" s="12">
        <f t="shared" si="181"/>
        <v>0</v>
      </c>
      <c r="AK268" s="112">
        <f t="shared" si="182"/>
        <v>0</v>
      </c>
      <c r="AL268" s="110">
        <f t="shared" si="183"/>
        <v>0</v>
      </c>
      <c r="AM268" s="24">
        <f t="shared" si="184"/>
        <v>0</v>
      </c>
      <c r="AN268" s="24">
        <f t="shared" si="185"/>
        <v>0</v>
      </c>
      <c r="AO268" s="24">
        <f t="shared" si="186"/>
        <v>0</v>
      </c>
      <c r="AP268" s="27">
        <f t="shared" si="187"/>
        <v>0</v>
      </c>
      <c r="AQ268" s="32"/>
      <c r="AR268" s="30"/>
      <c r="AS268" s="29">
        <f t="shared" si="188"/>
        <v>0</v>
      </c>
      <c r="AT268" s="28"/>
      <c r="AU268" s="13"/>
      <c r="AV268" s="36"/>
      <c r="AW268" s="102" t="str">
        <f t="shared" si="151"/>
        <v>Colors</v>
      </c>
      <c r="AX268" s="18" t="str">
        <f t="shared" si="152"/>
        <v>Colors</v>
      </c>
      <c r="AY268" s="103" t="str">
        <f t="shared" si="153"/>
        <v>Colors</v>
      </c>
      <c r="AZ268" s="105"/>
      <c r="BA268" s="75"/>
      <c r="BB268" s="71"/>
      <c r="BC268" s="71"/>
      <c r="BD268" s="71"/>
      <c r="BE268" s="84"/>
      <c r="BF268" s="93"/>
      <c r="BG268" s="72"/>
      <c r="BH268" s="72"/>
      <c r="BI268" s="72"/>
      <c r="BJ268" s="94"/>
      <c r="BK268" s="90"/>
      <c r="BL268" s="73"/>
      <c r="BM268" s="73"/>
      <c r="BN268" s="73"/>
      <c r="BO268" s="74"/>
      <c r="BP268" s="75"/>
      <c r="BQ268" s="71"/>
      <c r="BR268" s="71"/>
      <c r="BS268" s="71"/>
      <c r="BT268" s="84"/>
      <c r="BU268" s="93"/>
      <c r="BV268" s="72"/>
      <c r="BW268" s="72"/>
      <c r="BX268" s="72"/>
      <c r="BY268" s="94"/>
      <c r="BZ268" s="90"/>
      <c r="CA268" s="73"/>
      <c r="CB268" s="73"/>
      <c r="CC268" s="73"/>
      <c r="CD268" s="199"/>
      <c r="CE268" s="205" t="e">
        <f>VLOOKUP(E268,'Style List'!A:B,2,FALSE)</f>
        <v>#N/A</v>
      </c>
      <c r="CF268" s="201" t="e">
        <f>VLOOKUP(Y268,'Style List'!C:D,2,FALSE)</f>
        <v>#N/A</v>
      </c>
      <c r="CG268" s="206" t="e">
        <f>VLOOKUP(AQ268,'Style List'!E:F,2,FALSE)</f>
        <v>#N/A</v>
      </c>
      <c r="CH268" s="197" t="str">
        <f t="shared" si="154"/>
        <v>Desc</v>
      </c>
      <c r="CI268" s="197" t="str">
        <f t="shared" si="155"/>
        <v>Desc</v>
      </c>
      <c r="CJ268" s="197" t="str">
        <f t="shared" si="156"/>
        <v>Desc</v>
      </c>
    </row>
    <row r="269" spans="1:88" ht="24.75" customHeight="1">
      <c r="A269" s="35" t="s">
        <v>533</v>
      </c>
      <c r="B269" s="30"/>
      <c r="C269" s="30"/>
      <c r="D269" s="30"/>
      <c r="E269" s="30"/>
      <c r="F269" s="30"/>
      <c r="G269" s="59"/>
      <c r="H269" s="33"/>
      <c r="I269" s="16">
        <f t="shared" si="150"/>
        <v>0</v>
      </c>
      <c r="J269" s="9"/>
      <c r="K269" s="11"/>
      <c r="L269" s="10"/>
      <c r="M269" s="10"/>
      <c r="N269" s="22"/>
      <c r="O269" s="15"/>
      <c r="P269" s="6"/>
      <c r="Q269" s="6"/>
      <c r="R269" s="6"/>
      <c r="S269" s="109"/>
      <c r="T269" s="107"/>
      <c r="U269" s="20"/>
      <c r="V269" s="20"/>
      <c r="W269" s="20"/>
      <c r="X269" s="21"/>
      <c r="Y269" s="31"/>
      <c r="Z269" s="30"/>
      <c r="AA269" s="14">
        <f t="shared" si="149"/>
        <v>0</v>
      </c>
      <c r="AB269" s="8">
        <f t="shared" si="173"/>
        <v>0</v>
      </c>
      <c r="AC269" s="13">
        <f t="shared" si="174"/>
        <v>0</v>
      </c>
      <c r="AD269" s="13">
        <f t="shared" si="175"/>
        <v>0</v>
      </c>
      <c r="AE269" s="13">
        <f t="shared" si="176"/>
        <v>0</v>
      </c>
      <c r="AF269" s="23">
        <f t="shared" si="177"/>
        <v>0</v>
      </c>
      <c r="AG269" s="7">
        <f t="shared" si="178"/>
        <v>0</v>
      </c>
      <c r="AH269" s="12">
        <f t="shared" si="179"/>
        <v>0</v>
      </c>
      <c r="AI269" s="12">
        <f t="shared" si="180"/>
        <v>0</v>
      </c>
      <c r="AJ269" s="12">
        <f t="shared" si="181"/>
        <v>0</v>
      </c>
      <c r="AK269" s="112">
        <f t="shared" si="182"/>
        <v>0</v>
      </c>
      <c r="AL269" s="110">
        <f t="shared" si="183"/>
        <v>0</v>
      </c>
      <c r="AM269" s="24">
        <f t="shared" si="184"/>
        <v>0</v>
      </c>
      <c r="AN269" s="24">
        <f t="shared" si="185"/>
        <v>0</v>
      </c>
      <c r="AO269" s="24">
        <f t="shared" si="186"/>
        <v>0</v>
      </c>
      <c r="AP269" s="27">
        <f t="shared" si="187"/>
        <v>0</v>
      </c>
      <c r="AQ269" s="32"/>
      <c r="AR269" s="30"/>
      <c r="AS269" s="29">
        <f t="shared" si="188"/>
        <v>0</v>
      </c>
      <c r="AT269" s="28"/>
      <c r="AU269" s="13"/>
      <c r="AV269" s="36"/>
      <c r="AW269" s="102" t="str">
        <f t="shared" si="151"/>
        <v>Colors</v>
      </c>
      <c r="AX269" s="18" t="str">
        <f t="shared" si="152"/>
        <v>Colors</v>
      </c>
      <c r="AY269" s="103" t="str">
        <f t="shared" si="153"/>
        <v>Colors</v>
      </c>
      <c r="AZ269" s="105"/>
      <c r="BA269" s="75"/>
      <c r="BB269" s="71"/>
      <c r="BC269" s="71"/>
      <c r="BD269" s="71"/>
      <c r="BE269" s="84"/>
      <c r="BF269" s="93"/>
      <c r="BG269" s="72"/>
      <c r="BH269" s="72"/>
      <c r="BI269" s="72"/>
      <c r="BJ269" s="94"/>
      <c r="BK269" s="90"/>
      <c r="BL269" s="73"/>
      <c r="BM269" s="73"/>
      <c r="BN269" s="73"/>
      <c r="BO269" s="74"/>
      <c r="BP269" s="75"/>
      <c r="BQ269" s="71"/>
      <c r="BR269" s="71"/>
      <c r="BS269" s="71"/>
      <c r="BT269" s="84"/>
      <c r="BU269" s="93"/>
      <c r="BV269" s="72"/>
      <c r="BW269" s="72"/>
      <c r="BX269" s="72"/>
      <c r="BY269" s="94"/>
      <c r="BZ269" s="90"/>
      <c r="CA269" s="73"/>
      <c r="CB269" s="73"/>
      <c r="CC269" s="73"/>
      <c r="CD269" s="199"/>
      <c r="CE269" s="205" t="e">
        <f>VLOOKUP(E269,'Style List'!A:B,2,FALSE)</f>
        <v>#N/A</v>
      </c>
      <c r="CF269" s="201" t="e">
        <f>VLOOKUP(Y269,'Style List'!C:D,2,FALSE)</f>
        <v>#N/A</v>
      </c>
      <c r="CG269" s="206" t="e">
        <f>VLOOKUP(AQ269,'Style List'!E:F,2,FALSE)</f>
        <v>#N/A</v>
      </c>
      <c r="CH269" s="197" t="str">
        <f t="shared" si="154"/>
        <v>Desc</v>
      </c>
      <c r="CI269" s="197" t="str">
        <f t="shared" si="155"/>
        <v>Desc</v>
      </c>
      <c r="CJ269" s="197" t="str">
        <f t="shared" si="156"/>
        <v>Desc</v>
      </c>
    </row>
    <row r="270" spans="1:88" ht="24.75" customHeight="1">
      <c r="A270" s="35" t="s">
        <v>534</v>
      </c>
      <c r="B270" s="30"/>
      <c r="C270" s="30"/>
      <c r="D270" s="30"/>
      <c r="E270" s="30"/>
      <c r="F270" s="30"/>
      <c r="G270" s="59"/>
      <c r="H270" s="33"/>
      <c r="I270" s="16">
        <f t="shared" si="150"/>
        <v>0</v>
      </c>
      <c r="J270" s="9"/>
      <c r="K270" s="11"/>
      <c r="L270" s="10"/>
      <c r="M270" s="10"/>
      <c r="N270" s="22"/>
      <c r="O270" s="15"/>
      <c r="P270" s="6"/>
      <c r="Q270" s="6"/>
      <c r="R270" s="6"/>
      <c r="S270" s="109"/>
      <c r="T270" s="107"/>
      <c r="U270" s="20"/>
      <c r="V270" s="20"/>
      <c r="W270" s="20"/>
      <c r="X270" s="21"/>
      <c r="Y270" s="31"/>
      <c r="Z270" s="30"/>
      <c r="AA270" s="14">
        <f t="shared" si="149"/>
        <v>0</v>
      </c>
      <c r="AB270" s="8">
        <f t="shared" si="173"/>
        <v>0</v>
      </c>
      <c r="AC270" s="13">
        <f t="shared" si="174"/>
        <v>0</v>
      </c>
      <c r="AD270" s="13">
        <f t="shared" si="175"/>
        <v>0</v>
      </c>
      <c r="AE270" s="13">
        <f t="shared" si="176"/>
        <v>0</v>
      </c>
      <c r="AF270" s="23">
        <f t="shared" si="177"/>
        <v>0</v>
      </c>
      <c r="AG270" s="7">
        <f t="shared" si="178"/>
        <v>0</v>
      </c>
      <c r="AH270" s="12">
        <f t="shared" si="179"/>
        <v>0</v>
      </c>
      <c r="AI270" s="12">
        <f t="shared" si="180"/>
        <v>0</v>
      </c>
      <c r="AJ270" s="12">
        <f t="shared" si="181"/>
        <v>0</v>
      </c>
      <c r="AK270" s="112">
        <f t="shared" si="182"/>
        <v>0</v>
      </c>
      <c r="AL270" s="110">
        <f t="shared" si="183"/>
        <v>0</v>
      </c>
      <c r="AM270" s="24">
        <f t="shared" si="184"/>
        <v>0</v>
      </c>
      <c r="AN270" s="24">
        <f t="shared" si="185"/>
        <v>0</v>
      </c>
      <c r="AO270" s="24">
        <f t="shared" si="186"/>
        <v>0</v>
      </c>
      <c r="AP270" s="27">
        <f t="shared" si="187"/>
        <v>0</v>
      </c>
      <c r="AQ270" s="32"/>
      <c r="AR270" s="30"/>
      <c r="AS270" s="29">
        <f t="shared" si="188"/>
        <v>0</v>
      </c>
      <c r="AT270" s="28"/>
      <c r="AU270" s="13"/>
      <c r="AV270" s="36"/>
      <c r="AW270" s="102" t="str">
        <f t="shared" si="151"/>
        <v>Colors</v>
      </c>
      <c r="AX270" s="18" t="str">
        <f t="shared" si="152"/>
        <v>Colors</v>
      </c>
      <c r="AY270" s="103" t="str">
        <f t="shared" si="153"/>
        <v>Colors</v>
      </c>
      <c r="AZ270" s="105"/>
      <c r="BA270" s="75"/>
      <c r="BB270" s="71"/>
      <c r="BC270" s="71"/>
      <c r="BD270" s="71"/>
      <c r="BE270" s="84"/>
      <c r="BF270" s="93"/>
      <c r="BG270" s="72"/>
      <c r="BH270" s="72"/>
      <c r="BI270" s="72"/>
      <c r="BJ270" s="94"/>
      <c r="BK270" s="90"/>
      <c r="BL270" s="73"/>
      <c r="BM270" s="73"/>
      <c r="BN270" s="73"/>
      <c r="BO270" s="74"/>
      <c r="BP270" s="75"/>
      <c r="BQ270" s="71"/>
      <c r="BR270" s="71"/>
      <c r="BS270" s="71"/>
      <c r="BT270" s="84"/>
      <c r="BU270" s="93"/>
      <c r="BV270" s="72"/>
      <c r="BW270" s="72"/>
      <c r="BX270" s="72"/>
      <c r="BY270" s="94"/>
      <c r="BZ270" s="90"/>
      <c r="CA270" s="73"/>
      <c r="CB270" s="73"/>
      <c r="CC270" s="73"/>
      <c r="CD270" s="199"/>
      <c r="CE270" s="205" t="e">
        <f>VLOOKUP(E270,'Style List'!A:B,2,FALSE)</f>
        <v>#N/A</v>
      </c>
      <c r="CF270" s="201" t="e">
        <f>VLOOKUP(Y270,'Style List'!C:D,2,FALSE)</f>
        <v>#N/A</v>
      </c>
      <c r="CG270" s="206" t="e">
        <f>VLOOKUP(AQ270,'Style List'!E:F,2,FALSE)</f>
        <v>#N/A</v>
      </c>
      <c r="CH270" s="197" t="str">
        <f t="shared" si="154"/>
        <v>Desc</v>
      </c>
      <c r="CI270" s="197" t="str">
        <f t="shared" si="155"/>
        <v>Desc</v>
      </c>
      <c r="CJ270" s="197" t="str">
        <f t="shared" si="156"/>
        <v>Desc</v>
      </c>
    </row>
    <row r="271" spans="1:88" ht="24.75" customHeight="1">
      <c r="A271" s="35" t="s">
        <v>535</v>
      </c>
      <c r="B271" s="30"/>
      <c r="C271" s="30"/>
      <c r="D271" s="30"/>
      <c r="E271" s="30"/>
      <c r="F271" s="30"/>
      <c r="G271" s="59"/>
      <c r="H271" s="33"/>
      <c r="I271" s="16">
        <f t="shared" si="150"/>
        <v>0</v>
      </c>
      <c r="J271" s="9"/>
      <c r="K271" s="11"/>
      <c r="L271" s="10"/>
      <c r="M271" s="10"/>
      <c r="N271" s="22"/>
      <c r="O271" s="15"/>
      <c r="P271" s="6"/>
      <c r="Q271" s="6"/>
      <c r="R271" s="6"/>
      <c r="S271" s="109"/>
      <c r="T271" s="107"/>
      <c r="U271" s="20"/>
      <c r="V271" s="20"/>
      <c r="W271" s="20"/>
      <c r="X271" s="21"/>
      <c r="Y271" s="31"/>
      <c r="Z271" s="30"/>
      <c r="AA271" s="14">
        <f t="shared" ref="AA271:AA334" si="189">SUM(AB271:AP271)</f>
        <v>0</v>
      </c>
      <c r="AB271" s="8">
        <f t="shared" si="173"/>
        <v>0</v>
      </c>
      <c r="AC271" s="13">
        <f t="shared" si="174"/>
        <v>0</v>
      </c>
      <c r="AD271" s="13">
        <f t="shared" si="175"/>
        <v>0</v>
      </c>
      <c r="AE271" s="13">
        <f t="shared" si="176"/>
        <v>0</v>
      </c>
      <c r="AF271" s="23">
        <f t="shared" si="177"/>
        <v>0</v>
      </c>
      <c r="AG271" s="7">
        <f t="shared" si="178"/>
        <v>0</v>
      </c>
      <c r="AH271" s="12">
        <f t="shared" si="179"/>
        <v>0</v>
      </c>
      <c r="AI271" s="12">
        <f t="shared" si="180"/>
        <v>0</v>
      </c>
      <c r="AJ271" s="12">
        <f t="shared" si="181"/>
        <v>0</v>
      </c>
      <c r="AK271" s="112">
        <f t="shared" si="182"/>
        <v>0</v>
      </c>
      <c r="AL271" s="110">
        <f t="shared" si="183"/>
        <v>0</v>
      </c>
      <c r="AM271" s="24">
        <f t="shared" si="184"/>
        <v>0</v>
      </c>
      <c r="AN271" s="24">
        <f t="shared" si="185"/>
        <v>0</v>
      </c>
      <c r="AO271" s="24">
        <f t="shared" si="186"/>
        <v>0</v>
      </c>
      <c r="AP271" s="27">
        <f t="shared" si="187"/>
        <v>0</v>
      </c>
      <c r="AQ271" s="32"/>
      <c r="AR271" s="30"/>
      <c r="AS271" s="29">
        <f t="shared" si="188"/>
        <v>0</v>
      </c>
      <c r="AT271" s="28"/>
      <c r="AU271" s="13"/>
      <c r="AV271" s="36"/>
      <c r="AW271" s="102" t="str">
        <f t="shared" si="151"/>
        <v>Colors</v>
      </c>
      <c r="AX271" s="18" t="str">
        <f t="shared" si="152"/>
        <v>Colors</v>
      </c>
      <c r="AY271" s="103" t="str">
        <f t="shared" si="153"/>
        <v>Colors</v>
      </c>
      <c r="AZ271" s="105"/>
      <c r="BA271" s="75"/>
      <c r="BB271" s="71"/>
      <c r="BC271" s="71"/>
      <c r="BD271" s="71"/>
      <c r="BE271" s="84"/>
      <c r="BF271" s="93"/>
      <c r="BG271" s="72"/>
      <c r="BH271" s="72"/>
      <c r="BI271" s="72"/>
      <c r="BJ271" s="94"/>
      <c r="BK271" s="90"/>
      <c r="BL271" s="73"/>
      <c r="BM271" s="73"/>
      <c r="BN271" s="73"/>
      <c r="BO271" s="74"/>
      <c r="BP271" s="75"/>
      <c r="BQ271" s="71"/>
      <c r="BR271" s="71"/>
      <c r="BS271" s="71"/>
      <c r="BT271" s="84"/>
      <c r="BU271" s="93"/>
      <c r="BV271" s="72"/>
      <c r="BW271" s="72"/>
      <c r="BX271" s="72"/>
      <c r="BY271" s="94"/>
      <c r="BZ271" s="90"/>
      <c r="CA271" s="73"/>
      <c r="CB271" s="73"/>
      <c r="CC271" s="73"/>
      <c r="CD271" s="199"/>
      <c r="CE271" s="205" t="e">
        <f>VLOOKUP(E271,'Style List'!A:B,2,FALSE)</f>
        <v>#N/A</v>
      </c>
      <c r="CF271" s="201" t="e">
        <f>VLOOKUP(Y271,'Style List'!C:D,2,FALSE)</f>
        <v>#N/A</v>
      </c>
      <c r="CG271" s="206" t="e">
        <f>VLOOKUP(AQ271,'Style List'!E:F,2,FALSE)</f>
        <v>#N/A</v>
      </c>
      <c r="CH271" s="197" t="str">
        <f t="shared" si="154"/>
        <v>Desc</v>
      </c>
      <c r="CI271" s="197" t="str">
        <f t="shared" si="155"/>
        <v>Desc</v>
      </c>
      <c r="CJ271" s="197" t="str">
        <f t="shared" si="156"/>
        <v>Desc</v>
      </c>
    </row>
    <row r="272" spans="1:88" ht="24.75" customHeight="1">
      <c r="A272" s="35" t="s">
        <v>536</v>
      </c>
      <c r="B272" s="30"/>
      <c r="C272" s="30"/>
      <c r="D272" s="30"/>
      <c r="E272" s="30"/>
      <c r="F272" s="30"/>
      <c r="G272" s="59"/>
      <c r="H272" s="33"/>
      <c r="I272" s="16">
        <f t="shared" ref="I272:I335" si="190">SUM(J272:X272)</f>
        <v>0</v>
      </c>
      <c r="J272" s="9"/>
      <c r="K272" s="11"/>
      <c r="L272" s="10"/>
      <c r="M272" s="10"/>
      <c r="N272" s="22"/>
      <c r="O272" s="15"/>
      <c r="P272" s="6"/>
      <c r="Q272" s="6"/>
      <c r="R272" s="6"/>
      <c r="S272" s="109"/>
      <c r="T272" s="107"/>
      <c r="U272" s="20"/>
      <c r="V272" s="20"/>
      <c r="W272" s="20"/>
      <c r="X272" s="21"/>
      <c r="Y272" s="31"/>
      <c r="Z272" s="30"/>
      <c r="AA272" s="14">
        <f t="shared" si="189"/>
        <v>0</v>
      </c>
      <c r="AB272" s="8">
        <f t="shared" ref="AB272:AB335" si="191">J272</f>
        <v>0</v>
      </c>
      <c r="AC272" s="13">
        <f t="shared" ref="AC272:AC335" si="192">K272</f>
        <v>0</v>
      </c>
      <c r="AD272" s="13">
        <f t="shared" ref="AD272:AD335" si="193">L272</f>
        <v>0</v>
      </c>
      <c r="AE272" s="13">
        <f t="shared" ref="AE272:AE335" si="194">M272</f>
        <v>0</v>
      </c>
      <c r="AF272" s="23">
        <f t="shared" ref="AF272:AF335" si="195">N272</f>
        <v>0</v>
      </c>
      <c r="AG272" s="7">
        <f t="shared" ref="AG272:AG335" si="196">O272</f>
        <v>0</v>
      </c>
      <c r="AH272" s="12">
        <f t="shared" ref="AH272:AH335" si="197">P272</f>
        <v>0</v>
      </c>
      <c r="AI272" s="12">
        <f t="shared" ref="AI272:AI335" si="198">Q272</f>
        <v>0</v>
      </c>
      <c r="AJ272" s="12">
        <f t="shared" ref="AJ272:AJ335" si="199">R272</f>
        <v>0</v>
      </c>
      <c r="AK272" s="112">
        <f t="shared" ref="AK272:AK335" si="200">S272</f>
        <v>0</v>
      </c>
      <c r="AL272" s="110">
        <f t="shared" ref="AL272:AL335" si="201">T272</f>
        <v>0</v>
      </c>
      <c r="AM272" s="24">
        <f t="shared" ref="AM272:AM335" si="202">U272</f>
        <v>0</v>
      </c>
      <c r="AN272" s="24">
        <f t="shared" ref="AN272:AN335" si="203">V272</f>
        <v>0</v>
      </c>
      <c r="AO272" s="24">
        <f t="shared" ref="AO272:AO335" si="204">W272</f>
        <v>0</v>
      </c>
      <c r="AP272" s="27">
        <f t="shared" ref="AP272:AP335" si="205">X272</f>
        <v>0</v>
      </c>
      <c r="AQ272" s="32"/>
      <c r="AR272" s="30"/>
      <c r="AS272" s="29">
        <f t="shared" ref="AS272:AS335" si="206">SUM(AT272:AV272)</f>
        <v>0</v>
      </c>
      <c r="AT272" s="28"/>
      <c r="AU272" s="13"/>
      <c r="AV272" s="36"/>
      <c r="AW272" s="102" t="str">
        <f t="shared" ref="AW272:AW335" si="207">CONCATENATE("Colors",E272)</f>
        <v>Colors</v>
      </c>
      <c r="AX272" s="18" t="str">
        <f t="shared" ref="AX272:AX335" si="208">CONCATENATE("Colors",Y272)</f>
        <v>Colors</v>
      </c>
      <c r="AY272" s="103" t="str">
        <f t="shared" ref="AY272:AY335" si="209">CONCATENATE("Colors",AQ272)</f>
        <v>Colors</v>
      </c>
      <c r="AZ272" s="105"/>
      <c r="BA272" s="75"/>
      <c r="BB272" s="71"/>
      <c r="BC272" s="71"/>
      <c r="BD272" s="71"/>
      <c r="BE272" s="84"/>
      <c r="BF272" s="93"/>
      <c r="BG272" s="72"/>
      <c r="BH272" s="72"/>
      <c r="BI272" s="72"/>
      <c r="BJ272" s="94"/>
      <c r="BK272" s="90"/>
      <c r="BL272" s="73"/>
      <c r="BM272" s="73"/>
      <c r="BN272" s="73"/>
      <c r="BO272" s="74"/>
      <c r="BP272" s="75"/>
      <c r="BQ272" s="71"/>
      <c r="BR272" s="71"/>
      <c r="BS272" s="71"/>
      <c r="BT272" s="84"/>
      <c r="BU272" s="93"/>
      <c r="BV272" s="72"/>
      <c r="BW272" s="72"/>
      <c r="BX272" s="72"/>
      <c r="BY272" s="94"/>
      <c r="BZ272" s="90"/>
      <c r="CA272" s="73"/>
      <c r="CB272" s="73"/>
      <c r="CC272" s="73"/>
      <c r="CD272" s="199"/>
      <c r="CE272" s="205" t="e">
        <f>VLOOKUP(E272,'Style List'!A:B,2,FALSE)</f>
        <v>#N/A</v>
      </c>
      <c r="CF272" s="201" t="e">
        <f>VLOOKUP(Y272,'Style List'!C:D,2,FALSE)</f>
        <v>#N/A</v>
      </c>
      <c r="CG272" s="206" t="e">
        <f>VLOOKUP(AQ272,'Style List'!E:F,2,FALSE)</f>
        <v>#N/A</v>
      </c>
      <c r="CH272" s="197" t="str">
        <f t="shared" ref="CH272:CH335" si="210">CONCATENATE("Desc",E272)</f>
        <v>Desc</v>
      </c>
      <c r="CI272" s="197" t="str">
        <f t="shared" ref="CI272:CI335" si="211">CONCATENATE("Desc",Y272)</f>
        <v>Desc</v>
      </c>
      <c r="CJ272" s="197" t="str">
        <f t="shared" ref="CJ272:CJ335" si="212">CONCATENATE("Desc",AQ272)</f>
        <v>Desc</v>
      </c>
    </row>
    <row r="273" spans="1:88" ht="24.75" customHeight="1">
      <c r="A273" s="35" t="s">
        <v>537</v>
      </c>
      <c r="B273" s="30"/>
      <c r="C273" s="30"/>
      <c r="D273" s="30"/>
      <c r="E273" s="30"/>
      <c r="F273" s="30"/>
      <c r="G273" s="59"/>
      <c r="H273" s="33"/>
      <c r="I273" s="16">
        <f t="shared" si="190"/>
        <v>0</v>
      </c>
      <c r="J273" s="9"/>
      <c r="K273" s="11"/>
      <c r="L273" s="10"/>
      <c r="M273" s="10"/>
      <c r="N273" s="22"/>
      <c r="O273" s="15"/>
      <c r="P273" s="6"/>
      <c r="Q273" s="6"/>
      <c r="R273" s="6"/>
      <c r="S273" s="109"/>
      <c r="T273" s="107"/>
      <c r="U273" s="20"/>
      <c r="V273" s="20"/>
      <c r="W273" s="20"/>
      <c r="X273" s="21"/>
      <c r="Y273" s="31"/>
      <c r="Z273" s="30"/>
      <c r="AA273" s="14">
        <f t="shared" si="189"/>
        <v>0</v>
      </c>
      <c r="AB273" s="8">
        <f t="shared" si="191"/>
        <v>0</v>
      </c>
      <c r="AC273" s="13">
        <f t="shared" si="192"/>
        <v>0</v>
      </c>
      <c r="AD273" s="13">
        <f t="shared" si="193"/>
        <v>0</v>
      </c>
      <c r="AE273" s="13">
        <f t="shared" si="194"/>
        <v>0</v>
      </c>
      <c r="AF273" s="23">
        <f t="shared" si="195"/>
        <v>0</v>
      </c>
      <c r="AG273" s="7">
        <f t="shared" si="196"/>
        <v>0</v>
      </c>
      <c r="AH273" s="12">
        <f t="shared" si="197"/>
        <v>0</v>
      </c>
      <c r="AI273" s="12">
        <f t="shared" si="198"/>
        <v>0</v>
      </c>
      <c r="AJ273" s="12">
        <f t="shared" si="199"/>
        <v>0</v>
      </c>
      <c r="AK273" s="112">
        <f t="shared" si="200"/>
        <v>0</v>
      </c>
      <c r="AL273" s="110">
        <f t="shared" si="201"/>
        <v>0</v>
      </c>
      <c r="AM273" s="24">
        <f t="shared" si="202"/>
        <v>0</v>
      </c>
      <c r="AN273" s="24">
        <f t="shared" si="203"/>
        <v>0</v>
      </c>
      <c r="AO273" s="24">
        <f t="shared" si="204"/>
        <v>0</v>
      </c>
      <c r="AP273" s="27">
        <f t="shared" si="205"/>
        <v>0</v>
      </c>
      <c r="AQ273" s="32"/>
      <c r="AR273" s="30"/>
      <c r="AS273" s="29">
        <f t="shared" si="206"/>
        <v>0</v>
      </c>
      <c r="AT273" s="28"/>
      <c r="AU273" s="13"/>
      <c r="AV273" s="36"/>
      <c r="AW273" s="102" t="str">
        <f t="shared" si="207"/>
        <v>Colors</v>
      </c>
      <c r="AX273" s="18" t="str">
        <f t="shared" si="208"/>
        <v>Colors</v>
      </c>
      <c r="AY273" s="103" t="str">
        <f t="shared" si="209"/>
        <v>Colors</v>
      </c>
      <c r="AZ273" s="105"/>
      <c r="BA273" s="75"/>
      <c r="BB273" s="71"/>
      <c r="BC273" s="71"/>
      <c r="BD273" s="71"/>
      <c r="BE273" s="84"/>
      <c r="BF273" s="93"/>
      <c r="BG273" s="72"/>
      <c r="BH273" s="72"/>
      <c r="BI273" s="72"/>
      <c r="BJ273" s="94"/>
      <c r="BK273" s="90"/>
      <c r="BL273" s="73"/>
      <c r="BM273" s="73"/>
      <c r="BN273" s="73"/>
      <c r="BO273" s="74"/>
      <c r="BP273" s="75"/>
      <c r="BQ273" s="71"/>
      <c r="BR273" s="71"/>
      <c r="BS273" s="71"/>
      <c r="BT273" s="84"/>
      <c r="BU273" s="93"/>
      <c r="BV273" s="72"/>
      <c r="BW273" s="72"/>
      <c r="BX273" s="72"/>
      <c r="BY273" s="94"/>
      <c r="BZ273" s="90"/>
      <c r="CA273" s="73"/>
      <c r="CB273" s="73"/>
      <c r="CC273" s="73"/>
      <c r="CD273" s="199"/>
      <c r="CE273" s="205" t="e">
        <f>VLOOKUP(E273,'Style List'!A:B,2,FALSE)</f>
        <v>#N/A</v>
      </c>
      <c r="CF273" s="201" t="e">
        <f>VLOOKUP(Y273,'Style List'!C:D,2,FALSE)</f>
        <v>#N/A</v>
      </c>
      <c r="CG273" s="206" t="e">
        <f>VLOOKUP(AQ273,'Style List'!E:F,2,FALSE)</f>
        <v>#N/A</v>
      </c>
      <c r="CH273" s="197" t="str">
        <f t="shared" si="210"/>
        <v>Desc</v>
      </c>
      <c r="CI273" s="197" t="str">
        <f t="shared" si="211"/>
        <v>Desc</v>
      </c>
      <c r="CJ273" s="197" t="str">
        <f t="shared" si="212"/>
        <v>Desc</v>
      </c>
    </row>
    <row r="274" spans="1:88" ht="24.75" customHeight="1">
      <c r="A274" s="35" t="s">
        <v>538</v>
      </c>
      <c r="B274" s="30"/>
      <c r="C274" s="30"/>
      <c r="D274" s="30"/>
      <c r="E274" s="30"/>
      <c r="F274" s="30"/>
      <c r="G274" s="59"/>
      <c r="H274" s="33"/>
      <c r="I274" s="16">
        <f t="shared" si="190"/>
        <v>0</v>
      </c>
      <c r="J274" s="9"/>
      <c r="K274" s="11"/>
      <c r="L274" s="10"/>
      <c r="M274" s="10"/>
      <c r="N274" s="22"/>
      <c r="O274" s="15"/>
      <c r="P274" s="6"/>
      <c r="Q274" s="6"/>
      <c r="R274" s="6"/>
      <c r="S274" s="109"/>
      <c r="T274" s="107"/>
      <c r="U274" s="20"/>
      <c r="V274" s="20"/>
      <c r="W274" s="20"/>
      <c r="X274" s="21"/>
      <c r="Y274" s="31"/>
      <c r="Z274" s="30"/>
      <c r="AA274" s="14">
        <f t="shared" si="189"/>
        <v>0</v>
      </c>
      <c r="AB274" s="8">
        <f t="shared" si="191"/>
        <v>0</v>
      </c>
      <c r="AC274" s="13">
        <f t="shared" si="192"/>
        <v>0</v>
      </c>
      <c r="AD274" s="13">
        <f t="shared" si="193"/>
        <v>0</v>
      </c>
      <c r="AE274" s="13">
        <f t="shared" si="194"/>
        <v>0</v>
      </c>
      <c r="AF274" s="23">
        <f t="shared" si="195"/>
        <v>0</v>
      </c>
      <c r="AG274" s="7">
        <f t="shared" si="196"/>
        <v>0</v>
      </c>
      <c r="AH274" s="12">
        <f t="shared" si="197"/>
        <v>0</v>
      </c>
      <c r="AI274" s="12">
        <f t="shared" si="198"/>
        <v>0</v>
      </c>
      <c r="AJ274" s="12">
        <f t="shared" si="199"/>
        <v>0</v>
      </c>
      <c r="AK274" s="112">
        <f t="shared" si="200"/>
        <v>0</v>
      </c>
      <c r="AL274" s="110">
        <f t="shared" si="201"/>
        <v>0</v>
      </c>
      <c r="AM274" s="24">
        <f t="shared" si="202"/>
        <v>0</v>
      </c>
      <c r="AN274" s="24">
        <f t="shared" si="203"/>
        <v>0</v>
      </c>
      <c r="AO274" s="24">
        <f t="shared" si="204"/>
        <v>0</v>
      </c>
      <c r="AP274" s="27">
        <f t="shared" si="205"/>
        <v>0</v>
      </c>
      <c r="AQ274" s="32"/>
      <c r="AR274" s="30"/>
      <c r="AS274" s="29">
        <f t="shared" si="206"/>
        <v>0</v>
      </c>
      <c r="AT274" s="28"/>
      <c r="AU274" s="13"/>
      <c r="AV274" s="36"/>
      <c r="AW274" s="102" t="str">
        <f t="shared" si="207"/>
        <v>Colors</v>
      </c>
      <c r="AX274" s="18" t="str">
        <f t="shared" si="208"/>
        <v>Colors</v>
      </c>
      <c r="AY274" s="103" t="str">
        <f t="shared" si="209"/>
        <v>Colors</v>
      </c>
      <c r="AZ274" s="105"/>
      <c r="BA274" s="75"/>
      <c r="BB274" s="71"/>
      <c r="BC274" s="71"/>
      <c r="BD274" s="71"/>
      <c r="BE274" s="84"/>
      <c r="BF274" s="93"/>
      <c r="BG274" s="72"/>
      <c r="BH274" s="72"/>
      <c r="BI274" s="72"/>
      <c r="BJ274" s="94"/>
      <c r="BK274" s="90"/>
      <c r="BL274" s="73"/>
      <c r="BM274" s="73"/>
      <c r="BN274" s="73"/>
      <c r="BO274" s="74"/>
      <c r="BP274" s="75"/>
      <c r="BQ274" s="71"/>
      <c r="BR274" s="71"/>
      <c r="BS274" s="71"/>
      <c r="BT274" s="84"/>
      <c r="BU274" s="93"/>
      <c r="BV274" s="72"/>
      <c r="BW274" s="72"/>
      <c r="BX274" s="72"/>
      <c r="BY274" s="94"/>
      <c r="BZ274" s="90"/>
      <c r="CA274" s="73"/>
      <c r="CB274" s="73"/>
      <c r="CC274" s="73"/>
      <c r="CD274" s="199"/>
      <c r="CE274" s="205" t="e">
        <f>VLOOKUP(E274,'Style List'!A:B,2,FALSE)</f>
        <v>#N/A</v>
      </c>
      <c r="CF274" s="201" t="e">
        <f>VLOOKUP(Y274,'Style List'!C:D,2,FALSE)</f>
        <v>#N/A</v>
      </c>
      <c r="CG274" s="206" t="e">
        <f>VLOOKUP(AQ274,'Style List'!E:F,2,FALSE)</f>
        <v>#N/A</v>
      </c>
      <c r="CH274" s="197" t="str">
        <f t="shared" si="210"/>
        <v>Desc</v>
      </c>
      <c r="CI274" s="197" t="str">
        <f t="shared" si="211"/>
        <v>Desc</v>
      </c>
      <c r="CJ274" s="197" t="str">
        <f t="shared" si="212"/>
        <v>Desc</v>
      </c>
    </row>
    <row r="275" spans="1:88" ht="24.75" customHeight="1">
      <c r="A275" s="35" t="s">
        <v>539</v>
      </c>
      <c r="B275" s="30"/>
      <c r="C275" s="30"/>
      <c r="D275" s="30"/>
      <c r="E275" s="30"/>
      <c r="F275" s="30"/>
      <c r="G275" s="59"/>
      <c r="H275" s="33"/>
      <c r="I275" s="16">
        <f t="shared" si="190"/>
        <v>0</v>
      </c>
      <c r="J275" s="9"/>
      <c r="K275" s="11"/>
      <c r="L275" s="10"/>
      <c r="M275" s="10"/>
      <c r="N275" s="22"/>
      <c r="O275" s="15"/>
      <c r="P275" s="6"/>
      <c r="Q275" s="6"/>
      <c r="R275" s="6"/>
      <c r="S275" s="109"/>
      <c r="T275" s="107"/>
      <c r="U275" s="20"/>
      <c r="V275" s="20"/>
      <c r="W275" s="20"/>
      <c r="X275" s="21"/>
      <c r="Y275" s="31"/>
      <c r="Z275" s="30"/>
      <c r="AA275" s="14">
        <f t="shared" si="189"/>
        <v>0</v>
      </c>
      <c r="AB275" s="8">
        <f t="shared" si="191"/>
        <v>0</v>
      </c>
      <c r="AC275" s="13">
        <f t="shared" si="192"/>
        <v>0</v>
      </c>
      <c r="AD275" s="13">
        <f t="shared" si="193"/>
        <v>0</v>
      </c>
      <c r="AE275" s="13">
        <f t="shared" si="194"/>
        <v>0</v>
      </c>
      <c r="AF275" s="23">
        <f t="shared" si="195"/>
        <v>0</v>
      </c>
      <c r="AG275" s="7">
        <f t="shared" si="196"/>
        <v>0</v>
      </c>
      <c r="AH275" s="12">
        <f t="shared" si="197"/>
        <v>0</v>
      </c>
      <c r="AI275" s="12">
        <f t="shared" si="198"/>
        <v>0</v>
      </c>
      <c r="AJ275" s="12">
        <f t="shared" si="199"/>
        <v>0</v>
      </c>
      <c r="AK275" s="112">
        <f t="shared" si="200"/>
        <v>0</v>
      </c>
      <c r="AL275" s="110">
        <f t="shared" si="201"/>
        <v>0</v>
      </c>
      <c r="AM275" s="24">
        <f t="shared" si="202"/>
        <v>0</v>
      </c>
      <c r="AN275" s="24">
        <f t="shared" si="203"/>
        <v>0</v>
      </c>
      <c r="AO275" s="24">
        <f t="shared" si="204"/>
        <v>0</v>
      </c>
      <c r="AP275" s="27">
        <f t="shared" si="205"/>
        <v>0</v>
      </c>
      <c r="AQ275" s="32"/>
      <c r="AR275" s="30"/>
      <c r="AS275" s="29">
        <f t="shared" si="206"/>
        <v>0</v>
      </c>
      <c r="AT275" s="28"/>
      <c r="AU275" s="13"/>
      <c r="AV275" s="36"/>
      <c r="AW275" s="102" t="str">
        <f t="shared" si="207"/>
        <v>Colors</v>
      </c>
      <c r="AX275" s="18" t="str">
        <f t="shared" si="208"/>
        <v>Colors</v>
      </c>
      <c r="AY275" s="103" t="str">
        <f t="shared" si="209"/>
        <v>Colors</v>
      </c>
      <c r="AZ275" s="105"/>
      <c r="BA275" s="75"/>
      <c r="BB275" s="71"/>
      <c r="BC275" s="71"/>
      <c r="BD275" s="71"/>
      <c r="BE275" s="84"/>
      <c r="BF275" s="93"/>
      <c r="BG275" s="72"/>
      <c r="BH275" s="72"/>
      <c r="BI275" s="72"/>
      <c r="BJ275" s="94"/>
      <c r="BK275" s="90"/>
      <c r="BL275" s="73"/>
      <c r="BM275" s="73"/>
      <c r="BN275" s="73"/>
      <c r="BO275" s="74"/>
      <c r="BP275" s="75"/>
      <c r="BQ275" s="71"/>
      <c r="BR275" s="71"/>
      <c r="BS275" s="71"/>
      <c r="BT275" s="84"/>
      <c r="BU275" s="93"/>
      <c r="BV275" s="72"/>
      <c r="BW275" s="72"/>
      <c r="BX275" s="72"/>
      <c r="BY275" s="94"/>
      <c r="BZ275" s="90"/>
      <c r="CA275" s="73"/>
      <c r="CB275" s="73"/>
      <c r="CC275" s="73"/>
      <c r="CD275" s="199"/>
      <c r="CE275" s="205" t="e">
        <f>VLOOKUP(E275,'Style List'!A:B,2,FALSE)</f>
        <v>#N/A</v>
      </c>
      <c r="CF275" s="201" t="e">
        <f>VLOOKUP(Y275,'Style List'!C:D,2,FALSE)</f>
        <v>#N/A</v>
      </c>
      <c r="CG275" s="206" t="e">
        <f>VLOOKUP(AQ275,'Style List'!E:F,2,FALSE)</f>
        <v>#N/A</v>
      </c>
      <c r="CH275" s="197" t="str">
        <f t="shared" si="210"/>
        <v>Desc</v>
      </c>
      <c r="CI275" s="197" t="str">
        <f t="shared" si="211"/>
        <v>Desc</v>
      </c>
      <c r="CJ275" s="197" t="str">
        <f t="shared" si="212"/>
        <v>Desc</v>
      </c>
    </row>
    <row r="276" spans="1:88" ht="24.75" customHeight="1">
      <c r="A276" s="35" t="s">
        <v>540</v>
      </c>
      <c r="B276" s="30"/>
      <c r="C276" s="30"/>
      <c r="D276" s="30"/>
      <c r="E276" s="30"/>
      <c r="F276" s="30"/>
      <c r="G276" s="59"/>
      <c r="H276" s="33"/>
      <c r="I276" s="16">
        <f t="shared" si="190"/>
        <v>0</v>
      </c>
      <c r="J276" s="9"/>
      <c r="K276" s="11"/>
      <c r="L276" s="10"/>
      <c r="M276" s="10"/>
      <c r="N276" s="22"/>
      <c r="O276" s="15"/>
      <c r="P276" s="6"/>
      <c r="Q276" s="6"/>
      <c r="R276" s="6"/>
      <c r="S276" s="109"/>
      <c r="T276" s="107"/>
      <c r="U276" s="20"/>
      <c r="V276" s="20"/>
      <c r="W276" s="20"/>
      <c r="X276" s="21"/>
      <c r="Y276" s="31"/>
      <c r="Z276" s="30"/>
      <c r="AA276" s="14">
        <f t="shared" si="189"/>
        <v>0</v>
      </c>
      <c r="AB276" s="8">
        <f t="shared" si="191"/>
        <v>0</v>
      </c>
      <c r="AC276" s="13">
        <f t="shared" si="192"/>
        <v>0</v>
      </c>
      <c r="AD276" s="13">
        <f t="shared" si="193"/>
        <v>0</v>
      </c>
      <c r="AE276" s="13">
        <f t="shared" si="194"/>
        <v>0</v>
      </c>
      <c r="AF276" s="23">
        <f t="shared" si="195"/>
        <v>0</v>
      </c>
      <c r="AG276" s="7">
        <f t="shared" si="196"/>
        <v>0</v>
      </c>
      <c r="AH276" s="12">
        <f t="shared" si="197"/>
        <v>0</v>
      </c>
      <c r="AI276" s="12">
        <f t="shared" si="198"/>
        <v>0</v>
      </c>
      <c r="AJ276" s="12">
        <f t="shared" si="199"/>
        <v>0</v>
      </c>
      <c r="AK276" s="112">
        <f t="shared" si="200"/>
        <v>0</v>
      </c>
      <c r="AL276" s="110">
        <f t="shared" si="201"/>
        <v>0</v>
      </c>
      <c r="AM276" s="24">
        <f t="shared" si="202"/>
        <v>0</v>
      </c>
      <c r="AN276" s="24">
        <f t="shared" si="203"/>
        <v>0</v>
      </c>
      <c r="AO276" s="24">
        <f t="shared" si="204"/>
        <v>0</v>
      </c>
      <c r="AP276" s="27">
        <f t="shared" si="205"/>
        <v>0</v>
      </c>
      <c r="AQ276" s="32"/>
      <c r="AR276" s="30"/>
      <c r="AS276" s="29">
        <f t="shared" si="206"/>
        <v>0</v>
      </c>
      <c r="AT276" s="28"/>
      <c r="AU276" s="13"/>
      <c r="AV276" s="36"/>
      <c r="AW276" s="102" t="str">
        <f t="shared" si="207"/>
        <v>Colors</v>
      </c>
      <c r="AX276" s="18" t="str">
        <f t="shared" si="208"/>
        <v>Colors</v>
      </c>
      <c r="AY276" s="103" t="str">
        <f t="shared" si="209"/>
        <v>Colors</v>
      </c>
      <c r="AZ276" s="105"/>
      <c r="BA276" s="75"/>
      <c r="BB276" s="71"/>
      <c r="BC276" s="71"/>
      <c r="BD276" s="71"/>
      <c r="BE276" s="84"/>
      <c r="BF276" s="93"/>
      <c r="BG276" s="72"/>
      <c r="BH276" s="72"/>
      <c r="BI276" s="72"/>
      <c r="BJ276" s="94"/>
      <c r="BK276" s="90"/>
      <c r="BL276" s="73"/>
      <c r="BM276" s="73"/>
      <c r="BN276" s="73"/>
      <c r="BO276" s="74"/>
      <c r="BP276" s="75"/>
      <c r="BQ276" s="71"/>
      <c r="BR276" s="71"/>
      <c r="BS276" s="71"/>
      <c r="BT276" s="84"/>
      <c r="BU276" s="93"/>
      <c r="BV276" s="72"/>
      <c r="BW276" s="72"/>
      <c r="BX276" s="72"/>
      <c r="BY276" s="94"/>
      <c r="BZ276" s="90"/>
      <c r="CA276" s="73"/>
      <c r="CB276" s="73"/>
      <c r="CC276" s="73"/>
      <c r="CD276" s="199"/>
      <c r="CE276" s="205" t="e">
        <f>VLOOKUP(E276,'Style List'!A:B,2,FALSE)</f>
        <v>#N/A</v>
      </c>
      <c r="CF276" s="201" t="e">
        <f>VLOOKUP(Y276,'Style List'!C:D,2,FALSE)</f>
        <v>#N/A</v>
      </c>
      <c r="CG276" s="206" t="e">
        <f>VLOOKUP(AQ276,'Style List'!E:F,2,FALSE)</f>
        <v>#N/A</v>
      </c>
      <c r="CH276" s="197" t="str">
        <f t="shared" si="210"/>
        <v>Desc</v>
      </c>
      <c r="CI276" s="197" t="str">
        <f t="shared" si="211"/>
        <v>Desc</v>
      </c>
      <c r="CJ276" s="197" t="str">
        <f t="shared" si="212"/>
        <v>Desc</v>
      </c>
    </row>
    <row r="277" spans="1:88" ht="24.75" customHeight="1">
      <c r="A277" s="35" t="s">
        <v>541</v>
      </c>
      <c r="B277" s="30"/>
      <c r="C277" s="30"/>
      <c r="D277" s="30"/>
      <c r="E277" s="30"/>
      <c r="F277" s="30"/>
      <c r="G277" s="59"/>
      <c r="H277" s="33"/>
      <c r="I277" s="16">
        <f t="shared" si="190"/>
        <v>0</v>
      </c>
      <c r="J277" s="9"/>
      <c r="K277" s="11"/>
      <c r="L277" s="10"/>
      <c r="M277" s="10"/>
      <c r="N277" s="22"/>
      <c r="O277" s="15"/>
      <c r="P277" s="6"/>
      <c r="Q277" s="6"/>
      <c r="R277" s="6"/>
      <c r="S277" s="109"/>
      <c r="T277" s="107"/>
      <c r="U277" s="20"/>
      <c r="V277" s="20"/>
      <c r="W277" s="20"/>
      <c r="X277" s="21"/>
      <c r="Y277" s="31"/>
      <c r="Z277" s="30"/>
      <c r="AA277" s="14">
        <f t="shared" si="189"/>
        <v>0</v>
      </c>
      <c r="AB277" s="8">
        <f t="shared" si="191"/>
        <v>0</v>
      </c>
      <c r="AC277" s="13">
        <f t="shared" si="192"/>
        <v>0</v>
      </c>
      <c r="AD277" s="13">
        <f t="shared" si="193"/>
        <v>0</v>
      </c>
      <c r="AE277" s="13">
        <f t="shared" si="194"/>
        <v>0</v>
      </c>
      <c r="AF277" s="23">
        <f t="shared" si="195"/>
        <v>0</v>
      </c>
      <c r="AG277" s="7">
        <f t="shared" si="196"/>
        <v>0</v>
      </c>
      <c r="AH277" s="12">
        <f t="shared" si="197"/>
        <v>0</v>
      </c>
      <c r="AI277" s="12">
        <f t="shared" si="198"/>
        <v>0</v>
      </c>
      <c r="AJ277" s="12">
        <f t="shared" si="199"/>
        <v>0</v>
      </c>
      <c r="AK277" s="112">
        <f t="shared" si="200"/>
        <v>0</v>
      </c>
      <c r="AL277" s="110">
        <f t="shared" si="201"/>
        <v>0</v>
      </c>
      <c r="AM277" s="24">
        <f t="shared" si="202"/>
        <v>0</v>
      </c>
      <c r="AN277" s="24">
        <f t="shared" si="203"/>
        <v>0</v>
      </c>
      <c r="AO277" s="24">
        <f t="shared" si="204"/>
        <v>0</v>
      </c>
      <c r="AP277" s="27">
        <f t="shared" si="205"/>
        <v>0</v>
      </c>
      <c r="AQ277" s="32"/>
      <c r="AR277" s="30"/>
      <c r="AS277" s="29">
        <f t="shared" si="206"/>
        <v>0</v>
      </c>
      <c r="AT277" s="28"/>
      <c r="AU277" s="13"/>
      <c r="AV277" s="36"/>
      <c r="AW277" s="102" t="str">
        <f t="shared" si="207"/>
        <v>Colors</v>
      </c>
      <c r="AX277" s="18" t="str">
        <f t="shared" si="208"/>
        <v>Colors</v>
      </c>
      <c r="AY277" s="103" t="str">
        <f t="shared" si="209"/>
        <v>Colors</v>
      </c>
      <c r="AZ277" s="105"/>
      <c r="BA277" s="75"/>
      <c r="BB277" s="71"/>
      <c r="BC277" s="71"/>
      <c r="BD277" s="71"/>
      <c r="BE277" s="84"/>
      <c r="BF277" s="93"/>
      <c r="BG277" s="72"/>
      <c r="BH277" s="72"/>
      <c r="BI277" s="72"/>
      <c r="BJ277" s="94"/>
      <c r="BK277" s="90"/>
      <c r="BL277" s="73"/>
      <c r="BM277" s="73"/>
      <c r="BN277" s="73"/>
      <c r="BO277" s="74"/>
      <c r="BP277" s="75"/>
      <c r="BQ277" s="71"/>
      <c r="BR277" s="71"/>
      <c r="BS277" s="71"/>
      <c r="BT277" s="84"/>
      <c r="BU277" s="93"/>
      <c r="BV277" s="72"/>
      <c r="BW277" s="72"/>
      <c r="BX277" s="72"/>
      <c r="BY277" s="94"/>
      <c r="BZ277" s="90"/>
      <c r="CA277" s="73"/>
      <c r="CB277" s="73"/>
      <c r="CC277" s="73"/>
      <c r="CD277" s="199"/>
      <c r="CE277" s="205" t="e">
        <f>VLOOKUP(E277,'Style List'!A:B,2,FALSE)</f>
        <v>#N/A</v>
      </c>
      <c r="CF277" s="201" t="e">
        <f>VLOOKUP(Y277,'Style List'!C:D,2,FALSE)</f>
        <v>#N/A</v>
      </c>
      <c r="CG277" s="206" t="e">
        <f>VLOOKUP(AQ277,'Style List'!E:F,2,FALSE)</f>
        <v>#N/A</v>
      </c>
      <c r="CH277" s="197" t="str">
        <f t="shared" si="210"/>
        <v>Desc</v>
      </c>
      <c r="CI277" s="197" t="str">
        <f t="shared" si="211"/>
        <v>Desc</v>
      </c>
      <c r="CJ277" s="197" t="str">
        <f t="shared" si="212"/>
        <v>Desc</v>
      </c>
    </row>
    <row r="278" spans="1:88" ht="24.75" customHeight="1">
      <c r="A278" s="35" t="s">
        <v>542</v>
      </c>
      <c r="B278" s="30"/>
      <c r="C278" s="30"/>
      <c r="D278" s="30"/>
      <c r="E278" s="30"/>
      <c r="F278" s="30"/>
      <c r="G278" s="59"/>
      <c r="H278" s="33"/>
      <c r="I278" s="16">
        <f t="shared" si="190"/>
        <v>0</v>
      </c>
      <c r="J278" s="9"/>
      <c r="K278" s="11"/>
      <c r="L278" s="10"/>
      <c r="M278" s="10"/>
      <c r="N278" s="22"/>
      <c r="O278" s="15"/>
      <c r="P278" s="6"/>
      <c r="Q278" s="6"/>
      <c r="R278" s="6"/>
      <c r="S278" s="109"/>
      <c r="T278" s="107"/>
      <c r="U278" s="20"/>
      <c r="V278" s="20"/>
      <c r="W278" s="20"/>
      <c r="X278" s="21"/>
      <c r="Y278" s="31"/>
      <c r="Z278" s="30"/>
      <c r="AA278" s="14">
        <f t="shared" si="189"/>
        <v>0</v>
      </c>
      <c r="AB278" s="8">
        <f t="shared" si="191"/>
        <v>0</v>
      </c>
      <c r="AC278" s="13">
        <f t="shared" si="192"/>
        <v>0</v>
      </c>
      <c r="AD278" s="13">
        <f t="shared" si="193"/>
        <v>0</v>
      </c>
      <c r="AE278" s="13">
        <f t="shared" si="194"/>
        <v>0</v>
      </c>
      <c r="AF278" s="23">
        <f t="shared" si="195"/>
        <v>0</v>
      </c>
      <c r="AG278" s="7">
        <f t="shared" si="196"/>
        <v>0</v>
      </c>
      <c r="AH278" s="12">
        <f t="shared" si="197"/>
        <v>0</v>
      </c>
      <c r="AI278" s="12">
        <f t="shared" si="198"/>
        <v>0</v>
      </c>
      <c r="AJ278" s="12">
        <f t="shared" si="199"/>
        <v>0</v>
      </c>
      <c r="AK278" s="112">
        <f t="shared" si="200"/>
        <v>0</v>
      </c>
      <c r="AL278" s="110">
        <f t="shared" si="201"/>
        <v>0</v>
      </c>
      <c r="AM278" s="24">
        <f t="shared" si="202"/>
        <v>0</v>
      </c>
      <c r="AN278" s="24">
        <f t="shared" si="203"/>
        <v>0</v>
      </c>
      <c r="AO278" s="24">
        <f t="shared" si="204"/>
        <v>0</v>
      </c>
      <c r="AP278" s="27">
        <f t="shared" si="205"/>
        <v>0</v>
      </c>
      <c r="AQ278" s="32"/>
      <c r="AR278" s="30"/>
      <c r="AS278" s="29">
        <f t="shared" si="206"/>
        <v>0</v>
      </c>
      <c r="AT278" s="28"/>
      <c r="AU278" s="13"/>
      <c r="AV278" s="36"/>
      <c r="AW278" s="102" t="str">
        <f t="shared" si="207"/>
        <v>Colors</v>
      </c>
      <c r="AX278" s="18" t="str">
        <f t="shared" si="208"/>
        <v>Colors</v>
      </c>
      <c r="AY278" s="103" t="str">
        <f t="shared" si="209"/>
        <v>Colors</v>
      </c>
      <c r="AZ278" s="105"/>
      <c r="BA278" s="75"/>
      <c r="BB278" s="71"/>
      <c r="BC278" s="71"/>
      <c r="BD278" s="71"/>
      <c r="BE278" s="84"/>
      <c r="BF278" s="93"/>
      <c r="BG278" s="72"/>
      <c r="BH278" s="72"/>
      <c r="BI278" s="72"/>
      <c r="BJ278" s="94"/>
      <c r="BK278" s="90"/>
      <c r="BL278" s="73"/>
      <c r="BM278" s="73"/>
      <c r="BN278" s="73"/>
      <c r="BO278" s="74"/>
      <c r="BP278" s="75"/>
      <c r="BQ278" s="71"/>
      <c r="BR278" s="71"/>
      <c r="BS278" s="71"/>
      <c r="BT278" s="84"/>
      <c r="BU278" s="93"/>
      <c r="BV278" s="72"/>
      <c r="BW278" s="72"/>
      <c r="BX278" s="72"/>
      <c r="BY278" s="94"/>
      <c r="BZ278" s="90"/>
      <c r="CA278" s="73"/>
      <c r="CB278" s="73"/>
      <c r="CC278" s="73"/>
      <c r="CD278" s="199"/>
      <c r="CE278" s="205" t="e">
        <f>VLOOKUP(E278,'Style List'!A:B,2,FALSE)</f>
        <v>#N/A</v>
      </c>
      <c r="CF278" s="201" t="e">
        <f>VLOOKUP(Y278,'Style List'!C:D,2,FALSE)</f>
        <v>#N/A</v>
      </c>
      <c r="CG278" s="206" t="e">
        <f>VLOOKUP(AQ278,'Style List'!E:F,2,FALSE)</f>
        <v>#N/A</v>
      </c>
      <c r="CH278" s="197" t="str">
        <f t="shared" si="210"/>
        <v>Desc</v>
      </c>
      <c r="CI278" s="197" t="str">
        <f t="shared" si="211"/>
        <v>Desc</v>
      </c>
      <c r="CJ278" s="197" t="str">
        <f t="shared" si="212"/>
        <v>Desc</v>
      </c>
    </row>
    <row r="279" spans="1:88" ht="24.75" customHeight="1">
      <c r="A279" s="35" t="s">
        <v>543</v>
      </c>
      <c r="B279" s="30"/>
      <c r="C279" s="30"/>
      <c r="D279" s="30"/>
      <c r="E279" s="30"/>
      <c r="F279" s="30"/>
      <c r="G279" s="59"/>
      <c r="H279" s="33"/>
      <c r="I279" s="16">
        <f t="shared" si="190"/>
        <v>0</v>
      </c>
      <c r="J279" s="9"/>
      <c r="K279" s="11"/>
      <c r="L279" s="10"/>
      <c r="M279" s="10"/>
      <c r="N279" s="22"/>
      <c r="O279" s="15"/>
      <c r="P279" s="6"/>
      <c r="Q279" s="6"/>
      <c r="R279" s="6"/>
      <c r="S279" s="109"/>
      <c r="T279" s="107"/>
      <c r="U279" s="20"/>
      <c r="V279" s="20"/>
      <c r="W279" s="20"/>
      <c r="X279" s="21"/>
      <c r="Y279" s="31"/>
      <c r="Z279" s="30"/>
      <c r="AA279" s="14">
        <f t="shared" si="189"/>
        <v>0</v>
      </c>
      <c r="AB279" s="8">
        <f t="shared" si="191"/>
        <v>0</v>
      </c>
      <c r="AC279" s="13">
        <f t="shared" si="192"/>
        <v>0</v>
      </c>
      <c r="AD279" s="13">
        <f t="shared" si="193"/>
        <v>0</v>
      </c>
      <c r="AE279" s="13">
        <f t="shared" si="194"/>
        <v>0</v>
      </c>
      <c r="AF279" s="23">
        <f t="shared" si="195"/>
        <v>0</v>
      </c>
      <c r="AG279" s="7">
        <f t="shared" si="196"/>
        <v>0</v>
      </c>
      <c r="AH279" s="12">
        <f t="shared" si="197"/>
        <v>0</v>
      </c>
      <c r="AI279" s="12">
        <f t="shared" si="198"/>
        <v>0</v>
      </c>
      <c r="AJ279" s="12">
        <f t="shared" si="199"/>
        <v>0</v>
      </c>
      <c r="AK279" s="112">
        <f t="shared" si="200"/>
        <v>0</v>
      </c>
      <c r="AL279" s="110">
        <f t="shared" si="201"/>
        <v>0</v>
      </c>
      <c r="AM279" s="24">
        <f t="shared" si="202"/>
        <v>0</v>
      </c>
      <c r="AN279" s="24">
        <f t="shared" si="203"/>
        <v>0</v>
      </c>
      <c r="AO279" s="24">
        <f t="shared" si="204"/>
        <v>0</v>
      </c>
      <c r="AP279" s="27">
        <f t="shared" si="205"/>
        <v>0</v>
      </c>
      <c r="AQ279" s="32"/>
      <c r="AR279" s="30"/>
      <c r="AS279" s="29">
        <f t="shared" si="206"/>
        <v>0</v>
      </c>
      <c r="AT279" s="28"/>
      <c r="AU279" s="13"/>
      <c r="AV279" s="36"/>
      <c r="AW279" s="102" t="str">
        <f t="shared" si="207"/>
        <v>Colors</v>
      </c>
      <c r="AX279" s="18" t="str">
        <f t="shared" si="208"/>
        <v>Colors</v>
      </c>
      <c r="AY279" s="103" t="str">
        <f t="shared" si="209"/>
        <v>Colors</v>
      </c>
      <c r="AZ279" s="105"/>
      <c r="BA279" s="75"/>
      <c r="BB279" s="71"/>
      <c r="BC279" s="71"/>
      <c r="BD279" s="71"/>
      <c r="BE279" s="84"/>
      <c r="BF279" s="93"/>
      <c r="BG279" s="72"/>
      <c r="BH279" s="72"/>
      <c r="BI279" s="72"/>
      <c r="BJ279" s="94"/>
      <c r="BK279" s="90"/>
      <c r="BL279" s="73"/>
      <c r="BM279" s="73"/>
      <c r="BN279" s="73"/>
      <c r="BO279" s="74"/>
      <c r="BP279" s="75"/>
      <c r="BQ279" s="71"/>
      <c r="BR279" s="71"/>
      <c r="BS279" s="71"/>
      <c r="BT279" s="84"/>
      <c r="BU279" s="93"/>
      <c r="BV279" s="72"/>
      <c r="BW279" s="72"/>
      <c r="BX279" s="72"/>
      <c r="BY279" s="94"/>
      <c r="BZ279" s="90"/>
      <c r="CA279" s="73"/>
      <c r="CB279" s="73"/>
      <c r="CC279" s="73"/>
      <c r="CD279" s="199"/>
      <c r="CE279" s="205" t="e">
        <f>VLOOKUP(E279,'Style List'!A:B,2,FALSE)</f>
        <v>#N/A</v>
      </c>
      <c r="CF279" s="201" t="e">
        <f>VLOOKUP(Y279,'Style List'!C:D,2,FALSE)</f>
        <v>#N/A</v>
      </c>
      <c r="CG279" s="206" t="e">
        <f>VLOOKUP(AQ279,'Style List'!E:F,2,FALSE)</f>
        <v>#N/A</v>
      </c>
      <c r="CH279" s="197" t="str">
        <f t="shared" si="210"/>
        <v>Desc</v>
      </c>
      <c r="CI279" s="197" t="str">
        <f t="shared" si="211"/>
        <v>Desc</v>
      </c>
      <c r="CJ279" s="197" t="str">
        <f t="shared" si="212"/>
        <v>Desc</v>
      </c>
    </row>
    <row r="280" spans="1:88" ht="24.75" customHeight="1">
      <c r="A280" s="35" t="s">
        <v>544</v>
      </c>
      <c r="B280" s="30"/>
      <c r="C280" s="30"/>
      <c r="D280" s="30"/>
      <c r="E280" s="30"/>
      <c r="F280" s="30"/>
      <c r="G280" s="59"/>
      <c r="H280" s="33"/>
      <c r="I280" s="16">
        <f t="shared" si="190"/>
        <v>0</v>
      </c>
      <c r="J280" s="9"/>
      <c r="K280" s="11"/>
      <c r="L280" s="10"/>
      <c r="M280" s="10"/>
      <c r="N280" s="22"/>
      <c r="O280" s="15"/>
      <c r="P280" s="6"/>
      <c r="Q280" s="6"/>
      <c r="R280" s="6"/>
      <c r="S280" s="109"/>
      <c r="T280" s="107"/>
      <c r="U280" s="20"/>
      <c r="V280" s="20"/>
      <c r="W280" s="20"/>
      <c r="X280" s="21"/>
      <c r="Y280" s="31"/>
      <c r="Z280" s="30"/>
      <c r="AA280" s="14">
        <f t="shared" si="189"/>
        <v>0</v>
      </c>
      <c r="AB280" s="8">
        <f t="shared" si="191"/>
        <v>0</v>
      </c>
      <c r="AC280" s="13">
        <f t="shared" si="192"/>
        <v>0</v>
      </c>
      <c r="AD280" s="13">
        <f t="shared" si="193"/>
        <v>0</v>
      </c>
      <c r="AE280" s="13">
        <f t="shared" si="194"/>
        <v>0</v>
      </c>
      <c r="AF280" s="23">
        <f t="shared" si="195"/>
        <v>0</v>
      </c>
      <c r="AG280" s="7">
        <f t="shared" si="196"/>
        <v>0</v>
      </c>
      <c r="AH280" s="12">
        <f t="shared" si="197"/>
        <v>0</v>
      </c>
      <c r="AI280" s="12">
        <f t="shared" si="198"/>
        <v>0</v>
      </c>
      <c r="AJ280" s="12">
        <f t="shared" si="199"/>
        <v>0</v>
      </c>
      <c r="AK280" s="112">
        <f t="shared" si="200"/>
        <v>0</v>
      </c>
      <c r="AL280" s="110">
        <f t="shared" si="201"/>
        <v>0</v>
      </c>
      <c r="AM280" s="24">
        <f t="shared" si="202"/>
        <v>0</v>
      </c>
      <c r="AN280" s="24">
        <f t="shared" si="203"/>
        <v>0</v>
      </c>
      <c r="AO280" s="24">
        <f t="shared" si="204"/>
        <v>0</v>
      </c>
      <c r="AP280" s="27">
        <f t="shared" si="205"/>
        <v>0</v>
      </c>
      <c r="AQ280" s="32"/>
      <c r="AR280" s="30"/>
      <c r="AS280" s="29">
        <f t="shared" si="206"/>
        <v>0</v>
      </c>
      <c r="AT280" s="28"/>
      <c r="AU280" s="13"/>
      <c r="AV280" s="36"/>
      <c r="AW280" s="102" t="str">
        <f t="shared" si="207"/>
        <v>Colors</v>
      </c>
      <c r="AX280" s="18" t="str">
        <f t="shared" si="208"/>
        <v>Colors</v>
      </c>
      <c r="AY280" s="103" t="str">
        <f t="shared" si="209"/>
        <v>Colors</v>
      </c>
      <c r="AZ280" s="105"/>
      <c r="BA280" s="75"/>
      <c r="BB280" s="71"/>
      <c r="BC280" s="71"/>
      <c r="BD280" s="71"/>
      <c r="BE280" s="84"/>
      <c r="BF280" s="93"/>
      <c r="BG280" s="72"/>
      <c r="BH280" s="72"/>
      <c r="BI280" s="72"/>
      <c r="BJ280" s="94"/>
      <c r="BK280" s="90"/>
      <c r="BL280" s="73"/>
      <c r="BM280" s="73"/>
      <c r="BN280" s="73"/>
      <c r="BO280" s="74"/>
      <c r="BP280" s="75"/>
      <c r="BQ280" s="71"/>
      <c r="BR280" s="71"/>
      <c r="BS280" s="71"/>
      <c r="BT280" s="84"/>
      <c r="BU280" s="93"/>
      <c r="BV280" s="72"/>
      <c r="BW280" s="72"/>
      <c r="BX280" s="72"/>
      <c r="BY280" s="94"/>
      <c r="BZ280" s="90"/>
      <c r="CA280" s="73"/>
      <c r="CB280" s="73"/>
      <c r="CC280" s="73"/>
      <c r="CD280" s="199"/>
      <c r="CE280" s="205" t="e">
        <f>VLOOKUP(E280,'Style List'!A:B,2,FALSE)</f>
        <v>#N/A</v>
      </c>
      <c r="CF280" s="201" t="e">
        <f>VLOOKUP(Y280,'Style List'!C:D,2,FALSE)</f>
        <v>#N/A</v>
      </c>
      <c r="CG280" s="206" t="e">
        <f>VLOOKUP(AQ280,'Style List'!E:F,2,FALSE)</f>
        <v>#N/A</v>
      </c>
      <c r="CH280" s="197" t="str">
        <f t="shared" si="210"/>
        <v>Desc</v>
      </c>
      <c r="CI280" s="197" t="str">
        <f t="shared" si="211"/>
        <v>Desc</v>
      </c>
      <c r="CJ280" s="197" t="str">
        <f t="shared" si="212"/>
        <v>Desc</v>
      </c>
    </row>
    <row r="281" spans="1:88" ht="24.75" customHeight="1">
      <c r="A281" s="35" t="s">
        <v>545</v>
      </c>
      <c r="B281" s="30"/>
      <c r="C281" s="30"/>
      <c r="D281" s="30"/>
      <c r="E281" s="30"/>
      <c r="F281" s="30"/>
      <c r="G281" s="59"/>
      <c r="H281" s="33"/>
      <c r="I281" s="16">
        <f t="shared" si="190"/>
        <v>0</v>
      </c>
      <c r="J281" s="9"/>
      <c r="K281" s="11"/>
      <c r="L281" s="10"/>
      <c r="M281" s="10"/>
      <c r="N281" s="22"/>
      <c r="O281" s="15"/>
      <c r="P281" s="6"/>
      <c r="Q281" s="6"/>
      <c r="R281" s="6"/>
      <c r="S281" s="109"/>
      <c r="T281" s="107"/>
      <c r="U281" s="20"/>
      <c r="V281" s="20"/>
      <c r="W281" s="20"/>
      <c r="X281" s="21"/>
      <c r="Y281" s="31"/>
      <c r="Z281" s="30"/>
      <c r="AA281" s="14">
        <f t="shared" si="189"/>
        <v>0</v>
      </c>
      <c r="AB281" s="8">
        <f t="shared" si="191"/>
        <v>0</v>
      </c>
      <c r="AC281" s="13">
        <f t="shared" si="192"/>
        <v>0</v>
      </c>
      <c r="AD281" s="13">
        <f t="shared" si="193"/>
        <v>0</v>
      </c>
      <c r="AE281" s="13">
        <f t="shared" si="194"/>
        <v>0</v>
      </c>
      <c r="AF281" s="23">
        <f t="shared" si="195"/>
        <v>0</v>
      </c>
      <c r="AG281" s="7">
        <f t="shared" si="196"/>
        <v>0</v>
      </c>
      <c r="AH281" s="12">
        <f t="shared" si="197"/>
        <v>0</v>
      </c>
      <c r="AI281" s="12">
        <f t="shared" si="198"/>
        <v>0</v>
      </c>
      <c r="AJ281" s="12">
        <f t="shared" si="199"/>
        <v>0</v>
      </c>
      <c r="AK281" s="112">
        <f t="shared" si="200"/>
        <v>0</v>
      </c>
      <c r="AL281" s="110">
        <f t="shared" si="201"/>
        <v>0</v>
      </c>
      <c r="AM281" s="24">
        <f t="shared" si="202"/>
        <v>0</v>
      </c>
      <c r="AN281" s="24">
        <f t="shared" si="203"/>
        <v>0</v>
      </c>
      <c r="AO281" s="24">
        <f t="shared" si="204"/>
        <v>0</v>
      </c>
      <c r="AP281" s="27">
        <f t="shared" si="205"/>
        <v>0</v>
      </c>
      <c r="AQ281" s="32"/>
      <c r="AR281" s="30"/>
      <c r="AS281" s="29">
        <f t="shared" si="206"/>
        <v>0</v>
      </c>
      <c r="AT281" s="28"/>
      <c r="AU281" s="13"/>
      <c r="AV281" s="36"/>
      <c r="AW281" s="102" t="str">
        <f t="shared" si="207"/>
        <v>Colors</v>
      </c>
      <c r="AX281" s="18" t="str">
        <f t="shared" si="208"/>
        <v>Colors</v>
      </c>
      <c r="AY281" s="103" t="str">
        <f t="shared" si="209"/>
        <v>Colors</v>
      </c>
      <c r="AZ281" s="105"/>
      <c r="BA281" s="75"/>
      <c r="BB281" s="71"/>
      <c r="BC281" s="71"/>
      <c r="BD281" s="71"/>
      <c r="BE281" s="84"/>
      <c r="BF281" s="93"/>
      <c r="BG281" s="72"/>
      <c r="BH281" s="72"/>
      <c r="BI281" s="72"/>
      <c r="BJ281" s="94"/>
      <c r="BK281" s="90"/>
      <c r="BL281" s="73"/>
      <c r="BM281" s="73"/>
      <c r="BN281" s="73"/>
      <c r="BO281" s="74"/>
      <c r="BP281" s="75"/>
      <c r="BQ281" s="71"/>
      <c r="BR281" s="71"/>
      <c r="BS281" s="71"/>
      <c r="BT281" s="84"/>
      <c r="BU281" s="93"/>
      <c r="BV281" s="72"/>
      <c r="BW281" s="72"/>
      <c r="BX281" s="72"/>
      <c r="BY281" s="94"/>
      <c r="BZ281" s="90"/>
      <c r="CA281" s="73"/>
      <c r="CB281" s="73"/>
      <c r="CC281" s="73"/>
      <c r="CD281" s="199"/>
      <c r="CE281" s="205" t="e">
        <f>VLOOKUP(E281,'Style List'!A:B,2,FALSE)</f>
        <v>#N/A</v>
      </c>
      <c r="CF281" s="201" t="e">
        <f>VLOOKUP(Y281,'Style List'!C:D,2,FALSE)</f>
        <v>#N/A</v>
      </c>
      <c r="CG281" s="206" t="e">
        <f>VLOOKUP(AQ281,'Style List'!E:F,2,FALSE)</f>
        <v>#N/A</v>
      </c>
      <c r="CH281" s="197" t="str">
        <f t="shared" si="210"/>
        <v>Desc</v>
      </c>
      <c r="CI281" s="197" t="str">
        <f t="shared" si="211"/>
        <v>Desc</v>
      </c>
      <c r="CJ281" s="197" t="str">
        <f t="shared" si="212"/>
        <v>Desc</v>
      </c>
    </row>
    <row r="282" spans="1:88" ht="24.75" customHeight="1">
      <c r="A282" s="35" t="s">
        <v>546</v>
      </c>
      <c r="B282" s="30"/>
      <c r="C282" s="30"/>
      <c r="D282" s="30"/>
      <c r="E282" s="30"/>
      <c r="F282" s="30"/>
      <c r="G282" s="59"/>
      <c r="H282" s="33"/>
      <c r="I282" s="16">
        <f t="shared" si="190"/>
        <v>0</v>
      </c>
      <c r="J282" s="9"/>
      <c r="K282" s="11"/>
      <c r="L282" s="10"/>
      <c r="M282" s="10"/>
      <c r="N282" s="22"/>
      <c r="O282" s="15"/>
      <c r="P282" s="6"/>
      <c r="Q282" s="6"/>
      <c r="R282" s="6"/>
      <c r="S282" s="109"/>
      <c r="T282" s="107"/>
      <c r="U282" s="20"/>
      <c r="V282" s="20"/>
      <c r="W282" s="20"/>
      <c r="X282" s="21"/>
      <c r="Y282" s="31"/>
      <c r="Z282" s="30"/>
      <c r="AA282" s="14">
        <f t="shared" si="189"/>
        <v>0</v>
      </c>
      <c r="AB282" s="8">
        <f t="shared" si="191"/>
        <v>0</v>
      </c>
      <c r="AC282" s="13">
        <f t="shared" si="192"/>
        <v>0</v>
      </c>
      <c r="AD282" s="13">
        <f t="shared" si="193"/>
        <v>0</v>
      </c>
      <c r="AE282" s="13">
        <f t="shared" si="194"/>
        <v>0</v>
      </c>
      <c r="AF282" s="23">
        <f t="shared" si="195"/>
        <v>0</v>
      </c>
      <c r="AG282" s="7">
        <f t="shared" si="196"/>
        <v>0</v>
      </c>
      <c r="AH282" s="12">
        <f t="shared" si="197"/>
        <v>0</v>
      </c>
      <c r="AI282" s="12">
        <f t="shared" si="198"/>
        <v>0</v>
      </c>
      <c r="AJ282" s="12">
        <f t="shared" si="199"/>
        <v>0</v>
      </c>
      <c r="AK282" s="112">
        <f t="shared" si="200"/>
        <v>0</v>
      </c>
      <c r="AL282" s="110">
        <f t="shared" si="201"/>
        <v>0</v>
      </c>
      <c r="AM282" s="24">
        <f t="shared" si="202"/>
        <v>0</v>
      </c>
      <c r="AN282" s="24">
        <f t="shared" si="203"/>
        <v>0</v>
      </c>
      <c r="AO282" s="24">
        <f t="shared" si="204"/>
        <v>0</v>
      </c>
      <c r="AP282" s="27">
        <f t="shared" si="205"/>
        <v>0</v>
      </c>
      <c r="AQ282" s="32"/>
      <c r="AR282" s="30"/>
      <c r="AS282" s="29">
        <f t="shared" si="206"/>
        <v>0</v>
      </c>
      <c r="AT282" s="28"/>
      <c r="AU282" s="13"/>
      <c r="AV282" s="36"/>
      <c r="AW282" s="102" t="str">
        <f t="shared" si="207"/>
        <v>Colors</v>
      </c>
      <c r="AX282" s="18" t="str">
        <f t="shared" si="208"/>
        <v>Colors</v>
      </c>
      <c r="AY282" s="103" t="str">
        <f t="shared" si="209"/>
        <v>Colors</v>
      </c>
      <c r="AZ282" s="105"/>
      <c r="BA282" s="75"/>
      <c r="BB282" s="71"/>
      <c r="BC282" s="71"/>
      <c r="BD282" s="71"/>
      <c r="BE282" s="84"/>
      <c r="BF282" s="93"/>
      <c r="BG282" s="72"/>
      <c r="BH282" s="72"/>
      <c r="BI282" s="72"/>
      <c r="BJ282" s="94"/>
      <c r="BK282" s="90"/>
      <c r="BL282" s="73"/>
      <c r="BM282" s="73"/>
      <c r="BN282" s="73"/>
      <c r="BO282" s="74"/>
      <c r="BP282" s="75"/>
      <c r="BQ282" s="71"/>
      <c r="BR282" s="71"/>
      <c r="BS282" s="71"/>
      <c r="BT282" s="84"/>
      <c r="BU282" s="93"/>
      <c r="BV282" s="72"/>
      <c r="BW282" s="72"/>
      <c r="BX282" s="72"/>
      <c r="BY282" s="94"/>
      <c r="BZ282" s="90"/>
      <c r="CA282" s="73"/>
      <c r="CB282" s="73"/>
      <c r="CC282" s="73"/>
      <c r="CD282" s="199"/>
      <c r="CE282" s="205" t="e">
        <f>VLOOKUP(E282,'Style List'!A:B,2,FALSE)</f>
        <v>#N/A</v>
      </c>
      <c r="CF282" s="201" t="e">
        <f>VLOOKUP(Y282,'Style List'!C:D,2,FALSE)</f>
        <v>#N/A</v>
      </c>
      <c r="CG282" s="206" t="e">
        <f>VLOOKUP(AQ282,'Style List'!E:F,2,FALSE)</f>
        <v>#N/A</v>
      </c>
      <c r="CH282" s="197" t="str">
        <f t="shared" si="210"/>
        <v>Desc</v>
      </c>
      <c r="CI282" s="197" t="str">
        <f t="shared" si="211"/>
        <v>Desc</v>
      </c>
      <c r="CJ282" s="197" t="str">
        <f t="shared" si="212"/>
        <v>Desc</v>
      </c>
    </row>
    <row r="283" spans="1:88" ht="24.75" customHeight="1">
      <c r="A283" s="35" t="s">
        <v>547</v>
      </c>
      <c r="B283" s="30"/>
      <c r="C283" s="30"/>
      <c r="D283" s="30"/>
      <c r="E283" s="30"/>
      <c r="F283" s="30"/>
      <c r="G283" s="59"/>
      <c r="H283" s="33"/>
      <c r="I283" s="16">
        <f t="shared" si="190"/>
        <v>0</v>
      </c>
      <c r="J283" s="9"/>
      <c r="K283" s="11"/>
      <c r="L283" s="10"/>
      <c r="M283" s="10"/>
      <c r="N283" s="22"/>
      <c r="O283" s="15"/>
      <c r="P283" s="6"/>
      <c r="Q283" s="6"/>
      <c r="R283" s="6"/>
      <c r="S283" s="109"/>
      <c r="T283" s="107"/>
      <c r="U283" s="20"/>
      <c r="V283" s="20"/>
      <c r="W283" s="20"/>
      <c r="X283" s="21"/>
      <c r="Y283" s="31"/>
      <c r="Z283" s="30"/>
      <c r="AA283" s="14">
        <f t="shared" si="189"/>
        <v>0</v>
      </c>
      <c r="AB283" s="8">
        <f t="shared" si="191"/>
        <v>0</v>
      </c>
      <c r="AC283" s="13">
        <f t="shared" si="192"/>
        <v>0</v>
      </c>
      <c r="AD283" s="13">
        <f t="shared" si="193"/>
        <v>0</v>
      </c>
      <c r="AE283" s="13">
        <f t="shared" si="194"/>
        <v>0</v>
      </c>
      <c r="AF283" s="23">
        <f t="shared" si="195"/>
        <v>0</v>
      </c>
      <c r="AG283" s="7">
        <f t="shared" si="196"/>
        <v>0</v>
      </c>
      <c r="AH283" s="12">
        <f t="shared" si="197"/>
        <v>0</v>
      </c>
      <c r="AI283" s="12">
        <f t="shared" si="198"/>
        <v>0</v>
      </c>
      <c r="AJ283" s="12">
        <f t="shared" si="199"/>
        <v>0</v>
      </c>
      <c r="AK283" s="112">
        <f t="shared" si="200"/>
        <v>0</v>
      </c>
      <c r="AL283" s="110">
        <f t="shared" si="201"/>
        <v>0</v>
      </c>
      <c r="AM283" s="24">
        <f t="shared" si="202"/>
        <v>0</v>
      </c>
      <c r="AN283" s="24">
        <f t="shared" si="203"/>
        <v>0</v>
      </c>
      <c r="AO283" s="24">
        <f t="shared" si="204"/>
        <v>0</v>
      </c>
      <c r="AP283" s="27">
        <f t="shared" si="205"/>
        <v>0</v>
      </c>
      <c r="AQ283" s="32"/>
      <c r="AR283" s="30"/>
      <c r="AS283" s="29">
        <f t="shared" si="206"/>
        <v>0</v>
      </c>
      <c r="AT283" s="28"/>
      <c r="AU283" s="13"/>
      <c r="AV283" s="36"/>
      <c r="AW283" s="102" t="str">
        <f t="shared" si="207"/>
        <v>Colors</v>
      </c>
      <c r="AX283" s="18" t="str">
        <f t="shared" si="208"/>
        <v>Colors</v>
      </c>
      <c r="AY283" s="103" t="str">
        <f t="shared" si="209"/>
        <v>Colors</v>
      </c>
      <c r="AZ283" s="105"/>
      <c r="BA283" s="75"/>
      <c r="BB283" s="71"/>
      <c r="BC283" s="71"/>
      <c r="BD283" s="71"/>
      <c r="BE283" s="84"/>
      <c r="BF283" s="93"/>
      <c r="BG283" s="72"/>
      <c r="BH283" s="72"/>
      <c r="BI283" s="72"/>
      <c r="BJ283" s="94"/>
      <c r="BK283" s="90"/>
      <c r="BL283" s="73"/>
      <c r="BM283" s="73"/>
      <c r="BN283" s="73"/>
      <c r="BO283" s="74"/>
      <c r="BP283" s="75"/>
      <c r="BQ283" s="71"/>
      <c r="BR283" s="71"/>
      <c r="BS283" s="71"/>
      <c r="BT283" s="84"/>
      <c r="BU283" s="93"/>
      <c r="BV283" s="72"/>
      <c r="BW283" s="72"/>
      <c r="BX283" s="72"/>
      <c r="BY283" s="94"/>
      <c r="BZ283" s="90"/>
      <c r="CA283" s="73"/>
      <c r="CB283" s="73"/>
      <c r="CC283" s="73"/>
      <c r="CD283" s="199"/>
      <c r="CE283" s="205" t="e">
        <f>VLOOKUP(E283,'Style List'!A:B,2,FALSE)</f>
        <v>#N/A</v>
      </c>
      <c r="CF283" s="201" t="e">
        <f>VLOOKUP(Y283,'Style List'!C:D,2,FALSE)</f>
        <v>#N/A</v>
      </c>
      <c r="CG283" s="206" t="e">
        <f>VLOOKUP(AQ283,'Style List'!E:F,2,FALSE)</f>
        <v>#N/A</v>
      </c>
      <c r="CH283" s="197" t="str">
        <f t="shared" si="210"/>
        <v>Desc</v>
      </c>
      <c r="CI283" s="197" t="str">
        <f t="shared" si="211"/>
        <v>Desc</v>
      </c>
      <c r="CJ283" s="197" t="str">
        <f t="shared" si="212"/>
        <v>Desc</v>
      </c>
    </row>
    <row r="284" spans="1:88" ht="24.75" customHeight="1">
      <c r="A284" s="35" t="s">
        <v>548</v>
      </c>
      <c r="B284" s="30"/>
      <c r="C284" s="30"/>
      <c r="D284" s="30"/>
      <c r="E284" s="30"/>
      <c r="F284" s="30"/>
      <c r="G284" s="59"/>
      <c r="H284" s="33"/>
      <c r="I284" s="16">
        <f t="shared" si="190"/>
        <v>0</v>
      </c>
      <c r="J284" s="9"/>
      <c r="K284" s="11"/>
      <c r="L284" s="10"/>
      <c r="M284" s="10"/>
      <c r="N284" s="22"/>
      <c r="O284" s="15"/>
      <c r="P284" s="6"/>
      <c r="Q284" s="6"/>
      <c r="R284" s="6"/>
      <c r="S284" s="109"/>
      <c r="T284" s="107"/>
      <c r="U284" s="20"/>
      <c r="V284" s="20"/>
      <c r="W284" s="20"/>
      <c r="X284" s="21"/>
      <c r="Y284" s="31"/>
      <c r="Z284" s="30"/>
      <c r="AA284" s="14">
        <f t="shared" si="189"/>
        <v>0</v>
      </c>
      <c r="AB284" s="8">
        <f t="shared" si="191"/>
        <v>0</v>
      </c>
      <c r="AC284" s="13">
        <f t="shared" si="192"/>
        <v>0</v>
      </c>
      <c r="AD284" s="13">
        <f t="shared" si="193"/>
        <v>0</v>
      </c>
      <c r="AE284" s="13">
        <f t="shared" si="194"/>
        <v>0</v>
      </c>
      <c r="AF284" s="23">
        <f t="shared" si="195"/>
        <v>0</v>
      </c>
      <c r="AG284" s="7">
        <f t="shared" si="196"/>
        <v>0</v>
      </c>
      <c r="AH284" s="12">
        <f t="shared" si="197"/>
        <v>0</v>
      </c>
      <c r="AI284" s="12">
        <f t="shared" si="198"/>
        <v>0</v>
      </c>
      <c r="AJ284" s="12">
        <f t="shared" si="199"/>
        <v>0</v>
      </c>
      <c r="AK284" s="112">
        <f t="shared" si="200"/>
        <v>0</v>
      </c>
      <c r="AL284" s="110">
        <f t="shared" si="201"/>
        <v>0</v>
      </c>
      <c r="AM284" s="24">
        <f t="shared" si="202"/>
        <v>0</v>
      </c>
      <c r="AN284" s="24">
        <f t="shared" si="203"/>
        <v>0</v>
      </c>
      <c r="AO284" s="24">
        <f t="shared" si="204"/>
        <v>0</v>
      </c>
      <c r="AP284" s="27">
        <f t="shared" si="205"/>
        <v>0</v>
      </c>
      <c r="AQ284" s="32"/>
      <c r="AR284" s="30"/>
      <c r="AS284" s="29">
        <f t="shared" si="206"/>
        <v>0</v>
      </c>
      <c r="AT284" s="28"/>
      <c r="AU284" s="13"/>
      <c r="AV284" s="36"/>
      <c r="AW284" s="102" t="str">
        <f t="shared" si="207"/>
        <v>Colors</v>
      </c>
      <c r="AX284" s="18" t="str">
        <f t="shared" si="208"/>
        <v>Colors</v>
      </c>
      <c r="AY284" s="103" t="str">
        <f t="shared" si="209"/>
        <v>Colors</v>
      </c>
      <c r="AZ284" s="105"/>
      <c r="BA284" s="75"/>
      <c r="BB284" s="71"/>
      <c r="BC284" s="71"/>
      <c r="BD284" s="71"/>
      <c r="BE284" s="84"/>
      <c r="BF284" s="93"/>
      <c r="BG284" s="72"/>
      <c r="BH284" s="72"/>
      <c r="BI284" s="72"/>
      <c r="BJ284" s="94"/>
      <c r="BK284" s="90"/>
      <c r="BL284" s="73"/>
      <c r="BM284" s="73"/>
      <c r="BN284" s="73"/>
      <c r="BO284" s="74"/>
      <c r="BP284" s="75"/>
      <c r="BQ284" s="71"/>
      <c r="BR284" s="71"/>
      <c r="BS284" s="71"/>
      <c r="BT284" s="84"/>
      <c r="BU284" s="93"/>
      <c r="BV284" s="72"/>
      <c r="BW284" s="72"/>
      <c r="BX284" s="72"/>
      <c r="BY284" s="94"/>
      <c r="BZ284" s="90"/>
      <c r="CA284" s="73"/>
      <c r="CB284" s="73"/>
      <c r="CC284" s="73"/>
      <c r="CD284" s="199"/>
      <c r="CE284" s="205" t="e">
        <f>VLOOKUP(E284,'Style List'!A:B,2,FALSE)</f>
        <v>#N/A</v>
      </c>
      <c r="CF284" s="201" t="e">
        <f>VLOOKUP(Y284,'Style List'!C:D,2,FALSE)</f>
        <v>#N/A</v>
      </c>
      <c r="CG284" s="206" t="e">
        <f>VLOOKUP(AQ284,'Style List'!E:F,2,FALSE)</f>
        <v>#N/A</v>
      </c>
      <c r="CH284" s="197" t="str">
        <f t="shared" si="210"/>
        <v>Desc</v>
      </c>
      <c r="CI284" s="197" t="str">
        <f t="shared" si="211"/>
        <v>Desc</v>
      </c>
      <c r="CJ284" s="197" t="str">
        <f t="shared" si="212"/>
        <v>Desc</v>
      </c>
    </row>
    <row r="285" spans="1:88" ht="24.75" customHeight="1">
      <c r="A285" s="35" t="s">
        <v>549</v>
      </c>
      <c r="B285" s="30"/>
      <c r="C285" s="30"/>
      <c r="D285" s="30"/>
      <c r="E285" s="30"/>
      <c r="F285" s="30"/>
      <c r="G285" s="59"/>
      <c r="H285" s="33"/>
      <c r="I285" s="16">
        <f t="shared" si="190"/>
        <v>0</v>
      </c>
      <c r="J285" s="9"/>
      <c r="K285" s="11"/>
      <c r="L285" s="10"/>
      <c r="M285" s="10"/>
      <c r="N285" s="22"/>
      <c r="O285" s="15"/>
      <c r="P285" s="6"/>
      <c r="Q285" s="6"/>
      <c r="R285" s="6"/>
      <c r="S285" s="109"/>
      <c r="T285" s="107"/>
      <c r="U285" s="20"/>
      <c r="V285" s="20"/>
      <c r="W285" s="20"/>
      <c r="X285" s="21"/>
      <c r="Y285" s="31"/>
      <c r="Z285" s="30"/>
      <c r="AA285" s="14">
        <f t="shared" si="189"/>
        <v>0</v>
      </c>
      <c r="AB285" s="8">
        <f t="shared" si="191"/>
        <v>0</v>
      </c>
      <c r="AC285" s="13">
        <f t="shared" si="192"/>
        <v>0</v>
      </c>
      <c r="AD285" s="13">
        <f t="shared" si="193"/>
        <v>0</v>
      </c>
      <c r="AE285" s="13">
        <f t="shared" si="194"/>
        <v>0</v>
      </c>
      <c r="AF285" s="23">
        <f t="shared" si="195"/>
        <v>0</v>
      </c>
      <c r="AG285" s="7">
        <f t="shared" si="196"/>
        <v>0</v>
      </c>
      <c r="AH285" s="12">
        <f t="shared" si="197"/>
        <v>0</v>
      </c>
      <c r="AI285" s="12">
        <f t="shared" si="198"/>
        <v>0</v>
      </c>
      <c r="AJ285" s="12">
        <f t="shared" si="199"/>
        <v>0</v>
      </c>
      <c r="AK285" s="112">
        <f t="shared" si="200"/>
        <v>0</v>
      </c>
      <c r="AL285" s="110">
        <f t="shared" si="201"/>
        <v>0</v>
      </c>
      <c r="AM285" s="24">
        <f t="shared" si="202"/>
        <v>0</v>
      </c>
      <c r="AN285" s="24">
        <f t="shared" si="203"/>
        <v>0</v>
      </c>
      <c r="AO285" s="24">
        <f t="shared" si="204"/>
        <v>0</v>
      </c>
      <c r="AP285" s="27">
        <f t="shared" si="205"/>
        <v>0</v>
      </c>
      <c r="AQ285" s="32"/>
      <c r="AR285" s="30"/>
      <c r="AS285" s="29">
        <f t="shared" si="206"/>
        <v>0</v>
      </c>
      <c r="AT285" s="28"/>
      <c r="AU285" s="13"/>
      <c r="AV285" s="36"/>
      <c r="AW285" s="102" t="str">
        <f t="shared" si="207"/>
        <v>Colors</v>
      </c>
      <c r="AX285" s="18" t="str">
        <f t="shared" si="208"/>
        <v>Colors</v>
      </c>
      <c r="AY285" s="103" t="str">
        <f t="shared" si="209"/>
        <v>Colors</v>
      </c>
      <c r="AZ285" s="105"/>
      <c r="BA285" s="75"/>
      <c r="BB285" s="71"/>
      <c r="BC285" s="71"/>
      <c r="BD285" s="71"/>
      <c r="BE285" s="84"/>
      <c r="BF285" s="93"/>
      <c r="BG285" s="72"/>
      <c r="BH285" s="72"/>
      <c r="BI285" s="72"/>
      <c r="BJ285" s="94"/>
      <c r="BK285" s="90"/>
      <c r="BL285" s="73"/>
      <c r="BM285" s="73"/>
      <c r="BN285" s="73"/>
      <c r="BO285" s="74"/>
      <c r="BP285" s="75"/>
      <c r="BQ285" s="71"/>
      <c r="BR285" s="71"/>
      <c r="BS285" s="71"/>
      <c r="BT285" s="84"/>
      <c r="BU285" s="93"/>
      <c r="BV285" s="72"/>
      <c r="BW285" s="72"/>
      <c r="BX285" s="72"/>
      <c r="BY285" s="94"/>
      <c r="BZ285" s="90"/>
      <c r="CA285" s="73"/>
      <c r="CB285" s="73"/>
      <c r="CC285" s="73"/>
      <c r="CD285" s="199"/>
      <c r="CE285" s="205" t="e">
        <f>VLOOKUP(E285,'Style List'!A:B,2,FALSE)</f>
        <v>#N/A</v>
      </c>
      <c r="CF285" s="201" t="e">
        <f>VLOOKUP(Y285,'Style List'!C:D,2,FALSE)</f>
        <v>#N/A</v>
      </c>
      <c r="CG285" s="206" t="e">
        <f>VLOOKUP(AQ285,'Style List'!E:F,2,FALSE)</f>
        <v>#N/A</v>
      </c>
      <c r="CH285" s="197" t="str">
        <f t="shared" si="210"/>
        <v>Desc</v>
      </c>
      <c r="CI285" s="197" t="str">
        <f t="shared" si="211"/>
        <v>Desc</v>
      </c>
      <c r="CJ285" s="197" t="str">
        <f t="shared" si="212"/>
        <v>Desc</v>
      </c>
    </row>
    <row r="286" spans="1:88" ht="24.75" customHeight="1">
      <c r="A286" s="35" t="s">
        <v>550</v>
      </c>
      <c r="B286" s="30"/>
      <c r="C286" s="30"/>
      <c r="D286" s="30"/>
      <c r="E286" s="30"/>
      <c r="F286" s="30"/>
      <c r="G286" s="59"/>
      <c r="H286" s="33"/>
      <c r="I286" s="16">
        <f t="shared" si="190"/>
        <v>0</v>
      </c>
      <c r="J286" s="9"/>
      <c r="K286" s="11"/>
      <c r="L286" s="10"/>
      <c r="M286" s="10"/>
      <c r="N286" s="22"/>
      <c r="O286" s="15"/>
      <c r="P286" s="6"/>
      <c r="Q286" s="6"/>
      <c r="R286" s="6"/>
      <c r="S286" s="109"/>
      <c r="T286" s="107"/>
      <c r="U286" s="20"/>
      <c r="V286" s="20"/>
      <c r="W286" s="20"/>
      <c r="X286" s="21"/>
      <c r="Y286" s="31"/>
      <c r="Z286" s="30"/>
      <c r="AA286" s="14">
        <f t="shared" si="189"/>
        <v>0</v>
      </c>
      <c r="AB286" s="8">
        <f t="shared" si="191"/>
        <v>0</v>
      </c>
      <c r="AC286" s="13">
        <f t="shared" si="192"/>
        <v>0</v>
      </c>
      <c r="AD286" s="13">
        <f t="shared" si="193"/>
        <v>0</v>
      </c>
      <c r="AE286" s="13">
        <f t="shared" si="194"/>
        <v>0</v>
      </c>
      <c r="AF286" s="23">
        <f t="shared" si="195"/>
        <v>0</v>
      </c>
      <c r="AG286" s="7">
        <f t="shared" si="196"/>
        <v>0</v>
      </c>
      <c r="AH286" s="12">
        <f t="shared" si="197"/>
        <v>0</v>
      </c>
      <c r="AI286" s="12">
        <f t="shared" si="198"/>
        <v>0</v>
      </c>
      <c r="AJ286" s="12">
        <f t="shared" si="199"/>
        <v>0</v>
      </c>
      <c r="AK286" s="112">
        <f t="shared" si="200"/>
        <v>0</v>
      </c>
      <c r="AL286" s="110">
        <f t="shared" si="201"/>
        <v>0</v>
      </c>
      <c r="AM286" s="24">
        <f t="shared" si="202"/>
        <v>0</v>
      </c>
      <c r="AN286" s="24">
        <f t="shared" si="203"/>
        <v>0</v>
      </c>
      <c r="AO286" s="24">
        <f t="shared" si="204"/>
        <v>0</v>
      </c>
      <c r="AP286" s="27">
        <f t="shared" si="205"/>
        <v>0</v>
      </c>
      <c r="AQ286" s="32"/>
      <c r="AR286" s="30"/>
      <c r="AS286" s="29">
        <f t="shared" si="206"/>
        <v>0</v>
      </c>
      <c r="AT286" s="28"/>
      <c r="AU286" s="13"/>
      <c r="AV286" s="36"/>
      <c r="AW286" s="102" t="str">
        <f t="shared" si="207"/>
        <v>Colors</v>
      </c>
      <c r="AX286" s="18" t="str">
        <f t="shared" si="208"/>
        <v>Colors</v>
      </c>
      <c r="AY286" s="103" t="str">
        <f t="shared" si="209"/>
        <v>Colors</v>
      </c>
      <c r="AZ286" s="105"/>
      <c r="BA286" s="75"/>
      <c r="BB286" s="71"/>
      <c r="BC286" s="71"/>
      <c r="BD286" s="71"/>
      <c r="BE286" s="84"/>
      <c r="BF286" s="93"/>
      <c r="BG286" s="72"/>
      <c r="BH286" s="72"/>
      <c r="BI286" s="72"/>
      <c r="BJ286" s="94"/>
      <c r="BK286" s="90"/>
      <c r="BL286" s="73"/>
      <c r="BM286" s="73"/>
      <c r="BN286" s="73"/>
      <c r="BO286" s="74"/>
      <c r="BP286" s="75"/>
      <c r="BQ286" s="71"/>
      <c r="BR286" s="71"/>
      <c r="BS286" s="71"/>
      <c r="BT286" s="84"/>
      <c r="BU286" s="93"/>
      <c r="BV286" s="72"/>
      <c r="BW286" s="72"/>
      <c r="BX286" s="72"/>
      <c r="BY286" s="94"/>
      <c r="BZ286" s="90"/>
      <c r="CA286" s="73"/>
      <c r="CB286" s="73"/>
      <c r="CC286" s="73"/>
      <c r="CD286" s="199"/>
      <c r="CE286" s="205" t="e">
        <f>VLOOKUP(E286,'Style List'!A:B,2,FALSE)</f>
        <v>#N/A</v>
      </c>
      <c r="CF286" s="201" t="e">
        <f>VLOOKUP(Y286,'Style List'!C:D,2,FALSE)</f>
        <v>#N/A</v>
      </c>
      <c r="CG286" s="206" t="e">
        <f>VLOOKUP(AQ286,'Style List'!E:F,2,FALSE)</f>
        <v>#N/A</v>
      </c>
      <c r="CH286" s="197" t="str">
        <f t="shared" si="210"/>
        <v>Desc</v>
      </c>
      <c r="CI286" s="197" t="str">
        <f t="shared" si="211"/>
        <v>Desc</v>
      </c>
      <c r="CJ286" s="197" t="str">
        <f t="shared" si="212"/>
        <v>Desc</v>
      </c>
    </row>
    <row r="287" spans="1:88" ht="24.75" customHeight="1">
      <c r="A287" s="35" t="s">
        <v>551</v>
      </c>
      <c r="B287" s="30"/>
      <c r="C287" s="30"/>
      <c r="D287" s="30"/>
      <c r="E287" s="30"/>
      <c r="F287" s="30"/>
      <c r="G287" s="59"/>
      <c r="H287" s="33"/>
      <c r="I287" s="16">
        <f t="shared" si="190"/>
        <v>0</v>
      </c>
      <c r="J287" s="9"/>
      <c r="K287" s="11"/>
      <c r="L287" s="10"/>
      <c r="M287" s="10"/>
      <c r="N287" s="22"/>
      <c r="O287" s="15"/>
      <c r="P287" s="6"/>
      <c r="Q287" s="6"/>
      <c r="R287" s="6"/>
      <c r="S287" s="109"/>
      <c r="T287" s="107"/>
      <c r="U287" s="20"/>
      <c r="V287" s="20"/>
      <c r="W287" s="20"/>
      <c r="X287" s="21"/>
      <c r="Y287" s="31"/>
      <c r="Z287" s="30"/>
      <c r="AA287" s="14">
        <f t="shared" si="189"/>
        <v>0</v>
      </c>
      <c r="AB287" s="8">
        <f t="shared" si="191"/>
        <v>0</v>
      </c>
      <c r="AC287" s="13">
        <f t="shared" si="192"/>
        <v>0</v>
      </c>
      <c r="AD287" s="13">
        <f t="shared" si="193"/>
        <v>0</v>
      </c>
      <c r="AE287" s="13">
        <f t="shared" si="194"/>
        <v>0</v>
      </c>
      <c r="AF287" s="23">
        <f t="shared" si="195"/>
        <v>0</v>
      </c>
      <c r="AG287" s="7">
        <f t="shared" si="196"/>
        <v>0</v>
      </c>
      <c r="AH287" s="12">
        <f t="shared" si="197"/>
        <v>0</v>
      </c>
      <c r="AI287" s="12">
        <f t="shared" si="198"/>
        <v>0</v>
      </c>
      <c r="AJ287" s="12">
        <f t="shared" si="199"/>
        <v>0</v>
      </c>
      <c r="AK287" s="112">
        <f t="shared" si="200"/>
        <v>0</v>
      </c>
      <c r="AL287" s="110">
        <f t="shared" si="201"/>
        <v>0</v>
      </c>
      <c r="AM287" s="24">
        <f t="shared" si="202"/>
        <v>0</v>
      </c>
      <c r="AN287" s="24">
        <f t="shared" si="203"/>
        <v>0</v>
      </c>
      <c r="AO287" s="24">
        <f t="shared" si="204"/>
        <v>0</v>
      </c>
      <c r="AP287" s="27">
        <f t="shared" si="205"/>
        <v>0</v>
      </c>
      <c r="AQ287" s="32"/>
      <c r="AR287" s="30"/>
      <c r="AS287" s="29">
        <f t="shared" si="206"/>
        <v>0</v>
      </c>
      <c r="AT287" s="28"/>
      <c r="AU287" s="13"/>
      <c r="AV287" s="36"/>
      <c r="AW287" s="102" t="str">
        <f t="shared" si="207"/>
        <v>Colors</v>
      </c>
      <c r="AX287" s="18" t="str">
        <f t="shared" si="208"/>
        <v>Colors</v>
      </c>
      <c r="AY287" s="103" t="str">
        <f t="shared" si="209"/>
        <v>Colors</v>
      </c>
      <c r="AZ287" s="105"/>
      <c r="BA287" s="75"/>
      <c r="BB287" s="71"/>
      <c r="BC287" s="71"/>
      <c r="BD287" s="71"/>
      <c r="BE287" s="84"/>
      <c r="BF287" s="93"/>
      <c r="BG287" s="72"/>
      <c r="BH287" s="72"/>
      <c r="BI287" s="72"/>
      <c r="BJ287" s="94"/>
      <c r="BK287" s="90"/>
      <c r="BL287" s="73"/>
      <c r="BM287" s="73"/>
      <c r="BN287" s="73"/>
      <c r="BO287" s="74"/>
      <c r="BP287" s="75"/>
      <c r="BQ287" s="71"/>
      <c r="BR287" s="71"/>
      <c r="BS287" s="71"/>
      <c r="BT287" s="84"/>
      <c r="BU287" s="93"/>
      <c r="BV287" s="72"/>
      <c r="BW287" s="72"/>
      <c r="BX287" s="72"/>
      <c r="BY287" s="94"/>
      <c r="BZ287" s="90"/>
      <c r="CA287" s="73"/>
      <c r="CB287" s="73"/>
      <c r="CC287" s="73"/>
      <c r="CD287" s="199"/>
      <c r="CE287" s="205" t="e">
        <f>VLOOKUP(E287,'Style List'!A:B,2,FALSE)</f>
        <v>#N/A</v>
      </c>
      <c r="CF287" s="201" t="e">
        <f>VLOOKUP(Y287,'Style List'!C:D,2,FALSE)</f>
        <v>#N/A</v>
      </c>
      <c r="CG287" s="206" t="e">
        <f>VLOOKUP(AQ287,'Style List'!E:F,2,FALSE)</f>
        <v>#N/A</v>
      </c>
      <c r="CH287" s="197" t="str">
        <f t="shared" si="210"/>
        <v>Desc</v>
      </c>
      <c r="CI287" s="197" t="str">
        <f t="shared" si="211"/>
        <v>Desc</v>
      </c>
      <c r="CJ287" s="197" t="str">
        <f t="shared" si="212"/>
        <v>Desc</v>
      </c>
    </row>
    <row r="288" spans="1:88" ht="24.75" customHeight="1">
      <c r="A288" s="35" t="s">
        <v>552</v>
      </c>
      <c r="B288" s="30"/>
      <c r="C288" s="30"/>
      <c r="D288" s="30"/>
      <c r="E288" s="30"/>
      <c r="F288" s="30"/>
      <c r="G288" s="59"/>
      <c r="H288" s="33"/>
      <c r="I288" s="16">
        <f t="shared" si="190"/>
        <v>0</v>
      </c>
      <c r="J288" s="9"/>
      <c r="K288" s="11"/>
      <c r="L288" s="10"/>
      <c r="M288" s="10"/>
      <c r="N288" s="22"/>
      <c r="O288" s="15"/>
      <c r="P288" s="6"/>
      <c r="Q288" s="6"/>
      <c r="R288" s="6"/>
      <c r="S288" s="109"/>
      <c r="T288" s="107"/>
      <c r="U288" s="20"/>
      <c r="V288" s="20"/>
      <c r="W288" s="20"/>
      <c r="X288" s="21"/>
      <c r="Y288" s="31"/>
      <c r="Z288" s="30"/>
      <c r="AA288" s="14">
        <f t="shared" si="189"/>
        <v>0</v>
      </c>
      <c r="AB288" s="8">
        <f t="shared" si="191"/>
        <v>0</v>
      </c>
      <c r="AC288" s="13">
        <f t="shared" si="192"/>
        <v>0</v>
      </c>
      <c r="AD288" s="13">
        <f t="shared" si="193"/>
        <v>0</v>
      </c>
      <c r="AE288" s="13">
        <f t="shared" si="194"/>
        <v>0</v>
      </c>
      <c r="AF288" s="23">
        <f t="shared" si="195"/>
        <v>0</v>
      </c>
      <c r="AG288" s="7">
        <f t="shared" si="196"/>
        <v>0</v>
      </c>
      <c r="AH288" s="12">
        <f t="shared" si="197"/>
        <v>0</v>
      </c>
      <c r="AI288" s="12">
        <f t="shared" si="198"/>
        <v>0</v>
      </c>
      <c r="AJ288" s="12">
        <f t="shared" si="199"/>
        <v>0</v>
      </c>
      <c r="AK288" s="112">
        <f t="shared" si="200"/>
        <v>0</v>
      </c>
      <c r="AL288" s="110">
        <f t="shared" si="201"/>
        <v>0</v>
      </c>
      <c r="AM288" s="24">
        <f t="shared" si="202"/>
        <v>0</v>
      </c>
      <c r="AN288" s="24">
        <f t="shared" si="203"/>
        <v>0</v>
      </c>
      <c r="AO288" s="24">
        <f t="shared" si="204"/>
        <v>0</v>
      </c>
      <c r="AP288" s="27">
        <f t="shared" si="205"/>
        <v>0</v>
      </c>
      <c r="AQ288" s="32"/>
      <c r="AR288" s="30"/>
      <c r="AS288" s="29">
        <f t="shared" si="206"/>
        <v>0</v>
      </c>
      <c r="AT288" s="28"/>
      <c r="AU288" s="13"/>
      <c r="AV288" s="36"/>
      <c r="AW288" s="102" t="str">
        <f t="shared" si="207"/>
        <v>Colors</v>
      </c>
      <c r="AX288" s="18" t="str">
        <f t="shared" si="208"/>
        <v>Colors</v>
      </c>
      <c r="AY288" s="103" t="str">
        <f t="shared" si="209"/>
        <v>Colors</v>
      </c>
      <c r="AZ288" s="105"/>
      <c r="BA288" s="75"/>
      <c r="BB288" s="71"/>
      <c r="BC288" s="71"/>
      <c r="BD288" s="71"/>
      <c r="BE288" s="84"/>
      <c r="BF288" s="93"/>
      <c r="BG288" s="72"/>
      <c r="BH288" s="72"/>
      <c r="BI288" s="72"/>
      <c r="BJ288" s="94"/>
      <c r="BK288" s="90"/>
      <c r="BL288" s="73"/>
      <c r="BM288" s="73"/>
      <c r="BN288" s="73"/>
      <c r="BO288" s="74"/>
      <c r="BP288" s="75"/>
      <c r="BQ288" s="71"/>
      <c r="BR288" s="71"/>
      <c r="BS288" s="71"/>
      <c r="BT288" s="84"/>
      <c r="BU288" s="93"/>
      <c r="BV288" s="72"/>
      <c r="BW288" s="72"/>
      <c r="BX288" s="72"/>
      <c r="BY288" s="94"/>
      <c r="BZ288" s="90"/>
      <c r="CA288" s="73"/>
      <c r="CB288" s="73"/>
      <c r="CC288" s="73"/>
      <c r="CD288" s="199"/>
      <c r="CE288" s="205" t="e">
        <f>VLOOKUP(E288,'Style List'!A:B,2,FALSE)</f>
        <v>#N/A</v>
      </c>
      <c r="CF288" s="201" t="e">
        <f>VLOOKUP(Y288,'Style List'!C:D,2,FALSE)</f>
        <v>#N/A</v>
      </c>
      <c r="CG288" s="206" t="e">
        <f>VLOOKUP(AQ288,'Style List'!E:F,2,FALSE)</f>
        <v>#N/A</v>
      </c>
      <c r="CH288" s="197" t="str">
        <f t="shared" si="210"/>
        <v>Desc</v>
      </c>
      <c r="CI288" s="197" t="str">
        <f t="shared" si="211"/>
        <v>Desc</v>
      </c>
      <c r="CJ288" s="197" t="str">
        <f t="shared" si="212"/>
        <v>Desc</v>
      </c>
    </row>
    <row r="289" spans="1:88" ht="24.75" customHeight="1">
      <c r="A289" s="35" t="s">
        <v>553</v>
      </c>
      <c r="B289" s="30"/>
      <c r="C289" s="30"/>
      <c r="D289" s="30"/>
      <c r="E289" s="30"/>
      <c r="F289" s="30"/>
      <c r="G289" s="59"/>
      <c r="H289" s="33"/>
      <c r="I289" s="16">
        <f t="shared" si="190"/>
        <v>0</v>
      </c>
      <c r="J289" s="9"/>
      <c r="K289" s="11"/>
      <c r="L289" s="10"/>
      <c r="M289" s="10"/>
      <c r="N289" s="22"/>
      <c r="O289" s="15"/>
      <c r="P289" s="6"/>
      <c r="Q289" s="6"/>
      <c r="R289" s="6"/>
      <c r="S289" s="109"/>
      <c r="T289" s="107"/>
      <c r="U289" s="20"/>
      <c r="V289" s="20"/>
      <c r="W289" s="20"/>
      <c r="X289" s="21"/>
      <c r="Y289" s="31"/>
      <c r="Z289" s="30"/>
      <c r="AA289" s="14">
        <f t="shared" si="189"/>
        <v>0</v>
      </c>
      <c r="AB289" s="8">
        <f t="shared" si="191"/>
        <v>0</v>
      </c>
      <c r="AC289" s="13">
        <f t="shared" si="192"/>
        <v>0</v>
      </c>
      <c r="AD289" s="13">
        <f t="shared" si="193"/>
        <v>0</v>
      </c>
      <c r="AE289" s="13">
        <f t="shared" si="194"/>
        <v>0</v>
      </c>
      <c r="AF289" s="23">
        <f t="shared" si="195"/>
        <v>0</v>
      </c>
      <c r="AG289" s="7">
        <f t="shared" si="196"/>
        <v>0</v>
      </c>
      <c r="AH289" s="12">
        <f t="shared" si="197"/>
        <v>0</v>
      </c>
      <c r="AI289" s="12">
        <f t="shared" si="198"/>
        <v>0</v>
      </c>
      <c r="AJ289" s="12">
        <f t="shared" si="199"/>
        <v>0</v>
      </c>
      <c r="AK289" s="112">
        <f t="shared" si="200"/>
        <v>0</v>
      </c>
      <c r="AL289" s="110">
        <f t="shared" si="201"/>
        <v>0</v>
      </c>
      <c r="AM289" s="24">
        <f t="shared" si="202"/>
        <v>0</v>
      </c>
      <c r="AN289" s="24">
        <f t="shared" si="203"/>
        <v>0</v>
      </c>
      <c r="AO289" s="24">
        <f t="shared" si="204"/>
        <v>0</v>
      </c>
      <c r="AP289" s="27">
        <f t="shared" si="205"/>
        <v>0</v>
      </c>
      <c r="AQ289" s="32"/>
      <c r="AR289" s="30"/>
      <c r="AS289" s="29">
        <f t="shared" si="206"/>
        <v>0</v>
      </c>
      <c r="AT289" s="28"/>
      <c r="AU289" s="13"/>
      <c r="AV289" s="36"/>
      <c r="AW289" s="102" t="str">
        <f t="shared" si="207"/>
        <v>Colors</v>
      </c>
      <c r="AX289" s="18" t="str">
        <f t="shared" si="208"/>
        <v>Colors</v>
      </c>
      <c r="AY289" s="103" t="str">
        <f t="shared" si="209"/>
        <v>Colors</v>
      </c>
      <c r="AZ289" s="105"/>
      <c r="BA289" s="75"/>
      <c r="BB289" s="71"/>
      <c r="BC289" s="71"/>
      <c r="BD289" s="71"/>
      <c r="BE289" s="84"/>
      <c r="BF289" s="93"/>
      <c r="BG289" s="72"/>
      <c r="BH289" s="72"/>
      <c r="BI289" s="72"/>
      <c r="BJ289" s="94"/>
      <c r="BK289" s="90"/>
      <c r="BL289" s="73"/>
      <c r="BM289" s="73"/>
      <c r="BN289" s="73"/>
      <c r="BO289" s="74"/>
      <c r="BP289" s="75"/>
      <c r="BQ289" s="71"/>
      <c r="BR289" s="71"/>
      <c r="BS289" s="71"/>
      <c r="BT289" s="84"/>
      <c r="BU289" s="93"/>
      <c r="BV289" s="72"/>
      <c r="BW289" s="72"/>
      <c r="BX289" s="72"/>
      <c r="BY289" s="94"/>
      <c r="BZ289" s="90"/>
      <c r="CA289" s="73"/>
      <c r="CB289" s="73"/>
      <c r="CC289" s="73"/>
      <c r="CD289" s="199"/>
      <c r="CE289" s="205" t="e">
        <f>VLOOKUP(E289,'Style List'!A:B,2,FALSE)</f>
        <v>#N/A</v>
      </c>
      <c r="CF289" s="201" t="e">
        <f>VLOOKUP(Y289,'Style List'!C:D,2,FALSE)</f>
        <v>#N/A</v>
      </c>
      <c r="CG289" s="206" t="e">
        <f>VLOOKUP(AQ289,'Style List'!E:F,2,FALSE)</f>
        <v>#N/A</v>
      </c>
      <c r="CH289" s="197" t="str">
        <f t="shared" si="210"/>
        <v>Desc</v>
      </c>
      <c r="CI289" s="197" t="str">
        <f t="shared" si="211"/>
        <v>Desc</v>
      </c>
      <c r="CJ289" s="197" t="str">
        <f t="shared" si="212"/>
        <v>Desc</v>
      </c>
    </row>
    <row r="290" spans="1:88" ht="24.75" customHeight="1">
      <c r="A290" s="35" t="s">
        <v>554</v>
      </c>
      <c r="B290" s="30"/>
      <c r="C290" s="30"/>
      <c r="D290" s="30"/>
      <c r="E290" s="30"/>
      <c r="F290" s="30"/>
      <c r="G290" s="59"/>
      <c r="H290" s="33"/>
      <c r="I290" s="16">
        <f t="shared" si="190"/>
        <v>0</v>
      </c>
      <c r="J290" s="9"/>
      <c r="K290" s="11"/>
      <c r="L290" s="10"/>
      <c r="M290" s="10"/>
      <c r="N290" s="22"/>
      <c r="O290" s="15"/>
      <c r="P290" s="6"/>
      <c r="Q290" s="6"/>
      <c r="R290" s="6"/>
      <c r="S290" s="109"/>
      <c r="T290" s="107"/>
      <c r="U290" s="20"/>
      <c r="V290" s="20"/>
      <c r="W290" s="20"/>
      <c r="X290" s="21"/>
      <c r="Y290" s="31"/>
      <c r="Z290" s="30"/>
      <c r="AA290" s="14">
        <f t="shared" si="189"/>
        <v>0</v>
      </c>
      <c r="AB290" s="8">
        <f t="shared" si="191"/>
        <v>0</v>
      </c>
      <c r="AC290" s="13">
        <f t="shared" si="192"/>
        <v>0</v>
      </c>
      <c r="AD290" s="13">
        <f t="shared" si="193"/>
        <v>0</v>
      </c>
      <c r="AE290" s="13">
        <f t="shared" si="194"/>
        <v>0</v>
      </c>
      <c r="AF290" s="23">
        <f t="shared" si="195"/>
        <v>0</v>
      </c>
      <c r="AG290" s="7">
        <f t="shared" si="196"/>
        <v>0</v>
      </c>
      <c r="AH290" s="12">
        <f t="shared" si="197"/>
        <v>0</v>
      </c>
      <c r="AI290" s="12">
        <f t="shared" si="198"/>
        <v>0</v>
      </c>
      <c r="AJ290" s="12">
        <f t="shared" si="199"/>
        <v>0</v>
      </c>
      <c r="AK290" s="112">
        <f t="shared" si="200"/>
        <v>0</v>
      </c>
      <c r="AL290" s="110">
        <f t="shared" si="201"/>
        <v>0</v>
      </c>
      <c r="AM290" s="24">
        <f t="shared" si="202"/>
        <v>0</v>
      </c>
      <c r="AN290" s="24">
        <f t="shared" si="203"/>
        <v>0</v>
      </c>
      <c r="AO290" s="24">
        <f t="shared" si="204"/>
        <v>0</v>
      </c>
      <c r="AP290" s="27">
        <f t="shared" si="205"/>
        <v>0</v>
      </c>
      <c r="AQ290" s="32"/>
      <c r="AR290" s="30"/>
      <c r="AS290" s="29">
        <f t="shared" si="206"/>
        <v>0</v>
      </c>
      <c r="AT290" s="28"/>
      <c r="AU290" s="13"/>
      <c r="AV290" s="36"/>
      <c r="AW290" s="102" t="str">
        <f t="shared" si="207"/>
        <v>Colors</v>
      </c>
      <c r="AX290" s="18" t="str">
        <f t="shared" si="208"/>
        <v>Colors</v>
      </c>
      <c r="AY290" s="103" t="str">
        <f t="shared" si="209"/>
        <v>Colors</v>
      </c>
      <c r="AZ290" s="105"/>
      <c r="BA290" s="75"/>
      <c r="BB290" s="71"/>
      <c r="BC290" s="71"/>
      <c r="BD290" s="71"/>
      <c r="BE290" s="84"/>
      <c r="BF290" s="93"/>
      <c r="BG290" s="72"/>
      <c r="BH290" s="72"/>
      <c r="BI290" s="72"/>
      <c r="BJ290" s="94"/>
      <c r="BK290" s="90"/>
      <c r="BL290" s="73"/>
      <c r="BM290" s="73"/>
      <c r="BN290" s="73"/>
      <c r="BO290" s="74"/>
      <c r="BP290" s="75"/>
      <c r="BQ290" s="71"/>
      <c r="BR290" s="71"/>
      <c r="BS290" s="71"/>
      <c r="BT290" s="84"/>
      <c r="BU290" s="93"/>
      <c r="BV290" s="72"/>
      <c r="BW290" s="72"/>
      <c r="BX290" s="72"/>
      <c r="BY290" s="94"/>
      <c r="BZ290" s="90"/>
      <c r="CA290" s="73"/>
      <c r="CB290" s="73"/>
      <c r="CC290" s="73"/>
      <c r="CD290" s="199"/>
      <c r="CE290" s="205" t="e">
        <f>VLOOKUP(E290,'Style List'!A:B,2,FALSE)</f>
        <v>#N/A</v>
      </c>
      <c r="CF290" s="201" t="e">
        <f>VLOOKUP(Y290,'Style List'!C:D,2,FALSE)</f>
        <v>#N/A</v>
      </c>
      <c r="CG290" s="206" t="e">
        <f>VLOOKUP(AQ290,'Style List'!E:F,2,FALSE)</f>
        <v>#N/A</v>
      </c>
      <c r="CH290" s="197" t="str">
        <f t="shared" si="210"/>
        <v>Desc</v>
      </c>
      <c r="CI290" s="197" t="str">
        <f t="shared" si="211"/>
        <v>Desc</v>
      </c>
      <c r="CJ290" s="197" t="str">
        <f t="shared" si="212"/>
        <v>Desc</v>
      </c>
    </row>
    <row r="291" spans="1:88" ht="24.75" customHeight="1">
      <c r="A291" s="35" t="s">
        <v>555</v>
      </c>
      <c r="B291" s="30"/>
      <c r="C291" s="30"/>
      <c r="D291" s="30"/>
      <c r="E291" s="30"/>
      <c r="F291" s="30"/>
      <c r="G291" s="59"/>
      <c r="H291" s="33"/>
      <c r="I291" s="16">
        <f t="shared" si="190"/>
        <v>0</v>
      </c>
      <c r="J291" s="9"/>
      <c r="K291" s="11"/>
      <c r="L291" s="10"/>
      <c r="M291" s="10"/>
      <c r="N291" s="22"/>
      <c r="O291" s="15"/>
      <c r="P291" s="6"/>
      <c r="Q291" s="6"/>
      <c r="R291" s="6"/>
      <c r="S291" s="109"/>
      <c r="T291" s="107"/>
      <c r="U291" s="20"/>
      <c r="V291" s="20"/>
      <c r="W291" s="20"/>
      <c r="X291" s="21"/>
      <c r="Y291" s="31"/>
      <c r="Z291" s="30"/>
      <c r="AA291" s="14">
        <f t="shared" si="189"/>
        <v>0</v>
      </c>
      <c r="AB291" s="8">
        <f t="shared" si="191"/>
        <v>0</v>
      </c>
      <c r="AC291" s="13">
        <f t="shared" si="192"/>
        <v>0</v>
      </c>
      <c r="AD291" s="13">
        <f t="shared" si="193"/>
        <v>0</v>
      </c>
      <c r="AE291" s="13">
        <f t="shared" si="194"/>
        <v>0</v>
      </c>
      <c r="AF291" s="23">
        <f t="shared" si="195"/>
        <v>0</v>
      </c>
      <c r="AG291" s="7">
        <f t="shared" si="196"/>
        <v>0</v>
      </c>
      <c r="AH291" s="12">
        <f t="shared" si="197"/>
        <v>0</v>
      </c>
      <c r="AI291" s="12">
        <f t="shared" si="198"/>
        <v>0</v>
      </c>
      <c r="AJ291" s="12">
        <f t="shared" si="199"/>
        <v>0</v>
      </c>
      <c r="AK291" s="112">
        <f t="shared" si="200"/>
        <v>0</v>
      </c>
      <c r="AL291" s="110">
        <f t="shared" si="201"/>
        <v>0</v>
      </c>
      <c r="AM291" s="24">
        <f t="shared" si="202"/>
        <v>0</v>
      </c>
      <c r="AN291" s="24">
        <f t="shared" si="203"/>
        <v>0</v>
      </c>
      <c r="AO291" s="24">
        <f t="shared" si="204"/>
        <v>0</v>
      </c>
      <c r="AP291" s="27">
        <f t="shared" si="205"/>
        <v>0</v>
      </c>
      <c r="AQ291" s="32"/>
      <c r="AR291" s="30"/>
      <c r="AS291" s="29">
        <f t="shared" si="206"/>
        <v>0</v>
      </c>
      <c r="AT291" s="28"/>
      <c r="AU291" s="13"/>
      <c r="AV291" s="36"/>
      <c r="AW291" s="102" t="str">
        <f t="shared" si="207"/>
        <v>Colors</v>
      </c>
      <c r="AX291" s="18" t="str">
        <f t="shared" si="208"/>
        <v>Colors</v>
      </c>
      <c r="AY291" s="103" t="str">
        <f t="shared" si="209"/>
        <v>Colors</v>
      </c>
      <c r="AZ291" s="105"/>
      <c r="BA291" s="75"/>
      <c r="BB291" s="71"/>
      <c r="BC291" s="71"/>
      <c r="BD291" s="71"/>
      <c r="BE291" s="84"/>
      <c r="BF291" s="93"/>
      <c r="BG291" s="72"/>
      <c r="BH291" s="72"/>
      <c r="BI291" s="72"/>
      <c r="BJ291" s="94"/>
      <c r="BK291" s="90"/>
      <c r="BL291" s="73"/>
      <c r="BM291" s="73"/>
      <c r="BN291" s="73"/>
      <c r="BO291" s="74"/>
      <c r="BP291" s="75"/>
      <c r="BQ291" s="71"/>
      <c r="BR291" s="71"/>
      <c r="BS291" s="71"/>
      <c r="BT291" s="84"/>
      <c r="BU291" s="93"/>
      <c r="BV291" s="72"/>
      <c r="BW291" s="72"/>
      <c r="BX291" s="72"/>
      <c r="BY291" s="94"/>
      <c r="BZ291" s="90"/>
      <c r="CA291" s="73"/>
      <c r="CB291" s="73"/>
      <c r="CC291" s="73"/>
      <c r="CD291" s="199"/>
      <c r="CE291" s="205" t="e">
        <f>VLOOKUP(E291,'Style List'!A:B,2,FALSE)</f>
        <v>#N/A</v>
      </c>
      <c r="CF291" s="201" t="e">
        <f>VLOOKUP(Y291,'Style List'!C:D,2,FALSE)</f>
        <v>#N/A</v>
      </c>
      <c r="CG291" s="206" t="e">
        <f>VLOOKUP(AQ291,'Style List'!E:F,2,FALSE)</f>
        <v>#N/A</v>
      </c>
      <c r="CH291" s="197" t="str">
        <f t="shared" si="210"/>
        <v>Desc</v>
      </c>
      <c r="CI291" s="197" t="str">
        <f t="shared" si="211"/>
        <v>Desc</v>
      </c>
      <c r="CJ291" s="197" t="str">
        <f t="shared" si="212"/>
        <v>Desc</v>
      </c>
    </row>
    <row r="292" spans="1:88" ht="24.75" customHeight="1">
      <c r="A292" s="35" t="s">
        <v>556</v>
      </c>
      <c r="B292" s="30"/>
      <c r="C292" s="30"/>
      <c r="D292" s="30"/>
      <c r="E292" s="30"/>
      <c r="F292" s="30"/>
      <c r="G292" s="59"/>
      <c r="H292" s="33"/>
      <c r="I292" s="16">
        <f t="shared" si="190"/>
        <v>0</v>
      </c>
      <c r="J292" s="9"/>
      <c r="K292" s="11"/>
      <c r="L292" s="10"/>
      <c r="M292" s="10"/>
      <c r="N292" s="22"/>
      <c r="O292" s="15"/>
      <c r="P292" s="6"/>
      <c r="Q292" s="6"/>
      <c r="R292" s="6"/>
      <c r="S292" s="109"/>
      <c r="T292" s="107"/>
      <c r="U292" s="20"/>
      <c r="V292" s="20"/>
      <c r="W292" s="20"/>
      <c r="X292" s="21"/>
      <c r="Y292" s="31"/>
      <c r="Z292" s="30"/>
      <c r="AA292" s="14">
        <f t="shared" si="189"/>
        <v>0</v>
      </c>
      <c r="AB292" s="8">
        <f t="shared" si="191"/>
        <v>0</v>
      </c>
      <c r="AC292" s="13">
        <f t="shared" si="192"/>
        <v>0</v>
      </c>
      <c r="AD292" s="13">
        <f t="shared" si="193"/>
        <v>0</v>
      </c>
      <c r="AE292" s="13">
        <f t="shared" si="194"/>
        <v>0</v>
      </c>
      <c r="AF292" s="23">
        <f t="shared" si="195"/>
        <v>0</v>
      </c>
      <c r="AG292" s="7">
        <f t="shared" si="196"/>
        <v>0</v>
      </c>
      <c r="AH292" s="12">
        <f t="shared" si="197"/>
        <v>0</v>
      </c>
      <c r="AI292" s="12">
        <f t="shared" si="198"/>
        <v>0</v>
      </c>
      <c r="AJ292" s="12">
        <f t="shared" si="199"/>
        <v>0</v>
      </c>
      <c r="AK292" s="112">
        <f t="shared" si="200"/>
        <v>0</v>
      </c>
      <c r="AL292" s="110">
        <f t="shared" si="201"/>
        <v>0</v>
      </c>
      <c r="AM292" s="24">
        <f t="shared" si="202"/>
        <v>0</v>
      </c>
      <c r="AN292" s="24">
        <f t="shared" si="203"/>
        <v>0</v>
      </c>
      <c r="AO292" s="24">
        <f t="shared" si="204"/>
        <v>0</v>
      </c>
      <c r="AP292" s="27">
        <f t="shared" si="205"/>
        <v>0</v>
      </c>
      <c r="AQ292" s="32"/>
      <c r="AR292" s="30"/>
      <c r="AS292" s="29">
        <f t="shared" si="206"/>
        <v>0</v>
      </c>
      <c r="AT292" s="28"/>
      <c r="AU292" s="13"/>
      <c r="AV292" s="36"/>
      <c r="AW292" s="102" t="str">
        <f t="shared" si="207"/>
        <v>Colors</v>
      </c>
      <c r="AX292" s="18" t="str">
        <f t="shared" si="208"/>
        <v>Colors</v>
      </c>
      <c r="AY292" s="103" t="str">
        <f t="shared" si="209"/>
        <v>Colors</v>
      </c>
      <c r="AZ292" s="105"/>
      <c r="BA292" s="75"/>
      <c r="BB292" s="71"/>
      <c r="BC292" s="71"/>
      <c r="BD292" s="71"/>
      <c r="BE292" s="84"/>
      <c r="BF292" s="93"/>
      <c r="BG292" s="72"/>
      <c r="BH292" s="72"/>
      <c r="BI292" s="72"/>
      <c r="BJ292" s="94"/>
      <c r="BK292" s="90"/>
      <c r="BL292" s="73"/>
      <c r="BM292" s="73"/>
      <c r="BN292" s="73"/>
      <c r="BO292" s="74"/>
      <c r="BP292" s="75"/>
      <c r="BQ292" s="71"/>
      <c r="BR292" s="71"/>
      <c r="BS292" s="71"/>
      <c r="BT292" s="84"/>
      <c r="BU292" s="93"/>
      <c r="BV292" s="72"/>
      <c r="BW292" s="72"/>
      <c r="BX292" s="72"/>
      <c r="BY292" s="94"/>
      <c r="BZ292" s="90"/>
      <c r="CA292" s="73"/>
      <c r="CB292" s="73"/>
      <c r="CC292" s="73"/>
      <c r="CD292" s="199"/>
      <c r="CE292" s="205" t="e">
        <f>VLOOKUP(E292,'Style List'!A:B,2,FALSE)</f>
        <v>#N/A</v>
      </c>
      <c r="CF292" s="201" t="e">
        <f>VLOOKUP(Y292,'Style List'!C:D,2,FALSE)</f>
        <v>#N/A</v>
      </c>
      <c r="CG292" s="206" t="e">
        <f>VLOOKUP(AQ292,'Style List'!E:F,2,FALSE)</f>
        <v>#N/A</v>
      </c>
      <c r="CH292" s="197" t="str">
        <f t="shared" si="210"/>
        <v>Desc</v>
      </c>
      <c r="CI292" s="197" t="str">
        <f t="shared" si="211"/>
        <v>Desc</v>
      </c>
      <c r="CJ292" s="197" t="str">
        <f t="shared" si="212"/>
        <v>Desc</v>
      </c>
    </row>
    <row r="293" spans="1:88" ht="24.75" customHeight="1">
      <c r="A293" s="35" t="s">
        <v>557</v>
      </c>
      <c r="B293" s="30"/>
      <c r="C293" s="30"/>
      <c r="D293" s="30"/>
      <c r="E293" s="30"/>
      <c r="F293" s="30"/>
      <c r="G293" s="59"/>
      <c r="H293" s="33"/>
      <c r="I293" s="16">
        <f t="shared" si="190"/>
        <v>0</v>
      </c>
      <c r="J293" s="9"/>
      <c r="K293" s="11"/>
      <c r="L293" s="10"/>
      <c r="M293" s="10"/>
      <c r="N293" s="22"/>
      <c r="O293" s="15"/>
      <c r="P293" s="6"/>
      <c r="Q293" s="6"/>
      <c r="R293" s="6"/>
      <c r="S293" s="109"/>
      <c r="T293" s="107"/>
      <c r="U293" s="20"/>
      <c r="V293" s="20"/>
      <c r="W293" s="20"/>
      <c r="X293" s="21"/>
      <c r="Y293" s="31"/>
      <c r="Z293" s="30"/>
      <c r="AA293" s="14">
        <f t="shared" si="189"/>
        <v>0</v>
      </c>
      <c r="AB293" s="8">
        <f t="shared" si="191"/>
        <v>0</v>
      </c>
      <c r="AC293" s="13">
        <f t="shared" si="192"/>
        <v>0</v>
      </c>
      <c r="AD293" s="13">
        <f t="shared" si="193"/>
        <v>0</v>
      </c>
      <c r="AE293" s="13">
        <f t="shared" si="194"/>
        <v>0</v>
      </c>
      <c r="AF293" s="23">
        <f t="shared" si="195"/>
        <v>0</v>
      </c>
      <c r="AG293" s="7">
        <f t="shared" si="196"/>
        <v>0</v>
      </c>
      <c r="AH293" s="12">
        <f t="shared" si="197"/>
        <v>0</v>
      </c>
      <c r="AI293" s="12">
        <f t="shared" si="198"/>
        <v>0</v>
      </c>
      <c r="AJ293" s="12">
        <f t="shared" si="199"/>
        <v>0</v>
      </c>
      <c r="AK293" s="112">
        <f t="shared" si="200"/>
        <v>0</v>
      </c>
      <c r="AL293" s="110">
        <f t="shared" si="201"/>
        <v>0</v>
      </c>
      <c r="AM293" s="24">
        <f t="shared" si="202"/>
        <v>0</v>
      </c>
      <c r="AN293" s="24">
        <f t="shared" si="203"/>
        <v>0</v>
      </c>
      <c r="AO293" s="24">
        <f t="shared" si="204"/>
        <v>0</v>
      </c>
      <c r="AP293" s="27">
        <f t="shared" si="205"/>
        <v>0</v>
      </c>
      <c r="AQ293" s="32"/>
      <c r="AR293" s="30"/>
      <c r="AS293" s="29">
        <f t="shared" si="206"/>
        <v>0</v>
      </c>
      <c r="AT293" s="28"/>
      <c r="AU293" s="13"/>
      <c r="AV293" s="36"/>
      <c r="AW293" s="102" t="str">
        <f t="shared" si="207"/>
        <v>Colors</v>
      </c>
      <c r="AX293" s="18" t="str">
        <f t="shared" si="208"/>
        <v>Colors</v>
      </c>
      <c r="AY293" s="103" t="str">
        <f t="shared" si="209"/>
        <v>Colors</v>
      </c>
      <c r="AZ293" s="105"/>
      <c r="BA293" s="75"/>
      <c r="BB293" s="71"/>
      <c r="BC293" s="71"/>
      <c r="BD293" s="71"/>
      <c r="BE293" s="84"/>
      <c r="BF293" s="93"/>
      <c r="BG293" s="72"/>
      <c r="BH293" s="72"/>
      <c r="BI293" s="72"/>
      <c r="BJ293" s="94"/>
      <c r="BK293" s="90"/>
      <c r="BL293" s="73"/>
      <c r="BM293" s="73"/>
      <c r="BN293" s="73"/>
      <c r="BO293" s="74"/>
      <c r="BP293" s="75"/>
      <c r="BQ293" s="71"/>
      <c r="BR293" s="71"/>
      <c r="BS293" s="71"/>
      <c r="BT293" s="84"/>
      <c r="BU293" s="93"/>
      <c r="BV293" s="72"/>
      <c r="BW293" s="72"/>
      <c r="BX293" s="72"/>
      <c r="BY293" s="94"/>
      <c r="BZ293" s="90"/>
      <c r="CA293" s="73"/>
      <c r="CB293" s="73"/>
      <c r="CC293" s="73"/>
      <c r="CD293" s="199"/>
      <c r="CE293" s="205" t="e">
        <f>VLOOKUP(E293,'Style List'!A:B,2,FALSE)</f>
        <v>#N/A</v>
      </c>
      <c r="CF293" s="201" t="e">
        <f>VLOOKUP(Y293,'Style List'!C:D,2,FALSE)</f>
        <v>#N/A</v>
      </c>
      <c r="CG293" s="206" t="e">
        <f>VLOOKUP(AQ293,'Style List'!E:F,2,FALSE)</f>
        <v>#N/A</v>
      </c>
      <c r="CH293" s="197" t="str">
        <f t="shared" si="210"/>
        <v>Desc</v>
      </c>
      <c r="CI293" s="197" t="str">
        <f t="shared" si="211"/>
        <v>Desc</v>
      </c>
      <c r="CJ293" s="197" t="str">
        <f t="shared" si="212"/>
        <v>Desc</v>
      </c>
    </row>
    <row r="294" spans="1:88" ht="24.75" customHeight="1">
      <c r="A294" s="35" t="s">
        <v>558</v>
      </c>
      <c r="B294" s="30"/>
      <c r="C294" s="30"/>
      <c r="D294" s="30"/>
      <c r="E294" s="30"/>
      <c r="F294" s="30"/>
      <c r="G294" s="59"/>
      <c r="H294" s="33"/>
      <c r="I294" s="16">
        <f t="shared" si="190"/>
        <v>0</v>
      </c>
      <c r="J294" s="9"/>
      <c r="K294" s="11"/>
      <c r="L294" s="10"/>
      <c r="M294" s="10"/>
      <c r="N294" s="22"/>
      <c r="O294" s="15"/>
      <c r="P294" s="6"/>
      <c r="Q294" s="6"/>
      <c r="R294" s="6"/>
      <c r="S294" s="109"/>
      <c r="T294" s="107"/>
      <c r="U294" s="20"/>
      <c r="V294" s="20"/>
      <c r="W294" s="20"/>
      <c r="X294" s="21"/>
      <c r="Y294" s="31"/>
      <c r="Z294" s="30"/>
      <c r="AA294" s="14">
        <f t="shared" si="189"/>
        <v>0</v>
      </c>
      <c r="AB294" s="8">
        <f t="shared" si="191"/>
        <v>0</v>
      </c>
      <c r="AC294" s="13">
        <f t="shared" si="192"/>
        <v>0</v>
      </c>
      <c r="AD294" s="13">
        <f t="shared" si="193"/>
        <v>0</v>
      </c>
      <c r="AE294" s="13">
        <f t="shared" si="194"/>
        <v>0</v>
      </c>
      <c r="AF294" s="23">
        <f t="shared" si="195"/>
        <v>0</v>
      </c>
      <c r="AG294" s="7">
        <f t="shared" si="196"/>
        <v>0</v>
      </c>
      <c r="AH294" s="12">
        <f t="shared" si="197"/>
        <v>0</v>
      </c>
      <c r="AI294" s="12">
        <f t="shared" si="198"/>
        <v>0</v>
      </c>
      <c r="AJ294" s="12">
        <f t="shared" si="199"/>
        <v>0</v>
      </c>
      <c r="AK294" s="112">
        <f t="shared" si="200"/>
        <v>0</v>
      </c>
      <c r="AL294" s="110">
        <f t="shared" si="201"/>
        <v>0</v>
      </c>
      <c r="AM294" s="24">
        <f t="shared" si="202"/>
        <v>0</v>
      </c>
      <c r="AN294" s="24">
        <f t="shared" si="203"/>
        <v>0</v>
      </c>
      <c r="AO294" s="24">
        <f t="shared" si="204"/>
        <v>0</v>
      </c>
      <c r="AP294" s="27">
        <f t="shared" si="205"/>
        <v>0</v>
      </c>
      <c r="AQ294" s="32"/>
      <c r="AR294" s="30"/>
      <c r="AS294" s="29">
        <f t="shared" si="206"/>
        <v>0</v>
      </c>
      <c r="AT294" s="28"/>
      <c r="AU294" s="13"/>
      <c r="AV294" s="36"/>
      <c r="AW294" s="102" t="str">
        <f t="shared" si="207"/>
        <v>Colors</v>
      </c>
      <c r="AX294" s="18" t="str">
        <f t="shared" si="208"/>
        <v>Colors</v>
      </c>
      <c r="AY294" s="103" t="str">
        <f t="shared" si="209"/>
        <v>Colors</v>
      </c>
      <c r="AZ294" s="105"/>
      <c r="BA294" s="75"/>
      <c r="BB294" s="71"/>
      <c r="BC294" s="71"/>
      <c r="BD294" s="71"/>
      <c r="BE294" s="84"/>
      <c r="BF294" s="93"/>
      <c r="BG294" s="72"/>
      <c r="BH294" s="72"/>
      <c r="BI294" s="72"/>
      <c r="BJ294" s="94"/>
      <c r="BK294" s="90"/>
      <c r="BL294" s="73"/>
      <c r="BM294" s="73"/>
      <c r="BN294" s="73"/>
      <c r="BO294" s="74"/>
      <c r="BP294" s="75"/>
      <c r="BQ294" s="71"/>
      <c r="BR294" s="71"/>
      <c r="BS294" s="71"/>
      <c r="BT294" s="84"/>
      <c r="BU294" s="93"/>
      <c r="BV294" s="72"/>
      <c r="BW294" s="72"/>
      <c r="BX294" s="72"/>
      <c r="BY294" s="94"/>
      <c r="BZ294" s="90"/>
      <c r="CA294" s="73"/>
      <c r="CB294" s="73"/>
      <c r="CC294" s="73"/>
      <c r="CD294" s="199"/>
      <c r="CE294" s="205" t="e">
        <f>VLOOKUP(E294,'Style List'!A:B,2,FALSE)</f>
        <v>#N/A</v>
      </c>
      <c r="CF294" s="201" t="e">
        <f>VLOOKUP(Y294,'Style List'!C:D,2,FALSE)</f>
        <v>#N/A</v>
      </c>
      <c r="CG294" s="206" t="e">
        <f>VLOOKUP(AQ294,'Style List'!E:F,2,FALSE)</f>
        <v>#N/A</v>
      </c>
      <c r="CH294" s="197" t="str">
        <f t="shared" si="210"/>
        <v>Desc</v>
      </c>
      <c r="CI294" s="197" t="str">
        <f t="shared" si="211"/>
        <v>Desc</v>
      </c>
      <c r="CJ294" s="197" t="str">
        <f t="shared" si="212"/>
        <v>Desc</v>
      </c>
    </row>
    <row r="295" spans="1:88" ht="24.75" customHeight="1">
      <c r="A295" s="35" t="s">
        <v>559</v>
      </c>
      <c r="B295" s="30"/>
      <c r="C295" s="30"/>
      <c r="D295" s="30"/>
      <c r="E295" s="30"/>
      <c r="F295" s="30"/>
      <c r="G295" s="59"/>
      <c r="H295" s="33"/>
      <c r="I295" s="16">
        <f t="shared" si="190"/>
        <v>0</v>
      </c>
      <c r="J295" s="9"/>
      <c r="K295" s="11"/>
      <c r="L295" s="10"/>
      <c r="M295" s="10"/>
      <c r="N295" s="22"/>
      <c r="O295" s="15"/>
      <c r="P295" s="6"/>
      <c r="Q295" s="6"/>
      <c r="R295" s="6"/>
      <c r="S295" s="109"/>
      <c r="T295" s="107"/>
      <c r="U295" s="20"/>
      <c r="V295" s="20"/>
      <c r="W295" s="20"/>
      <c r="X295" s="21"/>
      <c r="Y295" s="31"/>
      <c r="Z295" s="30"/>
      <c r="AA295" s="14">
        <f t="shared" si="189"/>
        <v>0</v>
      </c>
      <c r="AB295" s="8">
        <f t="shared" si="191"/>
        <v>0</v>
      </c>
      <c r="AC295" s="13">
        <f t="shared" si="192"/>
        <v>0</v>
      </c>
      <c r="AD295" s="13">
        <f t="shared" si="193"/>
        <v>0</v>
      </c>
      <c r="AE295" s="13">
        <f t="shared" si="194"/>
        <v>0</v>
      </c>
      <c r="AF295" s="23">
        <f t="shared" si="195"/>
        <v>0</v>
      </c>
      <c r="AG295" s="7">
        <f t="shared" si="196"/>
        <v>0</v>
      </c>
      <c r="AH295" s="12">
        <f t="shared" si="197"/>
        <v>0</v>
      </c>
      <c r="AI295" s="12">
        <f t="shared" si="198"/>
        <v>0</v>
      </c>
      <c r="AJ295" s="12">
        <f t="shared" si="199"/>
        <v>0</v>
      </c>
      <c r="AK295" s="112">
        <f t="shared" si="200"/>
        <v>0</v>
      </c>
      <c r="AL295" s="110">
        <f t="shared" si="201"/>
        <v>0</v>
      </c>
      <c r="AM295" s="24">
        <f t="shared" si="202"/>
        <v>0</v>
      </c>
      <c r="AN295" s="24">
        <f t="shared" si="203"/>
        <v>0</v>
      </c>
      <c r="AO295" s="24">
        <f t="shared" si="204"/>
        <v>0</v>
      </c>
      <c r="AP295" s="27">
        <f t="shared" si="205"/>
        <v>0</v>
      </c>
      <c r="AQ295" s="32"/>
      <c r="AR295" s="30"/>
      <c r="AS295" s="29">
        <f t="shared" si="206"/>
        <v>0</v>
      </c>
      <c r="AT295" s="28"/>
      <c r="AU295" s="13"/>
      <c r="AV295" s="36"/>
      <c r="AW295" s="102" t="str">
        <f t="shared" si="207"/>
        <v>Colors</v>
      </c>
      <c r="AX295" s="18" t="str">
        <f t="shared" si="208"/>
        <v>Colors</v>
      </c>
      <c r="AY295" s="103" t="str">
        <f t="shared" si="209"/>
        <v>Colors</v>
      </c>
      <c r="AZ295" s="105"/>
      <c r="BA295" s="75"/>
      <c r="BB295" s="71"/>
      <c r="BC295" s="71"/>
      <c r="BD295" s="71"/>
      <c r="BE295" s="84"/>
      <c r="BF295" s="93"/>
      <c r="BG295" s="72"/>
      <c r="BH295" s="72"/>
      <c r="BI295" s="72"/>
      <c r="BJ295" s="94"/>
      <c r="BK295" s="90"/>
      <c r="BL295" s="73"/>
      <c r="BM295" s="73"/>
      <c r="BN295" s="73"/>
      <c r="BO295" s="74"/>
      <c r="BP295" s="75"/>
      <c r="BQ295" s="71"/>
      <c r="BR295" s="71"/>
      <c r="BS295" s="71"/>
      <c r="BT295" s="84"/>
      <c r="BU295" s="93"/>
      <c r="BV295" s="72"/>
      <c r="BW295" s="72"/>
      <c r="BX295" s="72"/>
      <c r="BY295" s="94"/>
      <c r="BZ295" s="90"/>
      <c r="CA295" s="73"/>
      <c r="CB295" s="73"/>
      <c r="CC295" s="73"/>
      <c r="CD295" s="199"/>
      <c r="CE295" s="205" t="e">
        <f>VLOOKUP(E295,'Style List'!A:B,2,FALSE)</f>
        <v>#N/A</v>
      </c>
      <c r="CF295" s="201" t="e">
        <f>VLOOKUP(Y295,'Style List'!C:D,2,FALSE)</f>
        <v>#N/A</v>
      </c>
      <c r="CG295" s="206" t="e">
        <f>VLOOKUP(AQ295,'Style List'!E:F,2,FALSE)</f>
        <v>#N/A</v>
      </c>
      <c r="CH295" s="197" t="str">
        <f t="shared" si="210"/>
        <v>Desc</v>
      </c>
      <c r="CI295" s="197" t="str">
        <f t="shared" si="211"/>
        <v>Desc</v>
      </c>
      <c r="CJ295" s="197" t="str">
        <f t="shared" si="212"/>
        <v>Desc</v>
      </c>
    </row>
    <row r="296" spans="1:88" ht="24.75" customHeight="1">
      <c r="A296" s="35" t="s">
        <v>560</v>
      </c>
      <c r="B296" s="30"/>
      <c r="C296" s="30"/>
      <c r="D296" s="30"/>
      <c r="E296" s="30"/>
      <c r="F296" s="30"/>
      <c r="G296" s="59"/>
      <c r="H296" s="33"/>
      <c r="I296" s="16">
        <f t="shared" si="190"/>
        <v>0</v>
      </c>
      <c r="J296" s="9"/>
      <c r="K296" s="11"/>
      <c r="L296" s="10"/>
      <c r="M296" s="10"/>
      <c r="N296" s="22"/>
      <c r="O296" s="15"/>
      <c r="P296" s="6"/>
      <c r="Q296" s="6"/>
      <c r="R296" s="6"/>
      <c r="S296" s="109"/>
      <c r="T296" s="107"/>
      <c r="U296" s="20"/>
      <c r="V296" s="20"/>
      <c r="W296" s="20"/>
      <c r="X296" s="21"/>
      <c r="Y296" s="31"/>
      <c r="Z296" s="30"/>
      <c r="AA296" s="14">
        <f t="shared" si="189"/>
        <v>0</v>
      </c>
      <c r="AB296" s="8">
        <f t="shared" si="191"/>
        <v>0</v>
      </c>
      <c r="AC296" s="13">
        <f t="shared" si="192"/>
        <v>0</v>
      </c>
      <c r="AD296" s="13">
        <f t="shared" si="193"/>
        <v>0</v>
      </c>
      <c r="AE296" s="13">
        <f t="shared" si="194"/>
        <v>0</v>
      </c>
      <c r="AF296" s="23">
        <f t="shared" si="195"/>
        <v>0</v>
      </c>
      <c r="AG296" s="7">
        <f t="shared" si="196"/>
        <v>0</v>
      </c>
      <c r="AH296" s="12">
        <f t="shared" si="197"/>
        <v>0</v>
      </c>
      <c r="AI296" s="12">
        <f t="shared" si="198"/>
        <v>0</v>
      </c>
      <c r="AJ296" s="12">
        <f t="shared" si="199"/>
        <v>0</v>
      </c>
      <c r="AK296" s="112">
        <f t="shared" si="200"/>
        <v>0</v>
      </c>
      <c r="AL296" s="110">
        <f t="shared" si="201"/>
        <v>0</v>
      </c>
      <c r="AM296" s="24">
        <f t="shared" si="202"/>
        <v>0</v>
      </c>
      <c r="AN296" s="24">
        <f t="shared" si="203"/>
        <v>0</v>
      </c>
      <c r="AO296" s="24">
        <f t="shared" si="204"/>
        <v>0</v>
      </c>
      <c r="AP296" s="27">
        <f t="shared" si="205"/>
        <v>0</v>
      </c>
      <c r="AQ296" s="32"/>
      <c r="AR296" s="30"/>
      <c r="AS296" s="29">
        <f t="shared" si="206"/>
        <v>0</v>
      </c>
      <c r="AT296" s="28"/>
      <c r="AU296" s="13"/>
      <c r="AV296" s="36"/>
      <c r="AW296" s="102" t="str">
        <f t="shared" si="207"/>
        <v>Colors</v>
      </c>
      <c r="AX296" s="18" t="str">
        <f t="shared" si="208"/>
        <v>Colors</v>
      </c>
      <c r="AY296" s="103" t="str">
        <f t="shared" si="209"/>
        <v>Colors</v>
      </c>
      <c r="AZ296" s="105"/>
      <c r="BA296" s="75"/>
      <c r="BB296" s="71"/>
      <c r="BC296" s="71"/>
      <c r="BD296" s="71"/>
      <c r="BE296" s="84"/>
      <c r="BF296" s="93"/>
      <c r="BG296" s="72"/>
      <c r="BH296" s="72"/>
      <c r="BI296" s="72"/>
      <c r="BJ296" s="94"/>
      <c r="BK296" s="90"/>
      <c r="BL296" s="73"/>
      <c r="BM296" s="73"/>
      <c r="BN296" s="73"/>
      <c r="BO296" s="74"/>
      <c r="BP296" s="75"/>
      <c r="BQ296" s="71"/>
      <c r="BR296" s="71"/>
      <c r="BS296" s="71"/>
      <c r="BT296" s="84"/>
      <c r="BU296" s="93"/>
      <c r="BV296" s="72"/>
      <c r="BW296" s="72"/>
      <c r="BX296" s="72"/>
      <c r="BY296" s="94"/>
      <c r="BZ296" s="90"/>
      <c r="CA296" s="73"/>
      <c r="CB296" s="73"/>
      <c r="CC296" s="73"/>
      <c r="CD296" s="199"/>
      <c r="CE296" s="205" t="e">
        <f>VLOOKUP(E296,'Style List'!A:B,2,FALSE)</f>
        <v>#N/A</v>
      </c>
      <c r="CF296" s="201" t="e">
        <f>VLOOKUP(Y296,'Style List'!C:D,2,FALSE)</f>
        <v>#N/A</v>
      </c>
      <c r="CG296" s="206" t="e">
        <f>VLOOKUP(AQ296,'Style List'!E:F,2,FALSE)</f>
        <v>#N/A</v>
      </c>
      <c r="CH296" s="197" t="str">
        <f t="shared" si="210"/>
        <v>Desc</v>
      </c>
      <c r="CI296" s="197" t="str">
        <f t="shared" si="211"/>
        <v>Desc</v>
      </c>
      <c r="CJ296" s="197" t="str">
        <f t="shared" si="212"/>
        <v>Desc</v>
      </c>
    </row>
    <row r="297" spans="1:88" ht="24.75" customHeight="1">
      <c r="A297" s="35" t="s">
        <v>561</v>
      </c>
      <c r="B297" s="30"/>
      <c r="C297" s="30"/>
      <c r="D297" s="30"/>
      <c r="E297" s="30"/>
      <c r="F297" s="30"/>
      <c r="G297" s="59"/>
      <c r="H297" s="33"/>
      <c r="I297" s="16">
        <f t="shared" si="190"/>
        <v>0</v>
      </c>
      <c r="J297" s="9"/>
      <c r="K297" s="11"/>
      <c r="L297" s="10"/>
      <c r="M297" s="10"/>
      <c r="N297" s="22"/>
      <c r="O297" s="15"/>
      <c r="P297" s="6"/>
      <c r="Q297" s="6"/>
      <c r="R297" s="6"/>
      <c r="S297" s="109"/>
      <c r="T297" s="107"/>
      <c r="U297" s="20"/>
      <c r="V297" s="20"/>
      <c r="W297" s="20"/>
      <c r="X297" s="21"/>
      <c r="Y297" s="31"/>
      <c r="Z297" s="30"/>
      <c r="AA297" s="14">
        <f t="shared" si="189"/>
        <v>0</v>
      </c>
      <c r="AB297" s="8">
        <f t="shared" si="191"/>
        <v>0</v>
      </c>
      <c r="AC297" s="13">
        <f t="shared" si="192"/>
        <v>0</v>
      </c>
      <c r="AD297" s="13">
        <f t="shared" si="193"/>
        <v>0</v>
      </c>
      <c r="AE297" s="13">
        <f t="shared" si="194"/>
        <v>0</v>
      </c>
      <c r="AF297" s="23">
        <f t="shared" si="195"/>
        <v>0</v>
      </c>
      <c r="AG297" s="7">
        <f t="shared" si="196"/>
        <v>0</v>
      </c>
      <c r="AH297" s="12">
        <f t="shared" si="197"/>
        <v>0</v>
      </c>
      <c r="AI297" s="12">
        <f t="shared" si="198"/>
        <v>0</v>
      </c>
      <c r="AJ297" s="12">
        <f t="shared" si="199"/>
        <v>0</v>
      </c>
      <c r="AK297" s="112">
        <f t="shared" si="200"/>
        <v>0</v>
      </c>
      <c r="AL297" s="110">
        <f t="shared" si="201"/>
        <v>0</v>
      </c>
      <c r="AM297" s="24">
        <f t="shared" si="202"/>
        <v>0</v>
      </c>
      <c r="AN297" s="24">
        <f t="shared" si="203"/>
        <v>0</v>
      </c>
      <c r="AO297" s="24">
        <f t="shared" si="204"/>
        <v>0</v>
      </c>
      <c r="AP297" s="27">
        <f t="shared" si="205"/>
        <v>0</v>
      </c>
      <c r="AQ297" s="32"/>
      <c r="AR297" s="30"/>
      <c r="AS297" s="29">
        <f t="shared" si="206"/>
        <v>0</v>
      </c>
      <c r="AT297" s="28"/>
      <c r="AU297" s="13"/>
      <c r="AV297" s="36"/>
      <c r="AW297" s="102" t="str">
        <f t="shared" si="207"/>
        <v>Colors</v>
      </c>
      <c r="AX297" s="18" t="str">
        <f t="shared" si="208"/>
        <v>Colors</v>
      </c>
      <c r="AY297" s="103" t="str">
        <f t="shared" si="209"/>
        <v>Colors</v>
      </c>
      <c r="AZ297" s="105"/>
      <c r="BA297" s="75"/>
      <c r="BB297" s="71"/>
      <c r="BC297" s="71"/>
      <c r="BD297" s="71"/>
      <c r="BE297" s="84"/>
      <c r="BF297" s="93"/>
      <c r="BG297" s="72"/>
      <c r="BH297" s="72"/>
      <c r="BI297" s="72"/>
      <c r="BJ297" s="94"/>
      <c r="BK297" s="90"/>
      <c r="BL297" s="73"/>
      <c r="BM297" s="73"/>
      <c r="BN297" s="73"/>
      <c r="BO297" s="74"/>
      <c r="BP297" s="75"/>
      <c r="BQ297" s="71"/>
      <c r="BR297" s="71"/>
      <c r="BS297" s="71"/>
      <c r="BT297" s="84"/>
      <c r="BU297" s="93"/>
      <c r="BV297" s="72"/>
      <c r="BW297" s="72"/>
      <c r="BX297" s="72"/>
      <c r="BY297" s="94"/>
      <c r="BZ297" s="90"/>
      <c r="CA297" s="73"/>
      <c r="CB297" s="73"/>
      <c r="CC297" s="73"/>
      <c r="CD297" s="199"/>
      <c r="CE297" s="205" t="e">
        <f>VLOOKUP(E297,'Style List'!A:B,2,FALSE)</f>
        <v>#N/A</v>
      </c>
      <c r="CF297" s="201" t="e">
        <f>VLOOKUP(Y297,'Style List'!C:D,2,FALSE)</f>
        <v>#N/A</v>
      </c>
      <c r="CG297" s="206" t="e">
        <f>VLOOKUP(AQ297,'Style List'!E:F,2,FALSE)</f>
        <v>#N/A</v>
      </c>
      <c r="CH297" s="197" t="str">
        <f t="shared" si="210"/>
        <v>Desc</v>
      </c>
      <c r="CI297" s="197" t="str">
        <f t="shared" si="211"/>
        <v>Desc</v>
      </c>
      <c r="CJ297" s="197" t="str">
        <f t="shared" si="212"/>
        <v>Desc</v>
      </c>
    </row>
    <row r="298" spans="1:88" ht="24.75" customHeight="1">
      <c r="A298" s="35" t="s">
        <v>562</v>
      </c>
      <c r="B298" s="30"/>
      <c r="C298" s="30"/>
      <c r="D298" s="30"/>
      <c r="E298" s="30"/>
      <c r="F298" s="30"/>
      <c r="G298" s="59"/>
      <c r="H298" s="33"/>
      <c r="I298" s="16">
        <f t="shared" si="190"/>
        <v>0</v>
      </c>
      <c r="J298" s="9"/>
      <c r="K298" s="11"/>
      <c r="L298" s="10"/>
      <c r="M298" s="10"/>
      <c r="N298" s="22"/>
      <c r="O298" s="15"/>
      <c r="P298" s="6"/>
      <c r="Q298" s="6"/>
      <c r="R298" s="6"/>
      <c r="S298" s="109"/>
      <c r="T298" s="107"/>
      <c r="U298" s="20"/>
      <c r="V298" s="20"/>
      <c r="W298" s="20"/>
      <c r="X298" s="21"/>
      <c r="Y298" s="31"/>
      <c r="Z298" s="30"/>
      <c r="AA298" s="14">
        <f t="shared" si="189"/>
        <v>0</v>
      </c>
      <c r="AB298" s="8">
        <f t="shared" si="191"/>
        <v>0</v>
      </c>
      <c r="AC298" s="13">
        <f t="shared" si="192"/>
        <v>0</v>
      </c>
      <c r="AD298" s="13">
        <f t="shared" si="193"/>
        <v>0</v>
      </c>
      <c r="AE298" s="13">
        <f t="shared" si="194"/>
        <v>0</v>
      </c>
      <c r="AF298" s="23">
        <f t="shared" si="195"/>
        <v>0</v>
      </c>
      <c r="AG298" s="7">
        <f t="shared" si="196"/>
        <v>0</v>
      </c>
      <c r="AH298" s="12">
        <f t="shared" si="197"/>
        <v>0</v>
      </c>
      <c r="AI298" s="12">
        <f t="shared" si="198"/>
        <v>0</v>
      </c>
      <c r="AJ298" s="12">
        <f t="shared" si="199"/>
        <v>0</v>
      </c>
      <c r="AK298" s="112">
        <f t="shared" si="200"/>
        <v>0</v>
      </c>
      <c r="AL298" s="110">
        <f t="shared" si="201"/>
        <v>0</v>
      </c>
      <c r="AM298" s="24">
        <f t="shared" si="202"/>
        <v>0</v>
      </c>
      <c r="AN298" s="24">
        <f t="shared" si="203"/>
        <v>0</v>
      </c>
      <c r="AO298" s="24">
        <f t="shared" si="204"/>
        <v>0</v>
      </c>
      <c r="AP298" s="27">
        <f t="shared" si="205"/>
        <v>0</v>
      </c>
      <c r="AQ298" s="32"/>
      <c r="AR298" s="30"/>
      <c r="AS298" s="29">
        <f t="shared" si="206"/>
        <v>0</v>
      </c>
      <c r="AT298" s="28"/>
      <c r="AU298" s="13"/>
      <c r="AV298" s="36"/>
      <c r="AW298" s="102" t="str">
        <f t="shared" si="207"/>
        <v>Colors</v>
      </c>
      <c r="AX298" s="18" t="str">
        <f t="shared" si="208"/>
        <v>Colors</v>
      </c>
      <c r="AY298" s="103" t="str">
        <f t="shared" si="209"/>
        <v>Colors</v>
      </c>
      <c r="AZ298" s="105"/>
      <c r="BA298" s="75"/>
      <c r="BB298" s="71"/>
      <c r="BC298" s="71"/>
      <c r="BD298" s="71"/>
      <c r="BE298" s="84"/>
      <c r="BF298" s="93"/>
      <c r="BG298" s="72"/>
      <c r="BH298" s="72"/>
      <c r="BI298" s="72"/>
      <c r="BJ298" s="94"/>
      <c r="BK298" s="90"/>
      <c r="BL298" s="73"/>
      <c r="BM298" s="73"/>
      <c r="BN298" s="73"/>
      <c r="BO298" s="74"/>
      <c r="BP298" s="75"/>
      <c r="BQ298" s="71"/>
      <c r="BR298" s="71"/>
      <c r="BS298" s="71"/>
      <c r="BT298" s="84"/>
      <c r="BU298" s="93"/>
      <c r="BV298" s="72"/>
      <c r="BW298" s="72"/>
      <c r="BX298" s="72"/>
      <c r="BY298" s="94"/>
      <c r="BZ298" s="90"/>
      <c r="CA298" s="73"/>
      <c r="CB298" s="73"/>
      <c r="CC298" s="73"/>
      <c r="CD298" s="199"/>
      <c r="CE298" s="205" t="e">
        <f>VLOOKUP(E298,'Style List'!A:B,2,FALSE)</f>
        <v>#N/A</v>
      </c>
      <c r="CF298" s="201" t="e">
        <f>VLOOKUP(Y298,'Style List'!C:D,2,FALSE)</f>
        <v>#N/A</v>
      </c>
      <c r="CG298" s="206" t="e">
        <f>VLOOKUP(AQ298,'Style List'!E:F,2,FALSE)</f>
        <v>#N/A</v>
      </c>
      <c r="CH298" s="197" t="str">
        <f t="shared" si="210"/>
        <v>Desc</v>
      </c>
      <c r="CI298" s="197" t="str">
        <f t="shared" si="211"/>
        <v>Desc</v>
      </c>
      <c r="CJ298" s="197" t="str">
        <f t="shared" si="212"/>
        <v>Desc</v>
      </c>
    </row>
    <row r="299" spans="1:88" ht="24.75" customHeight="1">
      <c r="A299" s="35" t="s">
        <v>563</v>
      </c>
      <c r="B299" s="30"/>
      <c r="C299" s="30"/>
      <c r="D299" s="30"/>
      <c r="E299" s="30"/>
      <c r="F299" s="30"/>
      <c r="G299" s="59"/>
      <c r="H299" s="33"/>
      <c r="I299" s="16">
        <f t="shared" si="190"/>
        <v>0</v>
      </c>
      <c r="J299" s="9"/>
      <c r="K299" s="11"/>
      <c r="L299" s="10"/>
      <c r="M299" s="10"/>
      <c r="N299" s="22"/>
      <c r="O299" s="15"/>
      <c r="P299" s="6"/>
      <c r="Q299" s="6"/>
      <c r="R299" s="6"/>
      <c r="S299" s="109"/>
      <c r="T299" s="107"/>
      <c r="U299" s="20"/>
      <c r="V299" s="20"/>
      <c r="W299" s="20"/>
      <c r="X299" s="21"/>
      <c r="Y299" s="31"/>
      <c r="Z299" s="30"/>
      <c r="AA299" s="14">
        <f t="shared" si="189"/>
        <v>0</v>
      </c>
      <c r="AB299" s="8">
        <f t="shared" si="191"/>
        <v>0</v>
      </c>
      <c r="AC299" s="13">
        <f t="shared" si="192"/>
        <v>0</v>
      </c>
      <c r="AD299" s="13">
        <f t="shared" si="193"/>
        <v>0</v>
      </c>
      <c r="AE299" s="13">
        <f t="shared" si="194"/>
        <v>0</v>
      </c>
      <c r="AF299" s="23">
        <f t="shared" si="195"/>
        <v>0</v>
      </c>
      <c r="AG299" s="7">
        <f t="shared" si="196"/>
        <v>0</v>
      </c>
      <c r="AH299" s="12">
        <f t="shared" si="197"/>
        <v>0</v>
      </c>
      <c r="AI299" s="12">
        <f t="shared" si="198"/>
        <v>0</v>
      </c>
      <c r="AJ299" s="12">
        <f t="shared" si="199"/>
        <v>0</v>
      </c>
      <c r="AK299" s="112">
        <f t="shared" si="200"/>
        <v>0</v>
      </c>
      <c r="AL299" s="110">
        <f t="shared" si="201"/>
        <v>0</v>
      </c>
      <c r="AM299" s="24">
        <f t="shared" si="202"/>
        <v>0</v>
      </c>
      <c r="AN299" s="24">
        <f t="shared" si="203"/>
        <v>0</v>
      </c>
      <c r="AO299" s="24">
        <f t="shared" si="204"/>
        <v>0</v>
      </c>
      <c r="AP299" s="27">
        <f t="shared" si="205"/>
        <v>0</v>
      </c>
      <c r="AQ299" s="32"/>
      <c r="AR299" s="30"/>
      <c r="AS299" s="29">
        <f t="shared" si="206"/>
        <v>0</v>
      </c>
      <c r="AT299" s="28"/>
      <c r="AU299" s="13"/>
      <c r="AV299" s="36"/>
      <c r="AW299" s="102" t="str">
        <f t="shared" si="207"/>
        <v>Colors</v>
      </c>
      <c r="AX299" s="18" t="str">
        <f t="shared" si="208"/>
        <v>Colors</v>
      </c>
      <c r="AY299" s="103" t="str">
        <f t="shared" si="209"/>
        <v>Colors</v>
      </c>
      <c r="AZ299" s="105"/>
      <c r="BA299" s="75"/>
      <c r="BB299" s="71"/>
      <c r="BC299" s="71"/>
      <c r="BD299" s="71"/>
      <c r="BE299" s="84"/>
      <c r="BF299" s="93"/>
      <c r="BG299" s="72"/>
      <c r="BH299" s="72"/>
      <c r="BI299" s="72"/>
      <c r="BJ299" s="94"/>
      <c r="BK299" s="90"/>
      <c r="BL299" s="73"/>
      <c r="BM299" s="73"/>
      <c r="BN299" s="73"/>
      <c r="BO299" s="74"/>
      <c r="BP299" s="75"/>
      <c r="BQ299" s="71"/>
      <c r="BR299" s="71"/>
      <c r="BS299" s="71"/>
      <c r="BT299" s="84"/>
      <c r="BU299" s="93"/>
      <c r="BV299" s="72"/>
      <c r="BW299" s="72"/>
      <c r="BX299" s="72"/>
      <c r="BY299" s="94"/>
      <c r="BZ299" s="90"/>
      <c r="CA299" s="73"/>
      <c r="CB299" s="73"/>
      <c r="CC299" s="73"/>
      <c r="CD299" s="199"/>
      <c r="CE299" s="205" t="e">
        <f>VLOOKUP(E299,'Style List'!A:B,2,FALSE)</f>
        <v>#N/A</v>
      </c>
      <c r="CF299" s="201" t="e">
        <f>VLOOKUP(Y299,'Style List'!C:D,2,FALSE)</f>
        <v>#N/A</v>
      </c>
      <c r="CG299" s="206" t="e">
        <f>VLOOKUP(AQ299,'Style List'!E:F,2,FALSE)</f>
        <v>#N/A</v>
      </c>
      <c r="CH299" s="197" t="str">
        <f t="shared" si="210"/>
        <v>Desc</v>
      </c>
      <c r="CI299" s="197" t="str">
        <f t="shared" si="211"/>
        <v>Desc</v>
      </c>
      <c r="CJ299" s="197" t="str">
        <f t="shared" si="212"/>
        <v>Desc</v>
      </c>
    </row>
    <row r="300" spans="1:88" ht="24.75" customHeight="1">
      <c r="A300" s="35" t="s">
        <v>564</v>
      </c>
      <c r="B300" s="30"/>
      <c r="C300" s="30"/>
      <c r="D300" s="30"/>
      <c r="E300" s="30"/>
      <c r="F300" s="30"/>
      <c r="G300" s="59"/>
      <c r="H300" s="33"/>
      <c r="I300" s="16">
        <f t="shared" si="190"/>
        <v>0</v>
      </c>
      <c r="J300" s="9"/>
      <c r="K300" s="11"/>
      <c r="L300" s="10"/>
      <c r="M300" s="10"/>
      <c r="N300" s="22"/>
      <c r="O300" s="15"/>
      <c r="P300" s="6"/>
      <c r="Q300" s="6"/>
      <c r="R300" s="6"/>
      <c r="S300" s="109"/>
      <c r="T300" s="107"/>
      <c r="U300" s="20"/>
      <c r="V300" s="20"/>
      <c r="W300" s="20"/>
      <c r="X300" s="21"/>
      <c r="Y300" s="31"/>
      <c r="Z300" s="30"/>
      <c r="AA300" s="14">
        <f t="shared" si="189"/>
        <v>0</v>
      </c>
      <c r="AB300" s="8">
        <f t="shared" si="191"/>
        <v>0</v>
      </c>
      <c r="AC300" s="13">
        <f t="shared" si="192"/>
        <v>0</v>
      </c>
      <c r="AD300" s="13">
        <f t="shared" si="193"/>
        <v>0</v>
      </c>
      <c r="AE300" s="13">
        <f t="shared" si="194"/>
        <v>0</v>
      </c>
      <c r="AF300" s="23">
        <f t="shared" si="195"/>
        <v>0</v>
      </c>
      <c r="AG300" s="7">
        <f t="shared" si="196"/>
        <v>0</v>
      </c>
      <c r="AH300" s="12">
        <f t="shared" si="197"/>
        <v>0</v>
      </c>
      <c r="AI300" s="12">
        <f t="shared" si="198"/>
        <v>0</v>
      </c>
      <c r="AJ300" s="12">
        <f t="shared" si="199"/>
        <v>0</v>
      </c>
      <c r="AK300" s="112">
        <f t="shared" si="200"/>
        <v>0</v>
      </c>
      <c r="AL300" s="110">
        <f t="shared" si="201"/>
        <v>0</v>
      </c>
      <c r="AM300" s="24">
        <f t="shared" si="202"/>
        <v>0</v>
      </c>
      <c r="AN300" s="24">
        <f t="shared" si="203"/>
        <v>0</v>
      </c>
      <c r="AO300" s="24">
        <f t="shared" si="204"/>
        <v>0</v>
      </c>
      <c r="AP300" s="27">
        <f t="shared" si="205"/>
        <v>0</v>
      </c>
      <c r="AQ300" s="32"/>
      <c r="AR300" s="30"/>
      <c r="AS300" s="29">
        <f t="shared" si="206"/>
        <v>0</v>
      </c>
      <c r="AT300" s="28"/>
      <c r="AU300" s="13"/>
      <c r="AV300" s="36"/>
      <c r="AW300" s="102" t="str">
        <f t="shared" si="207"/>
        <v>Colors</v>
      </c>
      <c r="AX300" s="18" t="str">
        <f t="shared" si="208"/>
        <v>Colors</v>
      </c>
      <c r="AY300" s="103" t="str">
        <f t="shared" si="209"/>
        <v>Colors</v>
      </c>
      <c r="AZ300" s="105"/>
      <c r="BA300" s="75"/>
      <c r="BB300" s="71"/>
      <c r="BC300" s="71"/>
      <c r="BD300" s="71"/>
      <c r="BE300" s="84"/>
      <c r="BF300" s="93"/>
      <c r="BG300" s="72"/>
      <c r="BH300" s="72"/>
      <c r="BI300" s="72"/>
      <c r="BJ300" s="94"/>
      <c r="BK300" s="90"/>
      <c r="BL300" s="73"/>
      <c r="BM300" s="73"/>
      <c r="BN300" s="73"/>
      <c r="BO300" s="74"/>
      <c r="BP300" s="75"/>
      <c r="BQ300" s="71"/>
      <c r="BR300" s="71"/>
      <c r="BS300" s="71"/>
      <c r="BT300" s="84"/>
      <c r="BU300" s="93"/>
      <c r="BV300" s="72"/>
      <c r="BW300" s="72"/>
      <c r="BX300" s="72"/>
      <c r="BY300" s="94"/>
      <c r="BZ300" s="90"/>
      <c r="CA300" s="73"/>
      <c r="CB300" s="73"/>
      <c r="CC300" s="73"/>
      <c r="CD300" s="199"/>
      <c r="CE300" s="205" t="e">
        <f>VLOOKUP(E300,'Style List'!A:B,2,FALSE)</f>
        <v>#N/A</v>
      </c>
      <c r="CF300" s="201" t="e">
        <f>VLOOKUP(Y300,'Style List'!C:D,2,FALSE)</f>
        <v>#N/A</v>
      </c>
      <c r="CG300" s="206" t="e">
        <f>VLOOKUP(AQ300,'Style List'!E:F,2,FALSE)</f>
        <v>#N/A</v>
      </c>
      <c r="CH300" s="197" t="str">
        <f t="shared" si="210"/>
        <v>Desc</v>
      </c>
      <c r="CI300" s="197" t="str">
        <f t="shared" si="211"/>
        <v>Desc</v>
      </c>
      <c r="CJ300" s="197" t="str">
        <f t="shared" si="212"/>
        <v>Desc</v>
      </c>
    </row>
    <row r="301" spans="1:88" ht="24.75" customHeight="1">
      <c r="A301" s="35" t="s">
        <v>565</v>
      </c>
      <c r="B301" s="30"/>
      <c r="C301" s="30"/>
      <c r="D301" s="30"/>
      <c r="E301" s="30"/>
      <c r="F301" s="30"/>
      <c r="G301" s="59"/>
      <c r="H301" s="33"/>
      <c r="I301" s="16">
        <f t="shared" si="190"/>
        <v>0</v>
      </c>
      <c r="J301" s="9"/>
      <c r="K301" s="11"/>
      <c r="L301" s="10"/>
      <c r="M301" s="10"/>
      <c r="N301" s="22"/>
      <c r="O301" s="15"/>
      <c r="P301" s="6"/>
      <c r="Q301" s="6"/>
      <c r="R301" s="6"/>
      <c r="S301" s="109"/>
      <c r="T301" s="107"/>
      <c r="U301" s="20"/>
      <c r="V301" s="20"/>
      <c r="W301" s="20"/>
      <c r="X301" s="21"/>
      <c r="Y301" s="31"/>
      <c r="Z301" s="30"/>
      <c r="AA301" s="14">
        <f t="shared" si="189"/>
        <v>0</v>
      </c>
      <c r="AB301" s="8">
        <f t="shared" si="191"/>
        <v>0</v>
      </c>
      <c r="AC301" s="13">
        <f t="shared" si="192"/>
        <v>0</v>
      </c>
      <c r="AD301" s="13">
        <f t="shared" si="193"/>
        <v>0</v>
      </c>
      <c r="AE301" s="13">
        <f t="shared" si="194"/>
        <v>0</v>
      </c>
      <c r="AF301" s="23">
        <f t="shared" si="195"/>
        <v>0</v>
      </c>
      <c r="AG301" s="7">
        <f t="shared" si="196"/>
        <v>0</v>
      </c>
      <c r="AH301" s="12">
        <f t="shared" si="197"/>
        <v>0</v>
      </c>
      <c r="AI301" s="12">
        <f t="shared" si="198"/>
        <v>0</v>
      </c>
      <c r="AJ301" s="12">
        <f t="shared" si="199"/>
        <v>0</v>
      </c>
      <c r="AK301" s="112">
        <f t="shared" si="200"/>
        <v>0</v>
      </c>
      <c r="AL301" s="110">
        <f t="shared" si="201"/>
        <v>0</v>
      </c>
      <c r="AM301" s="24">
        <f t="shared" si="202"/>
        <v>0</v>
      </c>
      <c r="AN301" s="24">
        <f t="shared" si="203"/>
        <v>0</v>
      </c>
      <c r="AO301" s="24">
        <f t="shared" si="204"/>
        <v>0</v>
      </c>
      <c r="AP301" s="27">
        <f t="shared" si="205"/>
        <v>0</v>
      </c>
      <c r="AQ301" s="32"/>
      <c r="AR301" s="30"/>
      <c r="AS301" s="29">
        <f t="shared" si="206"/>
        <v>0</v>
      </c>
      <c r="AT301" s="28"/>
      <c r="AU301" s="13"/>
      <c r="AV301" s="36"/>
      <c r="AW301" s="102" t="str">
        <f t="shared" si="207"/>
        <v>Colors</v>
      </c>
      <c r="AX301" s="18" t="str">
        <f t="shared" si="208"/>
        <v>Colors</v>
      </c>
      <c r="AY301" s="103" t="str">
        <f t="shared" si="209"/>
        <v>Colors</v>
      </c>
      <c r="AZ301" s="105"/>
      <c r="BA301" s="75"/>
      <c r="BB301" s="71"/>
      <c r="BC301" s="71"/>
      <c r="BD301" s="71"/>
      <c r="BE301" s="84"/>
      <c r="BF301" s="93"/>
      <c r="BG301" s="72"/>
      <c r="BH301" s="72"/>
      <c r="BI301" s="72"/>
      <c r="BJ301" s="94"/>
      <c r="BK301" s="90"/>
      <c r="BL301" s="73"/>
      <c r="BM301" s="73"/>
      <c r="BN301" s="73"/>
      <c r="BO301" s="74"/>
      <c r="BP301" s="75"/>
      <c r="BQ301" s="71"/>
      <c r="BR301" s="71"/>
      <c r="BS301" s="71"/>
      <c r="BT301" s="84"/>
      <c r="BU301" s="93"/>
      <c r="BV301" s="72"/>
      <c r="BW301" s="72"/>
      <c r="BX301" s="72"/>
      <c r="BY301" s="94"/>
      <c r="BZ301" s="90"/>
      <c r="CA301" s="73"/>
      <c r="CB301" s="73"/>
      <c r="CC301" s="73"/>
      <c r="CD301" s="199"/>
      <c r="CE301" s="205" t="e">
        <f>VLOOKUP(E301,'Style List'!A:B,2,FALSE)</f>
        <v>#N/A</v>
      </c>
      <c r="CF301" s="201" t="e">
        <f>VLOOKUP(Y301,'Style List'!C:D,2,FALSE)</f>
        <v>#N/A</v>
      </c>
      <c r="CG301" s="206" t="e">
        <f>VLOOKUP(AQ301,'Style List'!E:F,2,FALSE)</f>
        <v>#N/A</v>
      </c>
      <c r="CH301" s="197" t="str">
        <f t="shared" si="210"/>
        <v>Desc</v>
      </c>
      <c r="CI301" s="197" t="str">
        <f t="shared" si="211"/>
        <v>Desc</v>
      </c>
      <c r="CJ301" s="197" t="str">
        <f t="shared" si="212"/>
        <v>Desc</v>
      </c>
    </row>
    <row r="302" spans="1:88" ht="24.75" customHeight="1">
      <c r="A302" s="35" t="s">
        <v>566</v>
      </c>
      <c r="B302" s="30"/>
      <c r="C302" s="30"/>
      <c r="D302" s="30"/>
      <c r="E302" s="30"/>
      <c r="F302" s="30"/>
      <c r="G302" s="59"/>
      <c r="H302" s="33"/>
      <c r="I302" s="16">
        <f t="shared" si="190"/>
        <v>0</v>
      </c>
      <c r="J302" s="9"/>
      <c r="K302" s="11"/>
      <c r="L302" s="10"/>
      <c r="M302" s="10"/>
      <c r="N302" s="22"/>
      <c r="O302" s="15"/>
      <c r="P302" s="6"/>
      <c r="Q302" s="6"/>
      <c r="R302" s="6"/>
      <c r="S302" s="109"/>
      <c r="T302" s="107"/>
      <c r="U302" s="20"/>
      <c r="V302" s="20"/>
      <c r="W302" s="20"/>
      <c r="X302" s="21"/>
      <c r="Y302" s="31"/>
      <c r="Z302" s="30"/>
      <c r="AA302" s="14">
        <f t="shared" si="189"/>
        <v>0</v>
      </c>
      <c r="AB302" s="8">
        <f t="shared" si="191"/>
        <v>0</v>
      </c>
      <c r="AC302" s="13">
        <f t="shared" si="192"/>
        <v>0</v>
      </c>
      <c r="AD302" s="13">
        <f t="shared" si="193"/>
        <v>0</v>
      </c>
      <c r="AE302" s="13">
        <f t="shared" si="194"/>
        <v>0</v>
      </c>
      <c r="AF302" s="23">
        <f t="shared" si="195"/>
        <v>0</v>
      </c>
      <c r="AG302" s="7">
        <f t="shared" si="196"/>
        <v>0</v>
      </c>
      <c r="AH302" s="12">
        <f t="shared" si="197"/>
        <v>0</v>
      </c>
      <c r="AI302" s="12">
        <f t="shared" si="198"/>
        <v>0</v>
      </c>
      <c r="AJ302" s="12">
        <f t="shared" si="199"/>
        <v>0</v>
      </c>
      <c r="AK302" s="112">
        <f t="shared" si="200"/>
        <v>0</v>
      </c>
      <c r="AL302" s="110">
        <f t="shared" si="201"/>
        <v>0</v>
      </c>
      <c r="AM302" s="24">
        <f t="shared" si="202"/>
        <v>0</v>
      </c>
      <c r="AN302" s="24">
        <f t="shared" si="203"/>
        <v>0</v>
      </c>
      <c r="AO302" s="24">
        <f t="shared" si="204"/>
        <v>0</v>
      </c>
      <c r="AP302" s="27">
        <f t="shared" si="205"/>
        <v>0</v>
      </c>
      <c r="AQ302" s="32"/>
      <c r="AR302" s="30"/>
      <c r="AS302" s="29">
        <f t="shared" si="206"/>
        <v>0</v>
      </c>
      <c r="AT302" s="28"/>
      <c r="AU302" s="13"/>
      <c r="AV302" s="36"/>
      <c r="AW302" s="102" t="str">
        <f t="shared" si="207"/>
        <v>Colors</v>
      </c>
      <c r="AX302" s="18" t="str">
        <f t="shared" si="208"/>
        <v>Colors</v>
      </c>
      <c r="AY302" s="103" t="str">
        <f t="shared" si="209"/>
        <v>Colors</v>
      </c>
      <c r="AZ302" s="105"/>
      <c r="BA302" s="75"/>
      <c r="BB302" s="71"/>
      <c r="BC302" s="71"/>
      <c r="BD302" s="71"/>
      <c r="BE302" s="84"/>
      <c r="BF302" s="93"/>
      <c r="BG302" s="72"/>
      <c r="BH302" s="72"/>
      <c r="BI302" s="72"/>
      <c r="BJ302" s="94"/>
      <c r="BK302" s="90"/>
      <c r="BL302" s="73"/>
      <c r="BM302" s="73"/>
      <c r="BN302" s="73"/>
      <c r="BO302" s="74"/>
      <c r="BP302" s="75"/>
      <c r="BQ302" s="71"/>
      <c r="BR302" s="71"/>
      <c r="BS302" s="71"/>
      <c r="BT302" s="84"/>
      <c r="BU302" s="93"/>
      <c r="BV302" s="72"/>
      <c r="BW302" s="72"/>
      <c r="BX302" s="72"/>
      <c r="BY302" s="94"/>
      <c r="BZ302" s="90"/>
      <c r="CA302" s="73"/>
      <c r="CB302" s="73"/>
      <c r="CC302" s="73"/>
      <c r="CD302" s="199"/>
      <c r="CE302" s="205" t="e">
        <f>VLOOKUP(E302,'Style List'!A:B,2,FALSE)</f>
        <v>#N/A</v>
      </c>
      <c r="CF302" s="201" t="e">
        <f>VLOOKUP(Y302,'Style List'!C:D,2,FALSE)</f>
        <v>#N/A</v>
      </c>
      <c r="CG302" s="206" t="e">
        <f>VLOOKUP(AQ302,'Style List'!E:F,2,FALSE)</f>
        <v>#N/A</v>
      </c>
      <c r="CH302" s="197" t="str">
        <f t="shared" si="210"/>
        <v>Desc</v>
      </c>
      <c r="CI302" s="197" t="str">
        <f t="shared" si="211"/>
        <v>Desc</v>
      </c>
      <c r="CJ302" s="197" t="str">
        <f t="shared" si="212"/>
        <v>Desc</v>
      </c>
    </row>
    <row r="303" spans="1:88" ht="24.75" customHeight="1">
      <c r="A303" s="35" t="s">
        <v>567</v>
      </c>
      <c r="B303" s="30"/>
      <c r="C303" s="30"/>
      <c r="D303" s="30"/>
      <c r="E303" s="30"/>
      <c r="F303" s="30"/>
      <c r="G303" s="59"/>
      <c r="H303" s="33"/>
      <c r="I303" s="16">
        <f t="shared" si="190"/>
        <v>0</v>
      </c>
      <c r="J303" s="9"/>
      <c r="K303" s="11"/>
      <c r="L303" s="10"/>
      <c r="M303" s="10"/>
      <c r="N303" s="22"/>
      <c r="O303" s="15"/>
      <c r="P303" s="6"/>
      <c r="Q303" s="6"/>
      <c r="R303" s="6"/>
      <c r="S303" s="109"/>
      <c r="T303" s="107"/>
      <c r="U303" s="20"/>
      <c r="V303" s="20"/>
      <c r="W303" s="20"/>
      <c r="X303" s="21"/>
      <c r="Y303" s="31"/>
      <c r="Z303" s="30"/>
      <c r="AA303" s="14">
        <f t="shared" si="189"/>
        <v>0</v>
      </c>
      <c r="AB303" s="8">
        <f t="shared" si="191"/>
        <v>0</v>
      </c>
      <c r="AC303" s="13">
        <f t="shared" si="192"/>
        <v>0</v>
      </c>
      <c r="AD303" s="13">
        <f t="shared" si="193"/>
        <v>0</v>
      </c>
      <c r="AE303" s="13">
        <f t="shared" si="194"/>
        <v>0</v>
      </c>
      <c r="AF303" s="23">
        <f t="shared" si="195"/>
        <v>0</v>
      </c>
      <c r="AG303" s="7">
        <f t="shared" si="196"/>
        <v>0</v>
      </c>
      <c r="AH303" s="12">
        <f t="shared" si="197"/>
        <v>0</v>
      </c>
      <c r="AI303" s="12">
        <f t="shared" si="198"/>
        <v>0</v>
      </c>
      <c r="AJ303" s="12">
        <f t="shared" si="199"/>
        <v>0</v>
      </c>
      <c r="AK303" s="112">
        <f t="shared" si="200"/>
        <v>0</v>
      </c>
      <c r="AL303" s="110">
        <f t="shared" si="201"/>
        <v>0</v>
      </c>
      <c r="AM303" s="24">
        <f t="shared" si="202"/>
        <v>0</v>
      </c>
      <c r="AN303" s="24">
        <f t="shared" si="203"/>
        <v>0</v>
      </c>
      <c r="AO303" s="24">
        <f t="shared" si="204"/>
        <v>0</v>
      </c>
      <c r="AP303" s="27">
        <f t="shared" si="205"/>
        <v>0</v>
      </c>
      <c r="AQ303" s="32"/>
      <c r="AR303" s="30"/>
      <c r="AS303" s="29">
        <f t="shared" si="206"/>
        <v>0</v>
      </c>
      <c r="AT303" s="28"/>
      <c r="AU303" s="13"/>
      <c r="AV303" s="36"/>
      <c r="AW303" s="102" t="str">
        <f t="shared" si="207"/>
        <v>Colors</v>
      </c>
      <c r="AX303" s="18" t="str">
        <f t="shared" si="208"/>
        <v>Colors</v>
      </c>
      <c r="AY303" s="103" t="str">
        <f t="shared" si="209"/>
        <v>Colors</v>
      </c>
      <c r="AZ303" s="105"/>
      <c r="BA303" s="75"/>
      <c r="BB303" s="71"/>
      <c r="BC303" s="71"/>
      <c r="BD303" s="71"/>
      <c r="BE303" s="84"/>
      <c r="BF303" s="93"/>
      <c r="BG303" s="72"/>
      <c r="BH303" s="72"/>
      <c r="BI303" s="72"/>
      <c r="BJ303" s="94"/>
      <c r="BK303" s="90"/>
      <c r="BL303" s="73"/>
      <c r="BM303" s="73"/>
      <c r="BN303" s="73"/>
      <c r="BO303" s="74"/>
      <c r="BP303" s="75"/>
      <c r="BQ303" s="71"/>
      <c r="BR303" s="71"/>
      <c r="BS303" s="71"/>
      <c r="BT303" s="84"/>
      <c r="BU303" s="93"/>
      <c r="BV303" s="72"/>
      <c r="BW303" s="72"/>
      <c r="BX303" s="72"/>
      <c r="BY303" s="94"/>
      <c r="BZ303" s="90"/>
      <c r="CA303" s="73"/>
      <c r="CB303" s="73"/>
      <c r="CC303" s="73"/>
      <c r="CD303" s="199"/>
      <c r="CE303" s="205" t="e">
        <f>VLOOKUP(E303,'Style List'!A:B,2,FALSE)</f>
        <v>#N/A</v>
      </c>
      <c r="CF303" s="201" t="e">
        <f>VLOOKUP(Y303,'Style List'!C:D,2,FALSE)</f>
        <v>#N/A</v>
      </c>
      <c r="CG303" s="206" t="e">
        <f>VLOOKUP(AQ303,'Style List'!E:F,2,FALSE)</f>
        <v>#N/A</v>
      </c>
      <c r="CH303" s="197" t="str">
        <f t="shared" si="210"/>
        <v>Desc</v>
      </c>
      <c r="CI303" s="197" t="str">
        <f t="shared" si="211"/>
        <v>Desc</v>
      </c>
      <c r="CJ303" s="197" t="str">
        <f t="shared" si="212"/>
        <v>Desc</v>
      </c>
    </row>
    <row r="304" spans="1:88" ht="24.75" customHeight="1">
      <c r="A304" s="35" t="s">
        <v>568</v>
      </c>
      <c r="B304" s="30"/>
      <c r="C304" s="30"/>
      <c r="D304" s="30"/>
      <c r="E304" s="30"/>
      <c r="F304" s="30"/>
      <c r="G304" s="59"/>
      <c r="H304" s="33"/>
      <c r="I304" s="16">
        <f t="shared" si="190"/>
        <v>0</v>
      </c>
      <c r="J304" s="9"/>
      <c r="K304" s="11"/>
      <c r="L304" s="10"/>
      <c r="M304" s="10"/>
      <c r="N304" s="22"/>
      <c r="O304" s="15"/>
      <c r="P304" s="6"/>
      <c r="Q304" s="6"/>
      <c r="R304" s="6"/>
      <c r="S304" s="109"/>
      <c r="T304" s="107"/>
      <c r="U304" s="20"/>
      <c r="V304" s="20"/>
      <c r="W304" s="20"/>
      <c r="X304" s="21"/>
      <c r="Y304" s="31"/>
      <c r="Z304" s="30"/>
      <c r="AA304" s="14">
        <f t="shared" si="189"/>
        <v>0</v>
      </c>
      <c r="AB304" s="8">
        <f t="shared" si="191"/>
        <v>0</v>
      </c>
      <c r="AC304" s="13">
        <f t="shared" si="192"/>
        <v>0</v>
      </c>
      <c r="AD304" s="13">
        <f t="shared" si="193"/>
        <v>0</v>
      </c>
      <c r="AE304" s="13">
        <f t="shared" si="194"/>
        <v>0</v>
      </c>
      <c r="AF304" s="23">
        <f t="shared" si="195"/>
        <v>0</v>
      </c>
      <c r="AG304" s="7">
        <f t="shared" si="196"/>
        <v>0</v>
      </c>
      <c r="AH304" s="12">
        <f t="shared" si="197"/>
        <v>0</v>
      </c>
      <c r="AI304" s="12">
        <f t="shared" si="198"/>
        <v>0</v>
      </c>
      <c r="AJ304" s="12">
        <f t="shared" si="199"/>
        <v>0</v>
      </c>
      <c r="AK304" s="112">
        <f t="shared" si="200"/>
        <v>0</v>
      </c>
      <c r="AL304" s="110">
        <f t="shared" si="201"/>
        <v>0</v>
      </c>
      <c r="AM304" s="24">
        <f t="shared" si="202"/>
        <v>0</v>
      </c>
      <c r="AN304" s="24">
        <f t="shared" si="203"/>
        <v>0</v>
      </c>
      <c r="AO304" s="24">
        <f t="shared" si="204"/>
        <v>0</v>
      </c>
      <c r="AP304" s="27">
        <f t="shared" si="205"/>
        <v>0</v>
      </c>
      <c r="AQ304" s="32"/>
      <c r="AR304" s="30"/>
      <c r="AS304" s="29">
        <f t="shared" si="206"/>
        <v>0</v>
      </c>
      <c r="AT304" s="28"/>
      <c r="AU304" s="13"/>
      <c r="AV304" s="36"/>
      <c r="AW304" s="102" t="str">
        <f t="shared" si="207"/>
        <v>Colors</v>
      </c>
      <c r="AX304" s="18" t="str">
        <f t="shared" si="208"/>
        <v>Colors</v>
      </c>
      <c r="AY304" s="103" t="str">
        <f t="shared" si="209"/>
        <v>Colors</v>
      </c>
      <c r="AZ304" s="105"/>
      <c r="BA304" s="75"/>
      <c r="BB304" s="71"/>
      <c r="BC304" s="71"/>
      <c r="BD304" s="71"/>
      <c r="BE304" s="84"/>
      <c r="BF304" s="93"/>
      <c r="BG304" s="72"/>
      <c r="BH304" s="72"/>
      <c r="BI304" s="72"/>
      <c r="BJ304" s="94"/>
      <c r="BK304" s="90"/>
      <c r="BL304" s="73"/>
      <c r="BM304" s="73"/>
      <c r="BN304" s="73"/>
      <c r="BO304" s="74"/>
      <c r="BP304" s="75"/>
      <c r="BQ304" s="71"/>
      <c r="BR304" s="71"/>
      <c r="BS304" s="71"/>
      <c r="BT304" s="84"/>
      <c r="BU304" s="93"/>
      <c r="BV304" s="72"/>
      <c r="BW304" s="72"/>
      <c r="BX304" s="72"/>
      <c r="BY304" s="94"/>
      <c r="BZ304" s="90"/>
      <c r="CA304" s="73"/>
      <c r="CB304" s="73"/>
      <c r="CC304" s="73"/>
      <c r="CD304" s="199"/>
      <c r="CE304" s="205" t="e">
        <f>VLOOKUP(E304,'Style List'!A:B,2,FALSE)</f>
        <v>#N/A</v>
      </c>
      <c r="CF304" s="201" t="e">
        <f>VLOOKUP(Y304,'Style List'!C:D,2,FALSE)</f>
        <v>#N/A</v>
      </c>
      <c r="CG304" s="206" t="e">
        <f>VLOOKUP(AQ304,'Style List'!E:F,2,FALSE)</f>
        <v>#N/A</v>
      </c>
      <c r="CH304" s="197" t="str">
        <f t="shared" si="210"/>
        <v>Desc</v>
      </c>
      <c r="CI304" s="197" t="str">
        <f t="shared" si="211"/>
        <v>Desc</v>
      </c>
      <c r="CJ304" s="197" t="str">
        <f t="shared" si="212"/>
        <v>Desc</v>
      </c>
    </row>
    <row r="305" spans="1:88" ht="24.75" customHeight="1">
      <c r="A305" s="35" t="s">
        <v>569</v>
      </c>
      <c r="B305" s="30"/>
      <c r="C305" s="30"/>
      <c r="D305" s="30"/>
      <c r="E305" s="30"/>
      <c r="F305" s="30"/>
      <c r="G305" s="59"/>
      <c r="H305" s="33"/>
      <c r="I305" s="16">
        <f t="shared" si="190"/>
        <v>0</v>
      </c>
      <c r="J305" s="9"/>
      <c r="K305" s="11"/>
      <c r="L305" s="10"/>
      <c r="M305" s="10"/>
      <c r="N305" s="22"/>
      <c r="O305" s="15"/>
      <c r="P305" s="6"/>
      <c r="Q305" s="6"/>
      <c r="R305" s="6"/>
      <c r="S305" s="109"/>
      <c r="T305" s="107"/>
      <c r="U305" s="20"/>
      <c r="V305" s="20"/>
      <c r="W305" s="20"/>
      <c r="X305" s="21"/>
      <c r="Y305" s="31"/>
      <c r="Z305" s="30"/>
      <c r="AA305" s="14">
        <f t="shared" si="189"/>
        <v>0</v>
      </c>
      <c r="AB305" s="8">
        <f t="shared" si="191"/>
        <v>0</v>
      </c>
      <c r="AC305" s="13">
        <f t="shared" si="192"/>
        <v>0</v>
      </c>
      <c r="AD305" s="13">
        <f t="shared" si="193"/>
        <v>0</v>
      </c>
      <c r="AE305" s="13">
        <f t="shared" si="194"/>
        <v>0</v>
      </c>
      <c r="AF305" s="23">
        <f t="shared" si="195"/>
        <v>0</v>
      </c>
      <c r="AG305" s="7">
        <f t="shared" si="196"/>
        <v>0</v>
      </c>
      <c r="AH305" s="12">
        <f t="shared" si="197"/>
        <v>0</v>
      </c>
      <c r="AI305" s="12">
        <f t="shared" si="198"/>
        <v>0</v>
      </c>
      <c r="AJ305" s="12">
        <f t="shared" si="199"/>
        <v>0</v>
      </c>
      <c r="AK305" s="112">
        <f t="shared" si="200"/>
        <v>0</v>
      </c>
      <c r="AL305" s="110">
        <f t="shared" si="201"/>
        <v>0</v>
      </c>
      <c r="AM305" s="24">
        <f t="shared" si="202"/>
        <v>0</v>
      </c>
      <c r="AN305" s="24">
        <f t="shared" si="203"/>
        <v>0</v>
      </c>
      <c r="AO305" s="24">
        <f t="shared" si="204"/>
        <v>0</v>
      </c>
      <c r="AP305" s="27">
        <f t="shared" si="205"/>
        <v>0</v>
      </c>
      <c r="AQ305" s="32"/>
      <c r="AR305" s="30"/>
      <c r="AS305" s="29">
        <f t="shared" si="206"/>
        <v>0</v>
      </c>
      <c r="AT305" s="28"/>
      <c r="AU305" s="13"/>
      <c r="AV305" s="36"/>
      <c r="AW305" s="102" t="str">
        <f t="shared" si="207"/>
        <v>Colors</v>
      </c>
      <c r="AX305" s="18" t="str">
        <f t="shared" si="208"/>
        <v>Colors</v>
      </c>
      <c r="AY305" s="103" t="str">
        <f t="shared" si="209"/>
        <v>Colors</v>
      </c>
      <c r="AZ305" s="105"/>
      <c r="BA305" s="75"/>
      <c r="BB305" s="71"/>
      <c r="BC305" s="71"/>
      <c r="BD305" s="71"/>
      <c r="BE305" s="84"/>
      <c r="BF305" s="93"/>
      <c r="BG305" s="72"/>
      <c r="BH305" s="72"/>
      <c r="BI305" s="72"/>
      <c r="BJ305" s="94"/>
      <c r="BK305" s="90"/>
      <c r="BL305" s="73"/>
      <c r="BM305" s="73"/>
      <c r="BN305" s="73"/>
      <c r="BO305" s="74"/>
      <c r="BP305" s="75"/>
      <c r="BQ305" s="71"/>
      <c r="BR305" s="71"/>
      <c r="BS305" s="71"/>
      <c r="BT305" s="84"/>
      <c r="BU305" s="93"/>
      <c r="BV305" s="72"/>
      <c r="BW305" s="72"/>
      <c r="BX305" s="72"/>
      <c r="BY305" s="94"/>
      <c r="BZ305" s="90"/>
      <c r="CA305" s="73"/>
      <c r="CB305" s="73"/>
      <c r="CC305" s="73"/>
      <c r="CD305" s="199"/>
      <c r="CE305" s="205" t="e">
        <f>VLOOKUP(E305,'Style List'!A:B,2,FALSE)</f>
        <v>#N/A</v>
      </c>
      <c r="CF305" s="201" t="e">
        <f>VLOOKUP(Y305,'Style List'!C:D,2,FALSE)</f>
        <v>#N/A</v>
      </c>
      <c r="CG305" s="206" t="e">
        <f>VLOOKUP(AQ305,'Style List'!E:F,2,FALSE)</f>
        <v>#N/A</v>
      </c>
      <c r="CH305" s="197" t="str">
        <f t="shared" si="210"/>
        <v>Desc</v>
      </c>
      <c r="CI305" s="197" t="str">
        <f t="shared" si="211"/>
        <v>Desc</v>
      </c>
      <c r="CJ305" s="197" t="str">
        <f t="shared" si="212"/>
        <v>Desc</v>
      </c>
    </row>
    <row r="306" spans="1:88" ht="24.75" customHeight="1">
      <c r="A306" s="35" t="s">
        <v>570</v>
      </c>
      <c r="B306" s="30"/>
      <c r="C306" s="30"/>
      <c r="D306" s="30"/>
      <c r="E306" s="30"/>
      <c r="F306" s="30"/>
      <c r="G306" s="59"/>
      <c r="H306" s="33"/>
      <c r="I306" s="16">
        <f t="shared" si="190"/>
        <v>0</v>
      </c>
      <c r="J306" s="9"/>
      <c r="K306" s="11"/>
      <c r="L306" s="10"/>
      <c r="M306" s="10"/>
      <c r="N306" s="22"/>
      <c r="O306" s="15"/>
      <c r="P306" s="6"/>
      <c r="Q306" s="6"/>
      <c r="R306" s="6"/>
      <c r="S306" s="109"/>
      <c r="T306" s="107"/>
      <c r="U306" s="20"/>
      <c r="V306" s="20"/>
      <c r="W306" s="20"/>
      <c r="X306" s="21"/>
      <c r="Y306" s="31"/>
      <c r="Z306" s="30"/>
      <c r="AA306" s="14">
        <f t="shared" si="189"/>
        <v>0</v>
      </c>
      <c r="AB306" s="8">
        <f t="shared" si="191"/>
        <v>0</v>
      </c>
      <c r="AC306" s="13">
        <f t="shared" si="192"/>
        <v>0</v>
      </c>
      <c r="AD306" s="13">
        <f t="shared" si="193"/>
        <v>0</v>
      </c>
      <c r="AE306" s="13">
        <f t="shared" si="194"/>
        <v>0</v>
      </c>
      <c r="AF306" s="23">
        <f t="shared" si="195"/>
        <v>0</v>
      </c>
      <c r="AG306" s="7">
        <f t="shared" si="196"/>
        <v>0</v>
      </c>
      <c r="AH306" s="12">
        <f t="shared" si="197"/>
        <v>0</v>
      </c>
      <c r="AI306" s="12">
        <f t="shared" si="198"/>
        <v>0</v>
      </c>
      <c r="AJ306" s="12">
        <f t="shared" si="199"/>
        <v>0</v>
      </c>
      <c r="AK306" s="112">
        <f t="shared" si="200"/>
        <v>0</v>
      </c>
      <c r="AL306" s="110">
        <f t="shared" si="201"/>
        <v>0</v>
      </c>
      <c r="AM306" s="24">
        <f t="shared" si="202"/>
        <v>0</v>
      </c>
      <c r="AN306" s="24">
        <f t="shared" si="203"/>
        <v>0</v>
      </c>
      <c r="AO306" s="24">
        <f t="shared" si="204"/>
        <v>0</v>
      </c>
      <c r="AP306" s="27">
        <f t="shared" si="205"/>
        <v>0</v>
      </c>
      <c r="AQ306" s="32"/>
      <c r="AR306" s="30"/>
      <c r="AS306" s="29">
        <f t="shared" si="206"/>
        <v>0</v>
      </c>
      <c r="AT306" s="28"/>
      <c r="AU306" s="13"/>
      <c r="AV306" s="36"/>
      <c r="AW306" s="102" t="str">
        <f t="shared" si="207"/>
        <v>Colors</v>
      </c>
      <c r="AX306" s="18" t="str">
        <f t="shared" si="208"/>
        <v>Colors</v>
      </c>
      <c r="AY306" s="103" t="str">
        <f t="shared" si="209"/>
        <v>Colors</v>
      </c>
      <c r="AZ306" s="105"/>
      <c r="BA306" s="75"/>
      <c r="BB306" s="71"/>
      <c r="BC306" s="71"/>
      <c r="BD306" s="71"/>
      <c r="BE306" s="84"/>
      <c r="BF306" s="93"/>
      <c r="BG306" s="72"/>
      <c r="BH306" s="72"/>
      <c r="BI306" s="72"/>
      <c r="BJ306" s="94"/>
      <c r="BK306" s="90"/>
      <c r="BL306" s="73"/>
      <c r="BM306" s="73"/>
      <c r="BN306" s="73"/>
      <c r="BO306" s="74"/>
      <c r="BP306" s="75"/>
      <c r="BQ306" s="71"/>
      <c r="BR306" s="71"/>
      <c r="BS306" s="71"/>
      <c r="BT306" s="84"/>
      <c r="BU306" s="93"/>
      <c r="BV306" s="72"/>
      <c r="BW306" s="72"/>
      <c r="BX306" s="72"/>
      <c r="BY306" s="94"/>
      <c r="BZ306" s="90"/>
      <c r="CA306" s="73"/>
      <c r="CB306" s="73"/>
      <c r="CC306" s="73"/>
      <c r="CD306" s="199"/>
      <c r="CE306" s="205" t="e">
        <f>VLOOKUP(E306,'Style List'!A:B,2,FALSE)</f>
        <v>#N/A</v>
      </c>
      <c r="CF306" s="201" t="e">
        <f>VLOOKUP(Y306,'Style List'!C:D,2,FALSE)</f>
        <v>#N/A</v>
      </c>
      <c r="CG306" s="206" t="e">
        <f>VLOOKUP(AQ306,'Style List'!E:F,2,FALSE)</f>
        <v>#N/A</v>
      </c>
      <c r="CH306" s="197" t="str">
        <f t="shared" si="210"/>
        <v>Desc</v>
      </c>
      <c r="CI306" s="197" t="str">
        <f t="shared" si="211"/>
        <v>Desc</v>
      </c>
      <c r="CJ306" s="197" t="str">
        <f t="shared" si="212"/>
        <v>Desc</v>
      </c>
    </row>
    <row r="307" spans="1:88" ht="24.75" customHeight="1">
      <c r="A307" s="35" t="s">
        <v>571</v>
      </c>
      <c r="B307" s="30"/>
      <c r="C307" s="30"/>
      <c r="D307" s="30"/>
      <c r="E307" s="30"/>
      <c r="F307" s="30"/>
      <c r="G307" s="59"/>
      <c r="H307" s="33"/>
      <c r="I307" s="16">
        <f t="shared" si="190"/>
        <v>0</v>
      </c>
      <c r="J307" s="9"/>
      <c r="K307" s="11"/>
      <c r="L307" s="10"/>
      <c r="M307" s="10"/>
      <c r="N307" s="22"/>
      <c r="O307" s="15"/>
      <c r="P307" s="6"/>
      <c r="Q307" s="6"/>
      <c r="R307" s="6"/>
      <c r="S307" s="109"/>
      <c r="T307" s="107"/>
      <c r="U307" s="20"/>
      <c r="V307" s="20"/>
      <c r="W307" s="20"/>
      <c r="X307" s="21"/>
      <c r="Y307" s="31"/>
      <c r="Z307" s="30"/>
      <c r="AA307" s="14">
        <f t="shared" si="189"/>
        <v>0</v>
      </c>
      <c r="AB307" s="8">
        <f t="shared" si="191"/>
        <v>0</v>
      </c>
      <c r="AC307" s="13">
        <f t="shared" si="192"/>
        <v>0</v>
      </c>
      <c r="AD307" s="13">
        <f t="shared" si="193"/>
        <v>0</v>
      </c>
      <c r="AE307" s="13">
        <f t="shared" si="194"/>
        <v>0</v>
      </c>
      <c r="AF307" s="23">
        <f t="shared" si="195"/>
        <v>0</v>
      </c>
      <c r="AG307" s="7">
        <f t="shared" si="196"/>
        <v>0</v>
      </c>
      <c r="AH307" s="12">
        <f t="shared" si="197"/>
        <v>0</v>
      </c>
      <c r="AI307" s="12">
        <f t="shared" si="198"/>
        <v>0</v>
      </c>
      <c r="AJ307" s="12">
        <f t="shared" si="199"/>
        <v>0</v>
      </c>
      <c r="AK307" s="112">
        <f t="shared" si="200"/>
        <v>0</v>
      </c>
      <c r="AL307" s="110">
        <f t="shared" si="201"/>
        <v>0</v>
      </c>
      <c r="AM307" s="24">
        <f t="shared" si="202"/>
        <v>0</v>
      </c>
      <c r="AN307" s="24">
        <f t="shared" si="203"/>
        <v>0</v>
      </c>
      <c r="AO307" s="24">
        <f t="shared" si="204"/>
        <v>0</v>
      </c>
      <c r="AP307" s="27">
        <f t="shared" si="205"/>
        <v>0</v>
      </c>
      <c r="AQ307" s="32"/>
      <c r="AR307" s="30"/>
      <c r="AS307" s="29">
        <f t="shared" si="206"/>
        <v>0</v>
      </c>
      <c r="AT307" s="28"/>
      <c r="AU307" s="13"/>
      <c r="AV307" s="36"/>
      <c r="AW307" s="102" t="str">
        <f t="shared" si="207"/>
        <v>Colors</v>
      </c>
      <c r="AX307" s="18" t="str">
        <f t="shared" si="208"/>
        <v>Colors</v>
      </c>
      <c r="AY307" s="103" t="str">
        <f t="shared" si="209"/>
        <v>Colors</v>
      </c>
      <c r="AZ307" s="105"/>
      <c r="BA307" s="75"/>
      <c r="BB307" s="71"/>
      <c r="BC307" s="71"/>
      <c r="BD307" s="71"/>
      <c r="BE307" s="84"/>
      <c r="BF307" s="93"/>
      <c r="BG307" s="72"/>
      <c r="BH307" s="72"/>
      <c r="BI307" s="72"/>
      <c r="BJ307" s="94"/>
      <c r="BK307" s="90"/>
      <c r="BL307" s="73"/>
      <c r="BM307" s="73"/>
      <c r="BN307" s="73"/>
      <c r="BO307" s="74"/>
      <c r="BP307" s="75"/>
      <c r="BQ307" s="71"/>
      <c r="BR307" s="71"/>
      <c r="BS307" s="71"/>
      <c r="BT307" s="84"/>
      <c r="BU307" s="93"/>
      <c r="BV307" s="72"/>
      <c r="BW307" s="72"/>
      <c r="BX307" s="72"/>
      <c r="BY307" s="94"/>
      <c r="BZ307" s="90"/>
      <c r="CA307" s="73"/>
      <c r="CB307" s="73"/>
      <c r="CC307" s="73"/>
      <c r="CD307" s="199"/>
      <c r="CE307" s="205" t="e">
        <f>VLOOKUP(E307,'Style List'!A:B,2,FALSE)</f>
        <v>#N/A</v>
      </c>
      <c r="CF307" s="201" t="e">
        <f>VLOOKUP(Y307,'Style List'!C:D,2,FALSE)</f>
        <v>#N/A</v>
      </c>
      <c r="CG307" s="206" t="e">
        <f>VLOOKUP(AQ307,'Style List'!E:F,2,FALSE)</f>
        <v>#N/A</v>
      </c>
      <c r="CH307" s="197" t="str">
        <f t="shared" si="210"/>
        <v>Desc</v>
      </c>
      <c r="CI307" s="197" t="str">
        <f t="shared" si="211"/>
        <v>Desc</v>
      </c>
      <c r="CJ307" s="197" t="str">
        <f t="shared" si="212"/>
        <v>Desc</v>
      </c>
    </row>
    <row r="308" spans="1:88" ht="24.75" customHeight="1">
      <c r="A308" s="35" t="s">
        <v>572</v>
      </c>
      <c r="B308" s="30"/>
      <c r="C308" s="30"/>
      <c r="D308" s="30"/>
      <c r="E308" s="30"/>
      <c r="F308" s="30"/>
      <c r="G308" s="59"/>
      <c r="H308" s="33"/>
      <c r="I308" s="16">
        <f t="shared" si="190"/>
        <v>0</v>
      </c>
      <c r="J308" s="9"/>
      <c r="K308" s="11"/>
      <c r="L308" s="10"/>
      <c r="M308" s="10"/>
      <c r="N308" s="22"/>
      <c r="O308" s="15"/>
      <c r="P308" s="6"/>
      <c r="Q308" s="6"/>
      <c r="R308" s="6"/>
      <c r="S308" s="109"/>
      <c r="T308" s="107"/>
      <c r="U308" s="20"/>
      <c r="V308" s="20"/>
      <c r="W308" s="20"/>
      <c r="X308" s="21"/>
      <c r="Y308" s="31"/>
      <c r="Z308" s="30"/>
      <c r="AA308" s="14">
        <f t="shared" si="189"/>
        <v>0</v>
      </c>
      <c r="AB308" s="8">
        <f t="shared" si="191"/>
        <v>0</v>
      </c>
      <c r="AC308" s="13">
        <f t="shared" si="192"/>
        <v>0</v>
      </c>
      <c r="AD308" s="13">
        <f t="shared" si="193"/>
        <v>0</v>
      </c>
      <c r="AE308" s="13">
        <f t="shared" si="194"/>
        <v>0</v>
      </c>
      <c r="AF308" s="23">
        <f t="shared" si="195"/>
        <v>0</v>
      </c>
      <c r="AG308" s="7">
        <f t="shared" si="196"/>
        <v>0</v>
      </c>
      <c r="AH308" s="12">
        <f t="shared" si="197"/>
        <v>0</v>
      </c>
      <c r="AI308" s="12">
        <f t="shared" si="198"/>
        <v>0</v>
      </c>
      <c r="AJ308" s="12">
        <f t="shared" si="199"/>
        <v>0</v>
      </c>
      <c r="AK308" s="112">
        <f t="shared" si="200"/>
        <v>0</v>
      </c>
      <c r="AL308" s="110">
        <f t="shared" si="201"/>
        <v>0</v>
      </c>
      <c r="AM308" s="24">
        <f t="shared" si="202"/>
        <v>0</v>
      </c>
      <c r="AN308" s="24">
        <f t="shared" si="203"/>
        <v>0</v>
      </c>
      <c r="AO308" s="24">
        <f t="shared" si="204"/>
        <v>0</v>
      </c>
      <c r="AP308" s="27">
        <f t="shared" si="205"/>
        <v>0</v>
      </c>
      <c r="AQ308" s="32"/>
      <c r="AR308" s="30"/>
      <c r="AS308" s="29">
        <f t="shared" si="206"/>
        <v>0</v>
      </c>
      <c r="AT308" s="28"/>
      <c r="AU308" s="13"/>
      <c r="AV308" s="36"/>
      <c r="AW308" s="102" t="str">
        <f t="shared" si="207"/>
        <v>Colors</v>
      </c>
      <c r="AX308" s="18" t="str">
        <f t="shared" si="208"/>
        <v>Colors</v>
      </c>
      <c r="AY308" s="103" t="str">
        <f t="shared" si="209"/>
        <v>Colors</v>
      </c>
      <c r="AZ308" s="105"/>
      <c r="BA308" s="75"/>
      <c r="BB308" s="71"/>
      <c r="BC308" s="71"/>
      <c r="BD308" s="71"/>
      <c r="BE308" s="84"/>
      <c r="BF308" s="93"/>
      <c r="BG308" s="72"/>
      <c r="BH308" s="72"/>
      <c r="BI308" s="72"/>
      <c r="BJ308" s="94"/>
      <c r="BK308" s="90"/>
      <c r="BL308" s="73"/>
      <c r="BM308" s="73"/>
      <c r="BN308" s="73"/>
      <c r="BO308" s="74"/>
      <c r="BP308" s="75"/>
      <c r="BQ308" s="71"/>
      <c r="BR308" s="71"/>
      <c r="BS308" s="71"/>
      <c r="BT308" s="84"/>
      <c r="BU308" s="93"/>
      <c r="BV308" s="72"/>
      <c r="BW308" s="72"/>
      <c r="BX308" s="72"/>
      <c r="BY308" s="94"/>
      <c r="BZ308" s="90"/>
      <c r="CA308" s="73"/>
      <c r="CB308" s="73"/>
      <c r="CC308" s="73"/>
      <c r="CD308" s="199"/>
      <c r="CE308" s="205" t="e">
        <f>VLOOKUP(E308,'Style List'!A:B,2,FALSE)</f>
        <v>#N/A</v>
      </c>
      <c r="CF308" s="201" t="e">
        <f>VLOOKUP(Y308,'Style List'!C:D,2,FALSE)</f>
        <v>#N/A</v>
      </c>
      <c r="CG308" s="206" t="e">
        <f>VLOOKUP(AQ308,'Style List'!E:F,2,FALSE)</f>
        <v>#N/A</v>
      </c>
      <c r="CH308" s="197" t="str">
        <f t="shared" si="210"/>
        <v>Desc</v>
      </c>
      <c r="CI308" s="197" t="str">
        <f t="shared" si="211"/>
        <v>Desc</v>
      </c>
      <c r="CJ308" s="197" t="str">
        <f t="shared" si="212"/>
        <v>Desc</v>
      </c>
    </row>
    <row r="309" spans="1:88" ht="24.75" customHeight="1">
      <c r="A309" s="35" t="s">
        <v>573</v>
      </c>
      <c r="B309" s="30"/>
      <c r="C309" s="30"/>
      <c r="D309" s="30"/>
      <c r="E309" s="30"/>
      <c r="F309" s="30"/>
      <c r="G309" s="59"/>
      <c r="H309" s="33"/>
      <c r="I309" s="16">
        <f t="shared" si="190"/>
        <v>0</v>
      </c>
      <c r="J309" s="9"/>
      <c r="K309" s="11"/>
      <c r="L309" s="10"/>
      <c r="M309" s="10"/>
      <c r="N309" s="22"/>
      <c r="O309" s="15"/>
      <c r="P309" s="6"/>
      <c r="Q309" s="6"/>
      <c r="R309" s="6"/>
      <c r="S309" s="109"/>
      <c r="T309" s="107"/>
      <c r="U309" s="20"/>
      <c r="V309" s="20"/>
      <c r="W309" s="20"/>
      <c r="X309" s="21"/>
      <c r="Y309" s="31"/>
      <c r="Z309" s="30"/>
      <c r="AA309" s="14">
        <f t="shared" si="189"/>
        <v>0</v>
      </c>
      <c r="AB309" s="8">
        <f t="shared" si="191"/>
        <v>0</v>
      </c>
      <c r="AC309" s="13">
        <f t="shared" si="192"/>
        <v>0</v>
      </c>
      <c r="AD309" s="13">
        <f t="shared" si="193"/>
        <v>0</v>
      </c>
      <c r="AE309" s="13">
        <f t="shared" si="194"/>
        <v>0</v>
      </c>
      <c r="AF309" s="23">
        <f t="shared" si="195"/>
        <v>0</v>
      </c>
      <c r="AG309" s="7">
        <f t="shared" si="196"/>
        <v>0</v>
      </c>
      <c r="AH309" s="12">
        <f t="shared" si="197"/>
        <v>0</v>
      </c>
      <c r="AI309" s="12">
        <f t="shared" si="198"/>
        <v>0</v>
      </c>
      <c r="AJ309" s="12">
        <f t="shared" si="199"/>
        <v>0</v>
      </c>
      <c r="AK309" s="112">
        <f t="shared" si="200"/>
        <v>0</v>
      </c>
      <c r="AL309" s="110">
        <f t="shared" si="201"/>
        <v>0</v>
      </c>
      <c r="AM309" s="24">
        <f t="shared" si="202"/>
        <v>0</v>
      </c>
      <c r="AN309" s="24">
        <f t="shared" si="203"/>
        <v>0</v>
      </c>
      <c r="AO309" s="24">
        <f t="shared" si="204"/>
        <v>0</v>
      </c>
      <c r="AP309" s="27">
        <f t="shared" si="205"/>
        <v>0</v>
      </c>
      <c r="AQ309" s="32"/>
      <c r="AR309" s="30"/>
      <c r="AS309" s="29">
        <f t="shared" si="206"/>
        <v>0</v>
      </c>
      <c r="AT309" s="28"/>
      <c r="AU309" s="13"/>
      <c r="AV309" s="36"/>
      <c r="AW309" s="102" t="str">
        <f t="shared" si="207"/>
        <v>Colors</v>
      </c>
      <c r="AX309" s="18" t="str">
        <f t="shared" si="208"/>
        <v>Colors</v>
      </c>
      <c r="AY309" s="103" t="str">
        <f t="shared" si="209"/>
        <v>Colors</v>
      </c>
      <c r="AZ309" s="105"/>
      <c r="BA309" s="75"/>
      <c r="BB309" s="71"/>
      <c r="BC309" s="71"/>
      <c r="BD309" s="71"/>
      <c r="BE309" s="84"/>
      <c r="BF309" s="93"/>
      <c r="BG309" s="72"/>
      <c r="BH309" s="72"/>
      <c r="BI309" s="72"/>
      <c r="BJ309" s="94"/>
      <c r="BK309" s="90"/>
      <c r="BL309" s="73"/>
      <c r="BM309" s="73"/>
      <c r="BN309" s="73"/>
      <c r="BO309" s="74"/>
      <c r="BP309" s="75"/>
      <c r="BQ309" s="71"/>
      <c r="BR309" s="71"/>
      <c r="BS309" s="71"/>
      <c r="BT309" s="84"/>
      <c r="BU309" s="93"/>
      <c r="BV309" s="72"/>
      <c r="BW309" s="72"/>
      <c r="BX309" s="72"/>
      <c r="BY309" s="94"/>
      <c r="BZ309" s="90"/>
      <c r="CA309" s="73"/>
      <c r="CB309" s="73"/>
      <c r="CC309" s="73"/>
      <c r="CD309" s="199"/>
      <c r="CE309" s="205" t="e">
        <f>VLOOKUP(E309,'Style List'!A:B,2,FALSE)</f>
        <v>#N/A</v>
      </c>
      <c r="CF309" s="201" t="e">
        <f>VLOOKUP(Y309,'Style List'!C:D,2,FALSE)</f>
        <v>#N/A</v>
      </c>
      <c r="CG309" s="206" t="e">
        <f>VLOOKUP(AQ309,'Style List'!E:F,2,FALSE)</f>
        <v>#N/A</v>
      </c>
      <c r="CH309" s="197" t="str">
        <f t="shared" si="210"/>
        <v>Desc</v>
      </c>
      <c r="CI309" s="197" t="str">
        <f t="shared" si="211"/>
        <v>Desc</v>
      </c>
      <c r="CJ309" s="197" t="str">
        <f t="shared" si="212"/>
        <v>Desc</v>
      </c>
    </row>
    <row r="310" spans="1:88" ht="24.75" customHeight="1">
      <c r="A310" s="35" t="s">
        <v>574</v>
      </c>
      <c r="B310" s="30"/>
      <c r="C310" s="30"/>
      <c r="D310" s="30"/>
      <c r="E310" s="30"/>
      <c r="F310" s="30"/>
      <c r="G310" s="59"/>
      <c r="H310" s="33"/>
      <c r="I310" s="16">
        <f t="shared" si="190"/>
        <v>0</v>
      </c>
      <c r="J310" s="9"/>
      <c r="K310" s="11"/>
      <c r="L310" s="10"/>
      <c r="M310" s="10"/>
      <c r="N310" s="22"/>
      <c r="O310" s="15"/>
      <c r="P310" s="6"/>
      <c r="Q310" s="6"/>
      <c r="R310" s="6"/>
      <c r="S310" s="109"/>
      <c r="T310" s="107"/>
      <c r="U310" s="20"/>
      <c r="V310" s="20"/>
      <c r="W310" s="20"/>
      <c r="X310" s="21"/>
      <c r="Y310" s="31"/>
      <c r="Z310" s="30"/>
      <c r="AA310" s="14">
        <f t="shared" si="189"/>
        <v>0</v>
      </c>
      <c r="AB310" s="8">
        <f t="shared" si="191"/>
        <v>0</v>
      </c>
      <c r="AC310" s="13">
        <f t="shared" si="192"/>
        <v>0</v>
      </c>
      <c r="AD310" s="13">
        <f t="shared" si="193"/>
        <v>0</v>
      </c>
      <c r="AE310" s="13">
        <f t="shared" si="194"/>
        <v>0</v>
      </c>
      <c r="AF310" s="23">
        <f t="shared" si="195"/>
        <v>0</v>
      </c>
      <c r="AG310" s="7">
        <f t="shared" si="196"/>
        <v>0</v>
      </c>
      <c r="AH310" s="12">
        <f t="shared" si="197"/>
        <v>0</v>
      </c>
      <c r="AI310" s="12">
        <f t="shared" si="198"/>
        <v>0</v>
      </c>
      <c r="AJ310" s="12">
        <f t="shared" si="199"/>
        <v>0</v>
      </c>
      <c r="AK310" s="112">
        <f t="shared" si="200"/>
        <v>0</v>
      </c>
      <c r="AL310" s="110">
        <f t="shared" si="201"/>
        <v>0</v>
      </c>
      <c r="AM310" s="24">
        <f t="shared" si="202"/>
        <v>0</v>
      </c>
      <c r="AN310" s="24">
        <f t="shared" si="203"/>
        <v>0</v>
      </c>
      <c r="AO310" s="24">
        <f t="shared" si="204"/>
        <v>0</v>
      </c>
      <c r="AP310" s="27">
        <f t="shared" si="205"/>
        <v>0</v>
      </c>
      <c r="AQ310" s="32"/>
      <c r="AR310" s="30"/>
      <c r="AS310" s="29">
        <f t="shared" si="206"/>
        <v>0</v>
      </c>
      <c r="AT310" s="28"/>
      <c r="AU310" s="13"/>
      <c r="AV310" s="36"/>
      <c r="AW310" s="102" t="str">
        <f t="shared" si="207"/>
        <v>Colors</v>
      </c>
      <c r="AX310" s="18" t="str">
        <f t="shared" si="208"/>
        <v>Colors</v>
      </c>
      <c r="AY310" s="103" t="str">
        <f t="shared" si="209"/>
        <v>Colors</v>
      </c>
      <c r="AZ310" s="105"/>
      <c r="BA310" s="75"/>
      <c r="BB310" s="71"/>
      <c r="BC310" s="71"/>
      <c r="BD310" s="71"/>
      <c r="BE310" s="84"/>
      <c r="BF310" s="93"/>
      <c r="BG310" s="72"/>
      <c r="BH310" s="72"/>
      <c r="BI310" s="72"/>
      <c r="BJ310" s="94"/>
      <c r="BK310" s="90"/>
      <c r="BL310" s="73"/>
      <c r="BM310" s="73"/>
      <c r="BN310" s="73"/>
      <c r="BO310" s="74"/>
      <c r="BP310" s="75"/>
      <c r="BQ310" s="71"/>
      <c r="BR310" s="71"/>
      <c r="BS310" s="71"/>
      <c r="BT310" s="84"/>
      <c r="BU310" s="93"/>
      <c r="BV310" s="72"/>
      <c r="BW310" s="72"/>
      <c r="BX310" s="72"/>
      <c r="BY310" s="94"/>
      <c r="BZ310" s="90"/>
      <c r="CA310" s="73"/>
      <c r="CB310" s="73"/>
      <c r="CC310" s="73"/>
      <c r="CD310" s="199"/>
      <c r="CE310" s="205" t="e">
        <f>VLOOKUP(E310,'Style List'!A:B,2,FALSE)</f>
        <v>#N/A</v>
      </c>
      <c r="CF310" s="201" t="e">
        <f>VLOOKUP(Y310,'Style List'!C:D,2,FALSE)</f>
        <v>#N/A</v>
      </c>
      <c r="CG310" s="206" t="e">
        <f>VLOOKUP(AQ310,'Style List'!E:F,2,FALSE)</f>
        <v>#N/A</v>
      </c>
      <c r="CH310" s="197" t="str">
        <f t="shared" si="210"/>
        <v>Desc</v>
      </c>
      <c r="CI310" s="197" t="str">
        <f t="shared" si="211"/>
        <v>Desc</v>
      </c>
      <c r="CJ310" s="197" t="str">
        <f t="shared" si="212"/>
        <v>Desc</v>
      </c>
    </row>
    <row r="311" spans="1:88" ht="24.75" customHeight="1">
      <c r="A311" s="35" t="s">
        <v>575</v>
      </c>
      <c r="B311" s="30"/>
      <c r="C311" s="30"/>
      <c r="D311" s="30"/>
      <c r="E311" s="30"/>
      <c r="F311" s="30"/>
      <c r="G311" s="59"/>
      <c r="H311" s="33"/>
      <c r="I311" s="16">
        <f t="shared" si="190"/>
        <v>0</v>
      </c>
      <c r="J311" s="9"/>
      <c r="K311" s="11"/>
      <c r="L311" s="10"/>
      <c r="M311" s="10"/>
      <c r="N311" s="22"/>
      <c r="O311" s="15"/>
      <c r="P311" s="6"/>
      <c r="Q311" s="6"/>
      <c r="R311" s="6"/>
      <c r="S311" s="109"/>
      <c r="T311" s="107"/>
      <c r="U311" s="20"/>
      <c r="V311" s="20"/>
      <c r="W311" s="20"/>
      <c r="X311" s="21"/>
      <c r="Y311" s="31"/>
      <c r="Z311" s="30"/>
      <c r="AA311" s="14">
        <f t="shared" si="189"/>
        <v>0</v>
      </c>
      <c r="AB311" s="8">
        <f t="shared" si="191"/>
        <v>0</v>
      </c>
      <c r="AC311" s="13">
        <f t="shared" si="192"/>
        <v>0</v>
      </c>
      <c r="AD311" s="13">
        <f t="shared" si="193"/>
        <v>0</v>
      </c>
      <c r="AE311" s="13">
        <f t="shared" si="194"/>
        <v>0</v>
      </c>
      <c r="AF311" s="23">
        <f t="shared" si="195"/>
        <v>0</v>
      </c>
      <c r="AG311" s="7">
        <f t="shared" si="196"/>
        <v>0</v>
      </c>
      <c r="AH311" s="12">
        <f t="shared" si="197"/>
        <v>0</v>
      </c>
      <c r="AI311" s="12">
        <f t="shared" si="198"/>
        <v>0</v>
      </c>
      <c r="AJ311" s="12">
        <f t="shared" si="199"/>
        <v>0</v>
      </c>
      <c r="AK311" s="112">
        <f t="shared" si="200"/>
        <v>0</v>
      </c>
      <c r="AL311" s="110">
        <f t="shared" si="201"/>
        <v>0</v>
      </c>
      <c r="AM311" s="24">
        <f t="shared" si="202"/>
        <v>0</v>
      </c>
      <c r="AN311" s="24">
        <f t="shared" si="203"/>
        <v>0</v>
      </c>
      <c r="AO311" s="24">
        <f t="shared" si="204"/>
        <v>0</v>
      </c>
      <c r="AP311" s="27">
        <f t="shared" si="205"/>
        <v>0</v>
      </c>
      <c r="AQ311" s="32"/>
      <c r="AR311" s="30"/>
      <c r="AS311" s="29">
        <f t="shared" si="206"/>
        <v>0</v>
      </c>
      <c r="AT311" s="28"/>
      <c r="AU311" s="13"/>
      <c r="AV311" s="36"/>
      <c r="AW311" s="102" t="str">
        <f t="shared" si="207"/>
        <v>Colors</v>
      </c>
      <c r="AX311" s="18" t="str">
        <f t="shared" si="208"/>
        <v>Colors</v>
      </c>
      <c r="AY311" s="103" t="str">
        <f t="shared" si="209"/>
        <v>Colors</v>
      </c>
      <c r="AZ311" s="105"/>
      <c r="BA311" s="75"/>
      <c r="BB311" s="71"/>
      <c r="BC311" s="71"/>
      <c r="BD311" s="71"/>
      <c r="BE311" s="84"/>
      <c r="BF311" s="93"/>
      <c r="BG311" s="72"/>
      <c r="BH311" s="72"/>
      <c r="BI311" s="72"/>
      <c r="BJ311" s="94"/>
      <c r="BK311" s="90"/>
      <c r="BL311" s="73"/>
      <c r="BM311" s="73"/>
      <c r="BN311" s="73"/>
      <c r="BO311" s="74"/>
      <c r="BP311" s="75"/>
      <c r="BQ311" s="71"/>
      <c r="BR311" s="71"/>
      <c r="BS311" s="71"/>
      <c r="BT311" s="84"/>
      <c r="BU311" s="93"/>
      <c r="BV311" s="72"/>
      <c r="BW311" s="72"/>
      <c r="BX311" s="72"/>
      <c r="BY311" s="94"/>
      <c r="BZ311" s="90"/>
      <c r="CA311" s="73"/>
      <c r="CB311" s="73"/>
      <c r="CC311" s="73"/>
      <c r="CD311" s="199"/>
      <c r="CE311" s="205" t="e">
        <f>VLOOKUP(E311,'Style List'!A:B,2,FALSE)</f>
        <v>#N/A</v>
      </c>
      <c r="CF311" s="201" t="e">
        <f>VLOOKUP(Y311,'Style List'!C:D,2,FALSE)</f>
        <v>#N/A</v>
      </c>
      <c r="CG311" s="206" t="e">
        <f>VLOOKUP(AQ311,'Style List'!E:F,2,FALSE)</f>
        <v>#N/A</v>
      </c>
      <c r="CH311" s="197" t="str">
        <f t="shared" si="210"/>
        <v>Desc</v>
      </c>
      <c r="CI311" s="197" t="str">
        <f t="shared" si="211"/>
        <v>Desc</v>
      </c>
      <c r="CJ311" s="197" t="str">
        <f t="shared" si="212"/>
        <v>Desc</v>
      </c>
    </row>
    <row r="312" spans="1:88" ht="24.75" customHeight="1">
      <c r="A312" s="35" t="s">
        <v>576</v>
      </c>
      <c r="B312" s="30"/>
      <c r="C312" s="30"/>
      <c r="D312" s="30"/>
      <c r="E312" s="30"/>
      <c r="F312" s="30"/>
      <c r="G312" s="59"/>
      <c r="H312" s="33"/>
      <c r="I312" s="16">
        <f t="shared" si="190"/>
        <v>0</v>
      </c>
      <c r="J312" s="9"/>
      <c r="K312" s="11"/>
      <c r="L312" s="10"/>
      <c r="M312" s="10"/>
      <c r="N312" s="22"/>
      <c r="O312" s="15"/>
      <c r="P312" s="6"/>
      <c r="Q312" s="6"/>
      <c r="R312" s="6"/>
      <c r="S312" s="109"/>
      <c r="T312" s="107"/>
      <c r="U312" s="20"/>
      <c r="V312" s="20"/>
      <c r="W312" s="20"/>
      <c r="X312" s="21"/>
      <c r="Y312" s="31"/>
      <c r="Z312" s="30"/>
      <c r="AA312" s="14">
        <f t="shared" si="189"/>
        <v>0</v>
      </c>
      <c r="AB312" s="8">
        <f t="shared" si="191"/>
        <v>0</v>
      </c>
      <c r="AC312" s="13">
        <f t="shared" si="192"/>
        <v>0</v>
      </c>
      <c r="AD312" s="13">
        <f t="shared" si="193"/>
        <v>0</v>
      </c>
      <c r="AE312" s="13">
        <f t="shared" si="194"/>
        <v>0</v>
      </c>
      <c r="AF312" s="23">
        <f t="shared" si="195"/>
        <v>0</v>
      </c>
      <c r="AG312" s="7">
        <f t="shared" si="196"/>
        <v>0</v>
      </c>
      <c r="AH312" s="12">
        <f t="shared" si="197"/>
        <v>0</v>
      </c>
      <c r="AI312" s="12">
        <f t="shared" si="198"/>
        <v>0</v>
      </c>
      <c r="AJ312" s="12">
        <f t="shared" si="199"/>
        <v>0</v>
      </c>
      <c r="AK312" s="112">
        <f t="shared" si="200"/>
        <v>0</v>
      </c>
      <c r="AL312" s="110">
        <f t="shared" si="201"/>
        <v>0</v>
      </c>
      <c r="AM312" s="24">
        <f t="shared" si="202"/>
        <v>0</v>
      </c>
      <c r="AN312" s="24">
        <f t="shared" si="203"/>
        <v>0</v>
      </c>
      <c r="AO312" s="24">
        <f t="shared" si="204"/>
        <v>0</v>
      </c>
      <c r="AP312" s="27">
        <f t="shared" si="205"/>
        <v>0</v>
      </c>
      <c r="AQ312" s="32"/>
      <c r="AR312" s="30"/>
      <c r="AS312" s="29">
        <f t="shared" si="206"/>
        <v>0</v>
      </c>
      <c r="AT312" s="28"/>
      <c r="AU312" s="13"/>
      <c r="AV312" s="36"/>
      <c r="AW312" s="102" t="str">
        <f t="shared" si="207"/>
        <v>Colors</v>
      </c>
      <c r="AX312" s="18" t="str">
        <f t="shared" si="208"/>
        <v>Colors</v>
      </c>
      <c r="AY312" s="103" t="str">
        <f t="shared" si="209"/>
        <v>Colors</v>
      </c>
      <c r="AZ312" s="105"/>
      <c r="BA312" s="75"/>
      <c r="BB312" s="71"/>
      <c r="BC312" s="71"/>
      <c r="BD312" s="71"/>
      <c r="BE312" s="84"/>
      <c r="BF312" s="93"/>
      <c r="BG312" s="72"/>
      <c r="BH312" s="72"/>
      <c r="BI312" s="72"/>
      <c r="BJ312" s="94"/>
      <c r="BK312" s="90"/>
      <c r="BL312" s="73"/>
      <c r="BM312" s="73"/>
      <c r="BN312" s="73"/>
      <c r="BO312" s="74"/>
      <c r="BP312" s="75"/>
      <c r="BQ312" s="71"/>
      <c r="BR312" s="71"/>
      <c r="BS312" s="71"/>
      <c r="BT312" s="84"/>
      <c r="BU312" s="93"/>
      <c r="BV312" s="72"/>
      <c r="BW312" s="72"/>
      <c r="BX312" s="72"/>
      <c r="BY312" s="94"/>
      <c r="BZ312" s="90"/>
      <c r="CA312" s="73"/>
      <c r="CB312" s="73"/>
      <c r="CC312" s="73"/>
      <c r="CD312" s="199"/>
      <c r="CE312" s="205" t="e">
        <f>VLOOKUP(E312,'Style List'!A:B,2,FALSE)</f>
        <v>#N/A</v>
      </c>
      <c r="CF312" s="201" t="e">
        <f>VLOOKUP(Y312,'Style List'!C:D,2,FALSE)</f>
        <v>#N/A</v>
      </c>
      <c r="CG312" s="206" t="e">
        <f>VLOOKUP(AQ312,'Style List'!E:F,2,FALSE)</f>
        <v>#N/A</v>
      </c>
      <c r="CH312" s="197" t="str">
        <f t="shared" si="210"/>
        <v>Desc</v>
      </c>
      <c r="CI312" s="197" t="str">
        <f t="shared" si="211"/>
        <v>Desc</v>
      </c>
      <c r="CJ312" s="197" t="str">
        <f t="shared" si="212"/>
        <v>Desc</v>
      </c>
    </row>
    <row r="313" spans="1:88" ht="24.75" customHeight="1">
      <c r="A313" s="35" t="s">
        <v>577</v>
      </c>
      <c r="B313" s="30"/>
      <c r="C313" s="30"/>
      <c r="D313" s="30"/>
      <c r="E313" s="30"/>
      <c r="F313" s="30"/>
      <c r="G313" s="59"/>
      <c r="H313" s="33"/>
      <c r="I313" s="16">
        <f t="shared" si="190"/>
        <v>0</v>
      </c>
      <c r="J313" s="9"/>
      <c r="K313" s="11"/>
      <c r="L313" s="10"/>
      <c r="M313" s="10"/>
      <c r="N313" s="22"/>
      <c r="O313" s="15"/>
      <c r="P313" s="6"/>
      <c r="Q313" s="6"/>
      <c r="R313" s="6"/>
      <c r="S313" s="109"/>
      <c r="T313" s="107"/>
      <c r="U313" s="20"/>
      <c r="V313" s="20"/>
      <c r="W313" s="20"/>
      <c r="X313" s="21"/>
      <c r="Y313" s="31"/>
      <c r="Z313" s="30"/>
      <c r="AA313" s="14">
        <f t="shared" si="189"/>
        <v>0</v>
      </c>
      <c r="AB313" s="8">
        <f t="shared" si="191"/>
        <v>0</v>
      </c>
      <c r="AC313" s="13">
        <f t="shared" si="192"/>
        <v>0</v>
      </c>
      <c r="AD313" s="13">
        <f t="shared" si="193"/>
        <v>0</v>
      </c>
      <c r="AE313" s="13">
        <f t="shared" si="194"/>
        <v>0</v>
      </c>
      <c r="AF313" s="23">
        <f t="shared" si="195"/>
        <v>0</v>
      </c>
      <c r="AG313" s="7">
        <f t="shared" si="196"/>
        <v>0</v>
      </c>
      <c r="AH313" s="12">
        <f t="shared" si="197"/>
        <v>0</v>
      </c>
      <c r="AI313" s="12">
        <f t="shared" si="198"/>
        <v>0</v>
      </c>
      <c r="AJ313" s="12">
        <f t="shared" si="199"/>
        <v>0</v>
      </c>
      <c r="AK313" s="112">
        <f t="shared" si="200"/>
        <v>0</v>
      </c>
      <c r="AL313" s="110">
        <f t="shared" si="201"/>
        <v>0</v>
      </c>
      <c r="AM313" s="24">
        <f t="shared" si="202"/>
        <v>0</v>
      </c>
      <c r="AN313" s="24">
        <f t="shared" si="203"/>
        <v>0</v>
      </c>
      <c r="AO313" s="24">
        <f t="shared" si="204"/>
        <v>0</v>
      </c>
      <c r="AP313" s="27">
        <f t="shared" si="205"/>
        <v>0</v>
      </c>
      <c r="AQ313" s="32"/>
      <c r="AR313" s="30"/>
      <c r="AS313" s="29">
        <f t="shared" si="206"/>
        <v>0</v>
      </c>
      <c r="AT313" s="28"/>
      <c r="AU313" s="13"/>
      <c r="AV313" s="36"/>
      <c r="AW313" s="102" t="str">
        <f t="shared" si="207"/>
        <v>Colors</v>
      </c>
      <c r="AX313" s="18" t="str">
        <f t="shared" si="208"/>
        <v>Colors</v>
      </c>
      <c r="AY313" s="103" t="str">
        <f t="shared" si="209"/>
        <v>Colors</v>
      </c>
      <c r="AZ313" s="105"/>
      <c r="BA313" s="75"/>
      <c r="BB313" s="71"/>
      <c r="BC313" s="71"/>
      <c r="BD313" s="71"/>
      <c r="BE313" s="84"/>
      <c r="BF313" s="93"/>
      <c r="BG313" s="72"/>
      <c r="BH313" s="72"/>
      <c r="BI313" s="72"/>
      <c r="BJ313" s="94"/>
      <c r="BK313" s="90"/>
      <c r="BL313" s="73"/>
      <c r="BM313" s="73"/>
      <c r="BN313" s="73"/>
      <c r="BO313" s="74"/>
      <c r="BP313" s="75"/>
      <c r="BQ313" s="71"/>
      <c r="BR313" s="71"/>
      <c r="BS313" s="71"/>
      <c r="BT313" s="84"/>
      <c r="BU313" s="93"/>
      <c r="BV313" s="72"/>
      <c r="BW313" s="72"/>
      <c r="BX313" s="72"/>
      <c r="BY313" s="94"/>
      <c r="BZ313" s="90"/>
      <c r="CA313" s="73"/>
      <c r="CB313" s="73"/>
      <c r="CC313" s="73"/>
      <c r="CD313" s="199"/>
      <c r="CE313" s="205" t="e">
        <f>VLOOKUP(E313,'Style List'!A:B,2,FALSE)</f>
        <v>#N/A</v>
      </c>
      <c r="CF313" s="201" t="e">
        <f>VLOOKUP(Y313,'Style List'!C:D,2,FALSE)</f>
        <v>#N/A</v>
      </c>
      <c r="CG313" s="206" t="e">
        <f>VLOOKUP(AQ313,'Style List'!E:F,2,FALSE)</f>
        <v>#N/A</v>
      </c>
      <c r="CH313" s="197" t="str">
        <f t="shared" si="210"/>
        <v>Desc</v>
      </c>
      <c r="CI313" s="197" t="str">
        <f t="shared" si="211"/>
        <v>Desc</v>
      </c>
      <c r="CJ313" s="197" t="str">
        <f t="shared" si="212"/>
        <v>Desc</v>
      </c>
    </row>
    <row r="314" spans="1:88" ht="24.75" customHeight="1">
      <c r="A314" s="35" t="s">
        <v>578</v>
      </c>
      <c r="B314" s="30"/>
      <c r="C314" s="30"/>
      <c r="D314" s="30"/>
      <c r="E314" s="30"/>
      <c r="F314" s="30"/>
      <c r="G314" s="59"/>
      <c r="H314" s="33"/>
      <c r="I314" s="16">
        <f t="shared" si="190"/>
        <v>0</v>
      </c>
      <c r="J314" s="9"/>
      <c r="K314" s="11"/>
      <c r="L314" s="10"/>
      <c r="M314" s="10"/>
      <c r="N314" s="22"/>
      <c r="O314" s="15"/>
      <c r="P314" s="6"/>
      <c r="Q314" s="6"/>
      <c r="R314" s="6"/>
      <c r="S314" s="109"/>
      <c r="T314" s="107"/>
      <c r="U314" s="20"/>
      <c r="V314" s="20"/>
      <c r="W314" s="20"/>
      <c r="X314" s="21"/>
      <c r="Y314" s="31"/>
      <c r="Z314" s="30"/>
      <c r="AA314" s="14">
        <f t="shared" si="189"/>
        <v>0</v>
      </c>
      <c r="AB314" s="8">
        <f t="shared" si="191"/>
        <v>0</v>
      </c>
      <c r="AC314" s="13">
        <f t="shared" si="192"/>
        <v>0</v>
      </c>
      <c r="AD314" s="13">
        <f t="shared" si="193"/>
        <v>0</v>
      </c>
      <c r="AE314" s="13">
        <f t="shared" si="194"/>
        <v>0</v>
      </c>
      <c r="AF314" s="23">
        <f t="shared" si="195"/>
        <v>0</v>
      </c>
      <c r="AG314" s="7">
        <f t="shared" si="196"/>
        <v>0</v>
      </c>
      <c r="AH314" s="12">
        <f t="shared" si="197"/>
        <v>0</v>
      </c>
      <c r="AI314" s="12">
        <f t="shared" si="198"/>
        <v>0</v>
      </c>
      <c r="AJ314" s="12">
        <f t="shared" si="199"/>
        <v>0</v>
      </c>
      <c r="AK314" s="112">
        <f t="shared" si="200"/>
        <v>0</v>
      </c>
      <c r="AL314" s="110">
        <f t="shared" si="201"/>
        <v>0</v>
      </c>
      <c r="AM314" s="24">
        <f t="shared" si="202"/>
        <v>0</v>
      </c>
      <c r="AN314" s="24">
        <f t="shared" si="203"/>
        <v>0</v>
      </c>
      <c r="AO314" s="24">
        <f t="shared" si="204"/>
        <v>0</v>
      </c>
      <c r="AP314" s="27">
        <f t="shared" si="205"/>
        <v>0</v>
      </c>
      <c r="AQ314" s="32"/>
      <c r="AR314" s="30"/>
      <c r="AS314" s="29">
        <f t="shared" si="206"/>
        <v>0</v>
      </c>
      <c r="AT314" s="28"/>
      <c r="AU314" s="13"/>
      <c r="AV314" s="36"/>
      <c r="AW314" s="102" t="str">
        <f t="shared" si="207"/>
        <v>Colors</v>
      </c>
      <c r="AX314" s="18" t="str">
        <f t="shared" si="208"/>
        <v>Colors</v>
      </c>
      <c r="AY314" s="103" t="str">
        <f t="shared" si="209"/>
        <v>Colors</v>
      </c>
      <c r="AZ314" s="105"/>
      <c r="BA314" s="75"/>
      <c r="BB314" s="71"/>
      <c r="BC314" s="71"/>
      <c r="BD314" s="71"/>
      <c r="BE314" s="84"/>
      <c r="BF314" s="93"/>
      <c r="BG314" s="72"/>
      <c r="BH314" s="72"/>
      <c r="BI314" s="72"/>
      <c r="BJ314" s="94"/>
      <c r="BK314" s="90"/>
      <c r="BL314" s="73"/>
      <c r="BM314" s="73"/>
      <c r="BN314" s="73"/>
      <c r="BO314" s="74"/>
      <c r="BP314" s="75"/>
      <c r="BQ314" s="71"/>
      <c r="BR314" s="71"/>
      <c r="BS314" s="71"/>
      <c r="BT314" s="84"/>
      <c r="BU314" s="93"/>
      <c r="BV314" s="72"/>
      <c r="BW314" s="72"/>
      <c r="BX314" s="72"/>
      <c r="BY314" s="94"/>
      <c r="BZ314" s="90"/>
      <c r="CA314" s="73"/>
      <c r="CB314" s="73"/>
      <c r="CC314" s="73"/>
      <c r="CD314" s="199"/>
      <c r="CE314" s="205" t="e">
        <f>VLOOKUP(E314,'Style List'!A:B,2,FALSE)</f>
        <v>#N/A</v>
      </c>
      <c r="CF314" s="201" t="e">
        <f>VLOOKUP(Y314,'Style List'!C:D,2,FALSE)</f>
        <v>#N/A</v>
      </c>
      <c r="CG314" s="206" t="e">
        <f>VLOOKUP(AQ314,'Style List'!E:F,2,FALSE)</f>
        <v>#N/A</v>
      </c>
      <c r="CH314" s="197" t="str">
        <f t="shared" si="210"/>
        <v>Desc</v>
      </c>
      <c r="CI314" s="197" t="str">
        <f t="shared" si="211"/>
        <v>Desc</v>
      </c>
      <c r="CJ314" s="197" t="str">
        <f t="shared" si="212"/>
        <v>Desc</v>
      </c>
    </row>
    <row r="315" spans="1:88" ht="24.75" customHeight="1">
      <c r="A315" s="35" t="s">
        <v>579</v>
      </c>
      <c r="B315" s="30"/>
      <c r="C315" s="30"/>
      <c r="D315" s="30"/>
      <c r="E315" s="30"/>
      <c r="F315" s="30"/>
      <c r="G315" s="59"/>
      <c r="H315" s="33"/>
      <c r="I315" s="16">
        <f t="shared" si="190"/>
        <v>0</v>
      </c>
      <c r="J315" s="9"/>
      <c r="K315" s="11"/>
      <c r="L315" s="10"/>
      <c r="M315" s="10"/>
      <c r="N315" s="22"/>
      <c r="O315" s="15"/>
      <c r="P315" s="6"/>
      <c r="Q315" s="6"/>
      <c r="R315" s="6"/>
      <c r="S315" s="109"/>
      <c r="T315" s="107"/>
      <c r="U315" s="20"/>
      <c r="V315" s="20"/>
      <c r="W315" s="20"/>
      <c r="X315" s="21"/>
      <c r="Y315" s="31"/>
      <c r="Z315" s="30"/>
      <c r="AA315" s="14">
        <f t="shared" si="189"/>
        <v>0</v>
      </c>
      <c r="AB315" s="8">
        <f t="shared" si="191"/>
        <v>0</v>
      </c>
      <c r="AC315" s="13">
        <f t="shared" si="192"/>
        <v>0</v>
      </c>
      <c r="AD315" s="13">
        <f t="shared" si="193"/>
        <v>0</v>
      </c>
      <c r="AE315" s="13">
        <f t="shared" si="194"/>
        <v>0</v>
      </c>
      <c r="AF315" s="23">
        <f t="shared" si="195"/>
        <v>0</v>
      </c>
      <c r="AG315" s="7">
        <f t="shared" si="196"/>
        <v>0</v>
      </c>
      <c r="AH315" s="12">
        <f t="shared" si="197"/>
        <v>0</v>
      </c>
      <c r="AI315" s="12">
        <f t="shared" si="198"/>
        <v>0</v>
      </c>
      <c r="AJ315" s="12">
        <f t="shared" si="199"/>
        <v>0</v>
      </c>
      <c r="AK315" s="112">
        <f t="shared" si="200"/>
        <v>0</v>
      </c>
      <c r="AL315" s="110">
        <f t="shared" si="201"/>
        <v>0</v>
      </c>
      <c r="AM315" s="24">
        <f t="shared" si="202"/>
        <v>0</v>
      </c>
      <c r="AN315" s="24">
        <f t="shared" si="203"/>
        <v>0</v>
      </c>
      <c r="AO315" s="24">
        <f t="shared" si="204"/>
        <v>0</v>
      </c>
      <c r="AP315" s="27">
        <f t="shared" si="205"/>
        <v>0</v>
      </c>
      <c r="AQ315" s="32"/>
      <c r="AR315" s="30"/>
      <c r="AS315" s="29">
        <f t="shared" si="206"/>
        <v>0</v>
      </c>
      <c r="AT315" s="28"/>
      <c r="AU315" s="13"/>
      <c r="AV315" s="36"/>
      <c r="AW315" s="102" t="str">
        <f t="shared" si="207"/>
        <v>Colors</v>
      </c>
      <c r="AX315" s="18" t="str">
        <f t="shared" si="208"/>
        <v>Colors</v>
      </c>
      <c r="AY315" s="103" t="str">
        <f t="shared" si="209"/>
        <v>Colors</v>
      </c>
      <c r="AZ315" s="105"/>
      <c r="BA315" s="75"/>
      <c r="BB315" s="71"/>
      <c r="BC315" s="71"/>
      <c r="BD315" s="71"/>
      <c r="BE315" s="84"/>
      <c r="BF315" s="93"/>
      <c r="BG315" s="72"/>
      <c r="BH315" s="72"/>
      <c r="BI315" s="72"/>
      <c r="BJ315" s="94"/>
      <c r="BK315" s="90"/>
      <c r="BL315" s="73"/>
      <c r="BM315" s="73"/>
      <c r="BN315" s="73"/>
      <c r="BO315" s="74"/>
      <c r="BP315" s="75"/>
      <c r="BQ315" s="71"/>
      <c r="BR315" s="71"/>
      <c r="BS315" s="71"/>
      <c r="BT315" s="84"/>
      <c r="BU315" s="93"/>
      <c r="BV315" s="72"/>
      <c r="BW315" s="72"/>
      <c r="BX315" s="72"/>
      <c r="BY315" s="94"/>
      <c r="BZ315" s="90"/>
      <c r="CA315" s="73"/>
      <c r="CB315" s="73"/>
      <c r="CC315" s="73"/>
      <c r="CD315" s="199"/>
      <c r="CE315" s="205" t="e">
        <f>VLOOKUP(E315,'Style List'!A:B,2,FALSE)</f>
        <v>#N/A</v>
      </c>
      <c r="CF315" s="201" t="e">
        <f>VLOOKUP(Y315,'Style List'!C:D,2,FALSE)</f>
        <v>#N/A</v>
      </c>
      <c r="CG315" s="206" t="e">
        <f>VLOOKUP(AQ315,'Style List'!E:F,2,FALSE)</f>
        <v>#N/A</v>
      </c>
      <c r="CH315" s="197" t="str">
        <f t="shared" si="210"/>
        <v>Desc</v>
      </c>
      <c r="CI315" s="197" t="str">
        <f t="shared" si="211"/>
        <v>Desc</v>
      </c>
      <c r="CJ315" s="197" t="str">
        <f t="shared" si="212"/>
        <v>Desc</v>
      </c>
    </row>
    <row r="316" spans="1:88" ht="24.75" customHeight="1">
      <c r="A316" s="35" t="s">
        <v>580</v>
      </c>
      <c r="B316" s="30"/>
      <c r="C316" s="30"/>
      <c r="D316" s="30"/>
      <c r="E316" s="30"/>
      <c r="F316" s="30"/>
      <c r="G316" s="59"/>
      <c r="H316" s="33"/>
      <c r="I316" s="16">
        <f t="shared" si="190"/>
        <v>0</v>
      </c>
      <c r="J316" s="9"/>
      <c r="K316" s="11"/>
      <c r="L316" s="10"/>
      <c r="M316" s="10"/>
      <c r="N316" s="22"/>
      <c r="O316" s="15"/>
      <c r="P316" s="6"/>
      <c r="Q316" s="6"/>
      <c r="R316" s="6"/>
      <c r="S316" s="109"/>
      <c r="T316" s="107"/>
      <c r="U316" s="20"/>
      <c r="V316" s="20"/>
      <c r="W316" s="20"/>
      <c r="X316" s="21"/>
      <c r="Y316" s="31"/>
      <c r="Z316" s="30"/>
      <c r="AA316" s="14">
        <f t="shared" si="189"/>
        <v>0</v>
      </c>
      <c r="AB316" s="8">
        <f t="shared" si="191"/>
        <v>0</v>
      </c>
      <c r="AC316" s="13">
        <f t="shared" si="192"/>
        <v>0</v>
      </c>
      <c r="AD316" s="13">
        <f t="shared" si="193"/>
        <v>0</v>
      </c>
      <c r="AE316" s="13">
        <f t="shared" si="194"/>
        <v>0</v>
      </c>
      <c r="AF316" s="23">
        <f t="shared" si="195"/>
        <v>0</v>
      </c>
      <c r="AG316" s="7">
        <f t="shared" si="196"/>
        <v>0</v>
      </c>
      <c r="AH316" s="12">
        <f t="shared" si="197"/>
        <v>0</v>
      </c>
      <c r="AI316" s="12">
        <f t="shared" si="198"/>
        <v>0</v>
      </c>
      <c r="AJ316" s="12">
        <f t="shared" si="199"/>
        <v>0</v>
      </c>
      <c r="AK316" s="112">
        <f t="shared" si="200"/>
        <v>0</v>
      </c>
      <c r="AL316" s="110">
        <f t="shared" si="201"/>
        <v>0</v>
      </c>
      <c r="AM316" s="24">
        <f t="shared" si="202"/>
        <v>0</v>
      </c>
      <c r="AN316" s="24">
        <f t="shared" si="203"/>
        <v>0</v>
      </c>
      <c r="AO316" s="24">
        <f t="shared" si="204"/>
        <v>0</v>
      </c>
      <c r="AP316" s="27">
        <f t="shared" si="205"/>
        <v>0</v>
      </c>
      <c r="AQ316" s="32"/>
      <c r="AR316" s="30"/>
      <c r="AS316" s="29">
        <f t="shared" si="206"/>
        <v>0</v>
      </c>
      <c r="AT316" s="28"/>
      <c r="AU316" s="13"/>
      <c r="AV316" s="36"/>
      <c r="AW316" s="102" t="str">
        <f t="shared" si="207"/>
        <v>Colors</v>
      </c>
      <c r="AX316" s="18" t="str">
        <f t="shared" si="208"/>
        <v>Colors</v>
      </c>
      <c r="AY316" s="103" t="str">
        <f t="shared" si="209"/>
        <v>Colors</v>
      </c>
      <c r="AZ316" s="105"/>
      <c r="BA316" s="75"/>
      <c r="BB316" s="71"/>
      <c r="BC316" s="71"/>
      <c r="BD316" s="71"/>
      <c r="BE316" s="84"/>
      <c r="BF316" s="93"/>
      <c r="BG316" s="72"/>
      <c r="BH316" s="72"/>
      <c r="BI316" s="72"/>
      <c r="BJ316" s="94"/>
      <c r="BK316" s="90"/>
      <c r="BL316" s="73"/>
      <c r="BM316" s="73"/>
      <c r="BN316" s="73"/>
      <c r="BO316" s="74"/>
      <c r="BP316" s="75"/>
      <c r="BQ316" s="71"/>
      <c r="BR316" s="71"/>
      <c r="BS316" s="71"/>
      <c r="BT316" s="84"/>
      <c r="BU316" s="93"/>
      <c r="BV316" s="72"/>
      <c r="BW316" s="72"/>
      <c r="BX316" s="72"/>
      <c r="BY316" s="94"/>
      <c r="BZ316" s="90"/>
      <c r="CA316" s="73"/>
      <c r="CB316" s="73"/>
      <c r="CC316" s="73"/>
      <c r="CD316" s="199"/>
      <c r="CE316" s="205" t="e">
        <f>VLOOKUP(E316,'Style List'!A:B,2,FALSE)</f>
        <v>#N/A</v>
      </c>
      <c r="CF316" s="201" t="e">
        <f>VLOOKUP(Y316,'Style List'!C:D,2,FALSE)</f>
        <v>#N/A</v>
      </c>
      <c r="CG316" s="206" t="e">
        <f>VLOOKUP(AQ316,'Style List'!E:F,2,FALSE)</f>
        <v>#N/A</v>
      </c>
      <c r="CH316" s="197" t="str">
        <f t="shared" si="210"/>
        <v>Desc</v>
      </c>
      <c r="CI316" s="197" t="str">
        <f t="shared" si="211"/>
        <v>Desc</v>
      </c>
      <c r="CJ316" s="197" t="str">
        <f t="shared" si="212"/>
        <v>Desc</v>
      </c>
    </row>
    <row r="317" spans="1:88" ht="24.75" customHeight="1">
      <c r="A317" s="35" t="s">
        <v>581</v>
      </c>
      <c r="B317" s="30"/>
      <c r="C317" s="30"/>
      <c r="D317" s="30"/>
      <c r="E317" s="30"/>
      <c r="F317" s="30"/>
      <c r="G317" s="59"/>
      <c r="H317" s="33"/>
      <c r="I317" s="16">
        <f t="shared" si="190"/>
        <v>0</v>
      </c>
      <c r="J317" s="9"/>
      <c r="K317" s="11"/>
      <c r="L317" s="10"/>
      <c r="M317" s="10"/>
      <c r="N317" s="22"/>
      <c r="O317" s="15"/>
      <c r="P317" s="6"/>
      <c r="Q317" s="6"/>
      <c r="R317" s="6"/>
      <c r="S317" s="109"/>
      <c r="T317" s="107"/>
      <c r="U317" s="20"/>
      <c r="V317" s="20"/>
      <c r="W317" s="20"/>
      <c r="X317" s="21"/>
      <c r="Y317" s="31"/>
      <c r="Z317" s="30"/>
      <c r="AA317" s="14">
        <f t="shared" si="189"/>
        <v>0</v>
      </c>
      <c r="AB317" s="8">
        <f t="shared" si="191"/>
        <v>0</v>
      </c>
      <c r="AC317" s="13">
        <f t="shared" si="192"/>
        <v>0</v>
      </c>
      <c r="AD317" s="13">
        <f t="shared" si="193"/>
        <v>0</v>
      </c>
      <c r="AE317" s="13">
        <f t="shared" si="194"/>
        <v>0</v>
      </c>
      <c r="AF317" s="23">
        <f t="shared" si="195"/>
        <v>0</v>
      </c>
      <c r="AG317" s="7">
        <f t="shared" si="196"/>
        <v>0</v>
      </c>
      <c r="AH317" s="12">
        <f t="shared" si="197"/>
        <v>0</v>
      </c>
      <c r="AI317" s="12">
        <f t="shared" si="198"/>
        <v>0</v>
      </c>
      <c r="AJ317" s="12">
        <f t="shared" si="199"/>
        <v>0</v>
      </c>
      <c r="AK317" s="112">
        <f t="shared" si="200"/>
        <v>0</v>
      </c>
      <c r="AL317" s="110">
        <f t="shared" si="201"/>
        <v>0</v>
      </c>
      <c r="AM317" s="24">
        <f t="shared" si="202"/>
        <v>0</v>
      </c>
      <c r="AN317" s="24">
        <f t="shared" si="203"/>
        <v>0</v>
      </c>
      <c r="AO317" s="24">
        <f t="shared" si="204"/>
        <v>0</v>
      </c>
      <c r="AP317" s="27">
        <f t="shared" si="205"/>
        <v>0</v>
      </c>
      <c r="AQ317" s="32"/>
      <c r="AR317" s="30"/>
      <c r="AS317" s="29">
        <f t="shared" si="206"/>
        <v>0</v>
      </c>
      <c r="AT317" s="28"/>
      <c r="AU317" s="13"/>
      <c r="AV317" s="36"/>
      <c r="AW317" s="102" t="str">
        <f t="shared" si="207"/>
        <v>Colors</v>
      </c>
      <c r="AX317" s="18" t="str">
        <f t="shared" si="208"/>
        <v>Colors</v>
      </c>
      <c r="AY317" s="103" t="str">
        <f t="shared" si="209"/>
        <v>Colors</v>
      </c>
      <c r="AZ317" s="105"/>
      <c r="BA317" s="75"/>
      <c r="BB317" s="71"/>
      <c r="BC317" s="71"/>
      <c r="BD317" s="71"/>
      <c r="BE317" s="84"/>
      <c r="BF317" s="93"/>
      <c r="BG317" s="72"/>
      <c r="BH317" s="72"/>
      <c r="BI317" s="72"/>
      <c r="BJ317" s="94"/>
      <c r="BK317" s="90"/>
      <c r="BL317" s="73"/>
      <c r="BM317" s="73"/>
      <c r="BN317" s="73"/>
      <c r="BO317" s="74"/>
      <c r="BP317" s="75"/>
      <c r="BQ317" s="71"/>
      <c r="BR317" s="71"/>
      <c r="BS317" s="71"/>
      <c r="BT317" s="84"/>
      <c r="BU317" s="93"/>
      <c r="BV317" s="72"/>
      <c r="BW317" s="72"/>
      <c r="BX317" s="72"/>
      <c r="BY317" s="94"/>
      <c r="BZ317" s="90"/>
      <c r="CA317" s="73"/>
      <c r="CB317" s="73"/>
      <c r="CC317" s="73"/>
      <c r="CD317" s="199"/>
      <c r="CE317" s="205" t="e">
        <f>VLOOKUP(E317,'Style List'!A:B,2,FALSE)</f>
        <v>#N/A</v>
      </c>
      <c r="CF317" s="201" t="e">
        <f>VLOOKUP(Y317,'Style List'!C:D,2,FALSE)</f>
        <v>#N/A</v>
      </c>
      <c r="CG317" s="206" t="e">
        <f>VLOOKUP(AQ317,'Style List'!E:F,2,FALSE)</f>
        <v>#N/A</v>
      </c>
      <c r="CH317" s="197" t="str">
        <f t="shared" si="210"/>
        <v>Desc</v>
      </c>
      <c r="CI317" s="197" t="str">
        <f t="shared" si="211"/>
        <v>Desc</v>
      </c>
      <c r="CJ317" s="197" t="str">
        <f t="shared" si="212"/>
        <v>Desc</v>
      </c>
    </row>
    <row r="318" spans="1:88" ht="24.75" customHeight="1">
      <c r="A318" s="35" t="s">
        <v>582</v>
      </c>
      <c r="B318" s="30"/>
      <c r="C318" s="30"/>
      <c r="D318" s="30"/>
      <c r="E318" s="30"/>
      <c r="F318" s="30"/>
      <c r="G318" s="59"/>
      <c r="H318" s="33"/>
      <c r="I318" s="16">
        <f t="shared" si="190"/>
        <v>0</v>
      </c>
      <c r="J318" s="9"/>
      <c r="K318" s="11"/>
      <c r="L318" s="10"/>
      <c r="M318" s="10"/>
      <c r="N318" s="22"/>
      <c r="O318" s="15"/>
      <c r="P318" s="6"/>
      <c r="Q318" s="6"/>
      <c r="R318" s="6"/>
      <c r="S318" s="109"/>
      <c r="T318" s="107"/>
      <c r="U318" s="20"/>
      <c r="V318" s="20"/>
      <c r="W318" s="20"/>
      <c r="X318" s="21"/>
      <c r="Y318" s="31"/>
      <c r="Z318" s="30"/>
      <c r="AA318" s="14">
        <f t="shared" si="189"/>
        <v>0</v>
      </c>
      <c r="AB318" s="8">
        <f t="shared" si="191"/>
        <v>0</v>
      </c>
      <c r="AC318" s="13">
        <f t="shared" si="192"/>
        <v>0</v>
      </c>
      <c r="AD318" s="13">
        <f t="shared" si="193"/>
        <v>0</v>
      </c>
      <c r="AE318" s="13">
        <f t="shared" si="194"/>
        <v>0</v>
      </c>
      <c r="AF318" s="23">
        <f t="shared" si="195"/>
        <v>0</v>
      </c>
      <c r="AG318" s="7">
        <f t="shared" si="196"/>
        <v>0</v>
      </c>
      <c r="AH318" s="12">
        <f t="shared" si="197"/>
        <v>0</v>
      </c>
      <c r="AI318" s="12">
        <f t="shared" si="198"/>
        <v>0</v>
      </c>
      <c r="AJ318" s="12">
        <f t="shared" si="199"/>
        <v>0</v>
      </c>
      <c r="AK318" s="112">
        <f t="shared" si="200"/>
        <v>0</v>
      </c>
      <c r="AL318" s="110">
        <f t="shared" si="201"/>
        <v>0</v>
      </c>
      <c r="AM318" s="24">
        <f t="shared" si="202"/>
        <v>0</v>
      </c>
      <c r="AN318" s="24">
        <f t="shared" si="203"/>
        <v>0</v>
      </c>
      <c r="AO318" s="24">
        <f t="shared" si="204"/>
        <v>0</v>
      </c>
      <c r="AP318" s="27">
        <f t="shared" si="205"/>
        <v>0</v>
      </c>
      <c r="AQ318" s="32"/>
      <c r="AR318" s="30"/>
      <c r="AS318" s="29">
        <f t="shared" si="206"/>
        <v>0</v>
      </c>
      <c r="AT318" s="28"/>
      <c r="AU318" s="13"/>
      <c r="AV318" s="36"/>
      <c r="AW318" s="102" t="str">
        <f t="shared" si="207"/>
        <v>Colors</v>
      </c>
      <c r="AX318" s="18" t="str">
        <f t="shared" si="208"/>
        <v>Colors</v>
      </c>
      <c r="AY318" s="103" t="str">
        <f t="shared" si="209"/>
        <v>Colors</v>
      </c>
      <c r="AZ318" s="105"/>
      <c r="BA318" s="75"/>
      <c r="BB318" s="71"/>
      <c r="BC318" s="71"/>
      <c r="BD318" s="71"/>
      <c r="BE318" s="84"/>
      <c r="BF318" s="93"/>
      <c r="BG318" s="72"/>
      <c r="BH318" s="72"/>
      <c r="BI318" s="72"/>
      <c r="BJ318" s="94"/>
      <c r="BK318" s="90"/>
      <c r="BL318" s="73"/>
      <c r="BM318" s="73"/>
      <c r="BN318" s="73"/>
      <c r="BO318" s="74"/>
      <c r="BP318" s="75"/>
      <c r="BQ318" s="71"/>
      <c r="BR318" s="71"/>
      <c r="BS318" s="71"/>
      <c r="BT318" s="84"/>
      <c r="BU318" s="93"/>
      <c r="BV318" s="72"/>
      <c r="BW318" s="72"/>
      <c r="BX318" s="72"/>
      <c r="BY318" s="94"/>
      <c r="BZ318" s="90"/>
      <c r="CA318" s="73"/>
      <c r="CB318" s="73"/>
      <c r="CC318" s="73"/>
      <c r="CD318" s="199"/>
      <c r="CE318" s="205" t="e">
        <f>VLOOKUP(E318,'Style List'!A:B,2,FALSE)</f>
        <v>#N/A</v>
      </c>
      <c r="CF318" s="201" t="e">
        <f>VLOOKUP(Y318,'Style List'!C:D,2,FALSE)</f>
        <v>#N/A</v>
      </c>
      <c r="CG318" s="206" t="e">
        <f>VLOOKUP(AQ318,'Style List'!E:F,2,FALSE)</f>
        <v>#N/A</v>
      </c>
      <c r="CH318" s="197" t="str">
        <f t="shared" si="210"/>
        <v>Desc</v>
      </c>
      <c r="CI318" s="197" t="str">
        <f t="shared" si="211"/>
        <v>Desc</v>
      </c>
      <c r="CJ318" s="197" t="str">
        <f t="shared" si="212"/>
        <v>Desc</v>
      </c>
    </row>
    <row r="319" spans="1:88" ht="24.75" customHeight="1">
      <c r="A319" s="35" t="s">
        <v>583</v>
      </c>
      <c r="B319" s="30"/>
      <c r="C319" s="30"/>
      <c r="D319" s="30"/>
      <c r="E319" s="30"/>
      <c r="F319" s="30"/>
      <c r="G319" s="59"/>
      <c r="H319" s="33"/>
      <c r="I319" s="16">
        <f t="shared" si="190"/>
        <v>0</v>
      </c>
      <c r="J319" s="9"/>
      <c r="K319" s="11"/>
      <c r="L319" s="10"/>
      <c r="M319" s="10"/>
      <c r="N319" s="22"/>
      <c r="O319" s="15"/>
      <c r="P319" s="6"/>
      <c r="Q319" s="6"/>
      <c r="R319" s="6"/>
      <c r="S319" s="109"/>
      <c r="T319" s="107"/>
      <c r="U319" s="20"/>
      <c r="V319" s="20"/>
      <c r="W319" s="20"/>
      <c r="X319" s="21"/>
      <c r="Y319" s="31"/>
      <c r="Z319" s="30"/>
      <c r="AA319" s="14">
        <f t="shared" si="189"/>
        <v>0</v>
      </c>
      <c r="AB319" s="8">
        <f t="shared" si="191"/>
        <v>0</v>
      </c>
      <c r="AC319" s="13">
        <f t="shared" si="192"/>
        <v>0</v>
      </c>
      <c r="AD319" s="13">
        <f t="shared" si="193"/>
        <v>0</v>
      </c>
      <c r="AE319" s="13">
        <f t="shared" si="194"/>
        <v>0</v>
      </c>
      <c r="AF319" s="23">
        <f t="shared" si="195"/>
        <v>0</v>
      </c>
      <c r="AG319" s="7">
        <f t="shared" si="196"/>
        <v>0</v>
      </c>
      <c r="AH319" s="12">
        <f t="shared" si="197"/>
        <v>0</v>
      </c>
      <c r="AI319" s="12">
        <f t="shared" si="198"/>
        <v>0</v>
      </c>
      <c r="AJ319" s="12">
        <f t="shared" si="199"/>
        <v>0</v>
      </c>
      <c r="AK319" s="112">
        <f t="shared" si="200"/>
        <v>0</v>
      </c>
      <c r="AL319" s="110">
        <f t="shared" si="201"/>
        <v>0</v>
      </c>
      <c r="AM319" s="24">
        <f t="shared" si="202"/>
        <v>0</v>
      </c>
      <c r="AN319" s="24">
        <f t="shared" si="203"/>
        <v>0</v>
      </c>
      <c r="AO319" s="24">
        <f t="shared" si="204"/>
        <v>0</v>
      </c>
      <c r="AP319" s="27">
        <f t="shared" si="205"/>
        <v>0</v>
      </c>
      <c r="AQ319" s="32"/>
      <c r="AR319" s="30"/>
      <c r="AS319" s="29">
        <f t="shared" si="206"/>
        <v>0</v>
      </c>
      <c r="AT319" s="28"/>
      <c r="AU319" s="13"/>
      <c r="AV319" s="36"/>
      <c r="AW319" s="102" t="str">
        <f t="shared" si="207"/>
        <v>Colors</v>
      </c>
      <c r="AX319" s="18" t="str">
        <f t="shared" si="208"/>
        <v>Colors</v>
      </c>
      <c r="AY319" s="103" t="str">
        <f t="shared" si="209"/>
        <v>Colors</v>
      </c>
      <c r="AZ319" s="105"/>
      <c r="BA319" s="75"/>
      <c r="BB319" s="71"/>
      <c r="BC319" s="71"/>
      <c r="BD319" s="71"/>
      <c r="BE319" s="84"/>
      <c r="BF319" s="93"/>
      <c r="BG319" s="72"/>
      <c r="BH319" s="72"/>
      <c r="BI319" s="72"/>
      <c r="BJ319" s="94"/>
      <c r="BK319" s="90"/>
      <c r="BL319" s="73"/>
      <c r="BM319" s="73"/>
      <c r="BN319" s="73"/>
      <c r="BO319" s="74"/>
      <c r="BP319" s="75"/>
      <c r="BQ319" s="71"/>
      <c r="BR319" s="71"/>
      <c r="BS319" s="71"/>
      <c r="BT319" s="84"/>
      <c r="BU319" s="93"/>
      <c r="BV319" s="72"/>
      <c r="BW319" s="72"/>
      <c r="BX319" s="72"/>
      <c r="BY319" s="94"/>
      <c r="BZ319" s="90"/>
      <c r="CA319" s="73"/>
      <c r="CB319" s="73"/>
      <c r="CC319" s="73"/>
      <c r="CD319" s="199"/>
      <c r="CE319" s="205" t="e">
        <f>VLOOKUP(E319,'Style List'!A:B,2,FALSE)</f>
        <v>#N/A</v>
      </c>
      <c r="CF319" s="201" t="e">
        <f>VLOOKUP(Y319,'Style List'!C:D,2,FALSE)</f>
        <v>#N/A</v>
      </c>
      <c r="CG319" s="206" t="e">
        <f>VLOOKUP(AQ319,'Style List'!E:F,2,FALSE)</f>
        <v>#N/A</v>
      </c>
      <c r="CH319" s="197" t="str">
        <f t="shared" si="210"/>
        <v>Desc</v>
      </c>
      <c r="CI319" s="197" t="str">
        <f t="shared" si="211"/>
        <v>Desc</v>
      </c>
      <c r="CJ319" s="197" t="str">
        <f t="shared" si="212"/>
        <v>Desc</v>
      </c>
    </row>
    <row r="320" spans="1:88" ht="24.75" customHeight="1">
      <c r="A320" s="35" t="s">
        <v>584</v>
      </c>
      <c r="B320" s="30"/>
      <c r="C320" s="30"/>
      <c r="D320" s="30"/>
      <c r="E320" s="30"/>
      <c r="F320" s="30"/>
      <c r="G320" s="59"/>
      <c r="H320" s="33"/>
      <c r="I320" s="16">
        <f t="shared" si="190"/>
        <v>0</v>
      </c>
      <c r="J320" s="9"/>
      <c r="K320" s="11"/>
      <c r="L320" s="10"/>
      <c r="M320" s="10"/>
      <c r="N320" s="22"/>
      <c r="O320" s="15"/>
      <c r="P320" s="6"/>
      <c r="Q320" s="6"/>
      <c r="R320" s="6"/>
      <c r="S320" s="109"/>
      <c r="T320" s="107"/>
      <c r="U320" s="20"/>
      <c r="V320" s="20"/>
      <c r="W320" s="20"/>
      <c r="X320" s="21"/>
      <c r="Y320" s="31"/>
      <c r="Z320" s="30"/>
      <c r="AA320" s="14">
        <f t="shared" si="189"/>
        <v>0</v>
      </c>
      <c r="AB320" s="8">
        <f t="shared" si="191"/>
        <v>0</v>
      </c>
      <c r="AC320" s="13">
        <f t="shared" si="192"/>
        <v>0</v>
      </c>
      <c r="AD320" s="13">
        <f t="shared" si="193"/>
        <v>0</v>
      </c>
      <c r="AE320" s="13">
        <f t="shared" si="194"/>
        <v>0</v>
      </c>
      <c r="AF320" s="23">
        <f t="shared" si="195"/>
        <v>0</v>
      </c>
      <c r="AG320" s="7">
        <f t="shared" si="196"/>
        <v>0</v>
      </c>
      <c r="AH320" s="12">
        <f t="shared" si="197"/>
        <v>0</v>
      </c>
      <c r="AI320" s="12">
        <f t="shared" si="198"/>
        <v>0</v>
      </c>
      <c r="AJ320" s="12">
        <f t="shared" si="199"/>
        <v>0</v>
      </c>
      <c r="AK320" s="112">
        <f t="shared" si="200"/>
        <v>0</v>
      </c>
      <c r="AL320" s="110">
        <f t="shared" si="201"/>
        <v>0</v>
      </c>
      <c r="AM320" s="24">
        <f t="shared" si="202"/>
        <v>0</v>
      </c>
      <c r="AN320" s="24">
        <f t="shared" si="203"/>
        <v>0</v>
      </c>
      <c r="AO320" s="24">
        <f t="shared" si="204"/>
        <v>0</v>
      </c>
      <c r="AP320" s="27">
        <f t="shared" si="205"/>
        <v>0</v>
      </c>
      <c r="AQ320" s="32"/>
      <c r="AR320" s="30"/>
      <c r="AS320" s="29">
        <f t="shared" si="206"/>
        <v>0</v>
      </c>
      <c r="AT320" s="28"/>
      <c r="AU320" s="13"/>
      <c r="AV320" s="36"/>
      <c r="AW320" s="102" t="str">
        <f t="shared" si="207"/>
        <v>Colors</v>
      </c>
      <c r="AX320" s="18" t="str">
        <f t="shared" si="208"/>
        <v>Colors</v>
      </c>
      <c r="AY320" s="103" t="str">
        <f t="shared" si="209"/>
        <v>Colors</v>
      </c>
      <c r="AZ320" s="105"/>
      <c r="BA320" s="75"/>
      <c r="BB320" s="71"/>
      <c r="BC320" s="71"/>
      <c r="BD320" s="71"/>
      <c r="BE320" s="84"/>
      <c r="BF320" s="93"/>
      <c r="BG320" s="72"/>
      <c r="BH320" s="72"/>
      <c r="BI320" s="72"/>
      <c r="BJ320" s="94"/>
      <c r="BK320" s="90"/>
      <c r="BL320" s="73"/>
      <c r="BM320" s="73"/>
      <c r="BN320" s="73"/>
      <c r="BO320" s="74"/>
      <c r="BP320" s="75"/>
      <c r="BQ320" s="71"/>
      <c r="BR320" s="71"/>
      <c r="BS320" s="71"/>
      <c r="BT320" s="84"/>
      <c r="BU320" s="93"/>
      <c r="BV320" s="72"/>
      <c r="BW320" s="72"/>
      <c r="BX320" s="72"/>
      <c r="BY320" s="94"/>
      <c r="BZ320" s="90"/>
      <c r="CA320" s="73"/>
      <c r="CB320" s="73"/>
      <c r="CC320" s="73"/>
      <c r="CD320" s="199"/>
      <c r="CE320" s="205" t="e">
        <f>VLOOKUP(E320,'Style List'!A:B,2,FALSE)</f>
        <v>#N/A</v>
      </c>
      <c r="CF320" s="201" t="e">
        <f>VLOOKUP(Y320,'Style List'!C:D,2,FALSE)</f>
        <v>#N/A</v>
      </c>
      <c r="CG320" s="206" t="e">
        <f>VLOOKUP(AQ320,'Style List'!E:F,2,FALSE)</f>
        <v>#N/A</v>
      </c>
      <c r="CH320" s="197" t="str">
        <f t="shared" si="210"/>
        <v>Desc</v>
      </c>
      <c r="CI320" s="197" t="str">
        <f t="shared" si="211"/>
        <v>Desc</v>
      </c>
      <c r="CJ320" s="197" t="str">
        <f t="shared" si="212"/>
        <v>Desc</v>
      </c>
    </row>
    <row r="321" spans="1:88" ht="24.75" customHeight="1">
      <c r="A321" s="35" t="s">
        <v>585</v>
      </c>
      <c r="B321" s="30"/>
      <c r="C321" s="30"/>
      <c r="D321" s="30"/>
      <c r="E321" s="30"/>
      <c r="F321" s="30"/>
      <c r="G321" s="59"/>
      <c r="H321" s="33"/>
      <c r="I321" s="16">
        <f t="shared" si="190"/>
        <v>0</v>
      </c>
      <c r="J321" s="9"/>
      <c r="K321" s="11"/>
      <c r="L321" s="10"/>
      <c r="M321" s="10"/>
      <c r="N321" s="22"/>
      <c r="O321" s="15"/>
      <c r="P321" s="6"/>
      <c r="Q321" s="6"/>
      <c r="R321" s="6"/>
      <c r="S321" s="109"/>
      <c r="T321" s="107"/>
      <c r="U321" s="20"/>
      <c r="V321" s="20"/>
      <c r="W321" s="20"/>
      <c r="X321" s="21"/>
      <c r="Y321" s="31"/>
      <c r="Z321" s="30"/>
      <c r="AA321" s="14">
        <f t="shared" si="189"/>
        <v>0</v>
      </c>
      <c r="AB321" s="8">
        <f t="shared" si="191"/>
        <v>0</v>
      </c>
      <c r="AC321" s="13">
        <f t="shared" si="192"/>
        <v>0</v>
      </c>
      <c r="AD321" s="13">
        <f t="shared" si="193"/>
        <v>0</v>
      </c>
      <c r="AE321" s="13">
        <f t="shared" si="194"/>
        <v>0</v>
      </c>
      <c r="AF321" s="23">
        <f t="shared" si="195"/>
        <v>0</v>
      </c>
      <c r="AG321" s="7">
        <f t="shared" si="196"/>
        <v>0</v>
      </c>
      <c r="AH321" s="12">
        <f t="shared" si="197"/>
        <v>0</v>
      </c>
      <c r="AI321" s="12">
        <f t="shared" si="198"/>
        <v>0</v>
      </c>
      <c r="AJ321" s="12">
        <f t="shared" si="199"/>
        <v>0</v>
      </c>
      <c r="AK321" s="112">
        <f t="shared" si="200"/>
        <v>0</v>
      </c>
      <c r="AL321" s="110">
        <f t="shared" si="201"/>
        <v>0</v>
      </c>
      <c r="AM321" s="24">
        <f t="shared" si="202"/>
        <v>0</v>
      </c>
      <c r="AN321" s="24">
        <f t="shared" si="203"/>
        <v>0</v>
      </c>
      <c r="AO321" s="24">
        <f t="shared" si="204"/>
        <v>0</v>
      </c>
      <c r="AP321" s="27">
        <f t="shared" si="205"/>
        <v>0</v>
      </c>
      <c r="AQ321" s="32"/>
      <c r="AR321" s="30"/>
      <c r="AS321" s="29">
        <f t="shared" si="206"/>
        <v>0</v>
      </c>
      <c r="AT321" s="28"/>
      <c r="AU321" s="13"/>
      <c r="AV321" s="36"/>
      <c r="AW321" s="102" t="str">
        <f t="shared" si="207"/>
        <v>Colors</v>
      </c>
      <c r="AX321" s="18" t="str">
        <f t="shared" si="208"/>
        <v>Colors</v>
      </c>
      <c r="AY321" s="103" t="str">
        <f t="shared" si="209"/>
        <v>Colors</v>
      </c>
      <c r="AZ321" s="105"/>
      <c r="BA321" s="75"/>
      <c r="BB321" s="71"/>
      <c r="BC321" s="71"/>
      <c r="BD321" s="71"/>
      <c r="BE321" s="84"/>
      <c r="BF321" s="93"/>
      <c r="BG321" s="72"/>
      <c r="BH321" s="72"/>
      <c r="BI321" s="72"/>
      <c r="BJ321" s="94"/>
      <c r="BK321" s="90"/>
      <c r="BL321" s="73"/>
      <c r="BM321" s="73"/>
      <c r="BN321" s="73"/>
      <c r="BO321" s="74"/>
      <c r="BP321" s="75"/>
      <c r="BQ321" s="71"/>
      <c r="BR321" s="71"/>
      <c r="BS321" s="71"/>
      <c r="BT321" s="84"/>
      <c r="BU321" s="93"/>
      <c r="BV321" s="72"/>
      <c r="BW321" s="72"/>
      <c r="BX321" s="72"/>
      <c r="BY321" s="94"/>
      <c r="BZ321" s="90"/>
      <c r="CA321" s="73"/>
      <c r="CB321" s="73"/>
      <c r="CC321" s="73"/>
      <c r="CD321" s="199"/>
      <c r="CE321" s="205" t="e">
        <f>VLOOKUP(E321,'Style List'!A:B,2,FALSE)</f>
        <v>#N/A</v>
      </c>
      <c r="CF321" s="201" t="e">
        <f>VLOOKUP(Y321,'Style List'!C:D,2,FALSE)</f>
        <v>#N/A</v>
      </c>
      <c r="CG321" s="206" t="e">
        <f>VLOOKUP(AQ321,'Style List'!E:F,2,FALSE)</f>
        <v>#N/A</v>
      </c>
      <c r="CH321" s="197" t="str">
        <f t="shared" si="210"/>
        <v>Desc</v>
      </c>
      <c r="CI321" s="197" t="str">
        <f t="shared" si="211"/>
        <v>Desc</v>
      </c>
      <c r="CJ321" s="197" t="str">
        <f t="shared" si="212"/>
        <v>Desc</v>
      </c>
    </row>
    <row r="322" spans="1:88" ht="24.75" customHeight="1">
      <c r="A322" s="35" t="s">
        <v>586</v>
      </c>
      <c r="B322" s="30"/>
      <c r="C322" s="30"/>
      <c r="D322" s="30"/>
      <c r="E322" s="30"/>
      <c r="F322" s="30"/>
      <c r="G322" s="59"/>
      <c r="H322" s="33"/>
      <c r="I322" s="16">
        <f t="shared" si="190"/>
        <v>0</v>
      </c>
      <c r="J322" s="9"/>
      <c r="K322" s="11"/>
      <c r="L322" s="10"/>
      <c r="M322" s="10"/>
      <c r="N322" s="22"/>
      <c r="O322" s="15"/>
      <c r="P322" s="6"/>
      <c r="Q322" s="6"/>
      <c r="R322" s="6"/>
      <c r="S322" s="109"/>
      <c r="T322" s="107"/>
      <c r="U322" s="20"/>
      <c r="V322" s="20"/>
      <c r="W322" s="20"/>
      <c r="X322" s="21"/>
      <c r="Y322" s="31"/>
      <c r="Z322" s="30"/>
      <c r="AA322" s="14">
        <f t="shared" si="189"/>
        <v>0</v>
      </c>
      <c r="AB322" s="8">
        <f t="shared" si="191"/>
        <v>0</v>
      </c>
      <c r="AC322" s="13">
        <f t="shared" si="192"/>
        <v>0</v>
      </c>
      <c r="AD322" s="13">
        <f t="shared" si="193"/>
        <v>0</v>
      </c>
      <c r="AE322" s="13">
        <f t="shared" si="194"/>
        <v>0</v>
      </c>
      <c r="AF322" s="23">
        <f t="shared" si="195"/>
        <v>0</v>
      </c>
      <c r="AG322" s="7">
        <f t="shared" si="196"/>
        <v>0</v>
      </c>
      <c r="AH322" s="12">
        <f t="shared" si="197"/>
        <v>0</v>
      </c>
      <c r="AI322" s="12">
        <f t="shared" si="198"/>
        <v>0</v>
      </c>
      <c r="AJ322" s="12">
        <f t="shared" si="199"/>
        <v>0</v>
      </c>
      <c r="AK322" s="112">
        <f t="shared" si="200"/>
        <v>0</v>
      </c>
      <c r="AL322" s="110">
        <f t="shared" si="201"/>
        <v>0</v>
      </c>
      <c r="AM322" s="24">
        <f t="shared" si="202"/>
        <v>0</v>
      </c>
      <c r="AN322" s="24">
        <f t="shared" si="203"/>
        <v>0</v>
      </c>
      <c r="AO322" s="24">
        <f t="shared" si="204"/>
        <v>0</v>
      </c>
      <c r="AP322" s="27">
        <f t="shared" si="205"/>
        <v>0</v>
      </c>
      <c r="AQ322" s="32"/>
      <c r="AR322" s="30"/>
      <c r="AS322" s="29">
        <f t="shared" si="206"/>
        <v>0</v>
      </c>
      <c r="AT322" s="28"/>
      <c r="AU322" s="13"/>
      <c r="AV322" s="36"/>
      <c r="AW322" s="102" t="str">
        <f t="shared" si="207"/>
        <v>Colors</v>
      </c>
      <c r="AX322" s="18" t="str">
        <f t="shared" si="208"/>
        <v>Colors</v>
      </c>
      <c r="AY322" s="103" t="str">
        <f t="shared" si="209"/>
        <v>Colors</v>
      </c>
      <c r="AZ322" s="105"/>
      <c r="BA322" s="75"/>
      <c r="BB322" s="71"/>
      <c r="BC322" s="71"/>
      <c r="BD322" s="71"/>
      <c r="BE322" s="84"/>
      <c r="BF322" s="93"/>
      <c r="BG322" s="72"/>
      <c r="BH322" s="72"/>
      <c r="BI322" s="72"/>
      <c r="BJ322" s="94"/>
      <c r="BK322" s="90"/>
      <c r="BL322" s="73"/>
      <c r="BM322" s="73"/>
      <c r="BN322" s="73"/>
      <c r="BO322" s="74"/>
      <c r="BP322" s="75"/>
      <c r="BQ322" s="71"/>
      <c r="BR322" s="71"/>
      <c r="BS322" s="71"/>
      <c r="BT322" s="84"/>
      <c r="BU322" s="93"/>
      <c r="BV322" s="72"/>
      <c r="BW322" s="72"/>
      <c r="BX322" s="72"/>
      <c r="BY322" s="94"/>
      <c r="BZ322" s="90"/>
      <c r="CA322" s="73"/>
      <c r="CB322" s="73"/>
      <c r="CC322" s="73"/>
      <c r="CD322" s="199"/>
      <c r="CE322" s="205" t="e">
        <f>VLOOKUP(E322,'Style List'!A:B,2,FALSE)</f>
        <v>#N/A</v>
      </c>
      <c r="CF322" s="201" t="e">
        <f>VLOOKUP(Y322,'Style List'!C:D,2,FALSE)</f>
        <v>#N/A</v>
      </c>
      <c r="CG322" s="206" t="e">
        <f>VLOOKUP(AQ322,'Style List'!E:F,2,FALSE)</f>
        <v>#N/A</v>
      </c>
      <c r="CH322" s="197" t="str">
        <f t="shared" si="210"/>
        <v>Desc</v>
      </c>
      <c r="CI322" s="197" t="str">
        <f t="shared" si="211"/>
        <v>Desc</v>
      </c>
      <c r="CJ322" s="197" t="str">
        <f t="shared" si="212"/>
        <v>Desc</v>
      </c>
    </row>
    <row r="323" spans="1:88" ht="24.75" customHeight="1">
      <c r="A323" s="35" t="s">
        <v>587</v>
      </c>
      <c r="B323" s="30"/>
      <c r="C323" s="30"/>
      <c r="D323" s="30"/>
      <c r="E323" s="30"/>
      <c r="F323" s="30"/>
      <c r="G323" s="59"/>
      <c r="H323" s="33"/>
      <c r="I323" s="16">
        <f t="shared" si="190"/>
        <v>0</v>
      </c>
      <c r="J323" s="9"/>
      <c r="K323" s="11"/>
      <c r="L323" s="10"/>
      <c r="M323" s="10"/>
      <c r="N323" s="22"/>
      <c r="O323" s="15"/>
      <c r="P323" s="6"/>
      <c r="Q323" s="6"/>
      <c r="R323" s="6"/>
      <c r="S323" s="109"/>
      <c r="T323" s="107"/>
      <c r="U323" s="20"/>
      <c r="V323" s="20"/>
      <c r="W323" s="20"/>
      <c r="X323" s="21"/>
      <c r="Y323" s="31"/>
      <c r="Z323" s="30"/>
      <c r="AA323" s="14">
        <f t="shared" si="189"/>
        <v>0</v>
      </c>
      <c r="AB323" s="8">
        <f t="shared" si="191"/>
        <v>0</v>
      </c>
      <c r="AC323" s="13">
        <f t="shared" si="192"/>
        <v>0</v>
      </c>
      <c r="AD323" s="13">
        <f t="shared" si="193"/>
        <v>0</v>
      </c>
      <c r="AE323" s="13">
        <f t="shared" si="194"/>
        <v>0</v>
      </c>
      <c r="AF323" s="23">
        <f t="shared" si="195"/>
        <v>0</v>
      </c>
      <c r="AG323" s="7">
        <f t="shared" si="196"/>
        <v>0</v>
      </c>
      <c r="AH323" s="12">
        <f t="shared" si="197"/>
        <v>0</v>
      </c>
      <c r="AI323" s="12">
        <f t="shared" si="198"/>
        <v>0</v>
      </c>
      <c r="AJ323" s="12">
        <f t="shared" si="199"/>
        <v>0</v>
      </c>
      <c r="AK323" s="112">
        <f t="shared" si="200"/>
        <v>0</v>
      </c>
      <c r="AL323" s="110">
        <f t="shared" si="201"/>
        <v>0</v>
      </c>
      <c r="AM323" s="24">
        <f t="shared" si="202"/>
        <v>0</v>
      </c>
      <c r="AN323" s="24">
        <f t="shared" si="203"/>
        <v>0</v>
      </c>
      <c r="AO323" s="24">
        <f t="shared" si="204"/>
        <v>0</v>
      </c>
      <c r="AP323" s="27">
        <f t="shared" si="205"/>
        <v>0</v>
      </c>
      <c r="AQ323" s="32"/>
      <c r="AR323" s="30"/>
      <c r="AS323" s="29">
        <f t="shared" si="206"/>
        <v>0</v>
      </c>
      <c r="AT323" s="28"/>
      <c r="AU323" s="13"/>
      <c r="AV323" s="36"/>
      <c r="AW323" s="102" t="str">
        <f t="shared" si="207"/>
        <v>Colors</v>
      </c>
      <c r="AX323" s="18" t="str">
        <f t="shared" si="208"/>
        <v>Colors</v>
      </c>
      <c r="AY323" s="103" t="str">
        <f t="shared" si="209"/>
        <v>Colors</v>
      </c>
      <c r="AZ323" s="105"/>
      <c r="BA323" s="75"/>
      <c r="BB323" s="71"/>
      <c r="BC323" s="71"/>
      <c r="BD323" s="71"/>
      <c r="BE323" s="84"/>
      <c r="BF323" s="93"/>
      <c r="BG323" s="72"/>
      <c r="BH323" s="72"/>
      <c r="BI323" s="72"/>
      <c r="BJ323" s="94"/>
      <c r="BK323" s="90"/>
      <c r="BL323" s="73"/>
      <c r="BM323" s="73"/>
      <c r="BN323" s="73"/>
      <c r="BO323" s="74"/>
      <c r="BP323" s="75"/>
      <c r="BQ323" s="71"/>
      <c r="BR323" s="71"/>
      <c r="BS323" s="71"/>
      <c r="BT323" s="84"/>
      <c r="BU323" s="93"/>
      <c r="BV323" s="72"/>
      <c r="BW323" s="72"/>
      <c r="BX323" s="72"/>
      <c r="BY323" s="94"/>
      <c r="BZ323" s="90"/>
      <c r="CA323" s="73"/>
      <c r="CB323" s="73"/>
      <c r="CC323" s="73"/>
      <c r="CD323" s="199"/>
      <c r="CE323" s="205" t="e">
        <f>VLOOKUP(E323,'Style List'!A:B,2,FALSE)</f>
        <v>#N/A</v>
      </c>
      <c r="CF323" s="201" t="e">
        <f>VLOOKUP(Y323,'Style List'!C:D,2,FALSE)</f>
        <v>#N/A</v>
      </c>
      <c r="CG323" s="206" t="e">
        <f>VLOOKUP(AQ323,'Style List'!E:F,2,FALSE)</f>
        <v>#N/A</v>
      </c>
      <c r="CH323" s="197" t="str">
        <f t="shared" si="210"/>
        <v>Desc</v>
      </c>
      <c r="CI323" s="197" t="str">
        <f t="shared" si="211"/>
        <v>Desc</v>
      </c>
      <c r="CJ323" s="197" t="str">
        <f t="shared" si="212"/>
        <v>Desc</v>
      </c>
    </row>
    <row r="324" spans="1:88" ht="24.75" customHeight="1">
      <c r="A324" s="35" t="s">
        <v>588</v>
      </c>
      <c r="B324" s="30"/>
      <c r="C324" s="30"/>
      <c r="D324" s="30"/>
      <c r="E324" s="30"/>
      <c r="F324" s="30"/>
      <c r="G324" s="59"/>
      <c r="H324" s="33"/>
      <c r="I324" s="16">
        <f t="shared" si="190"/>
        <v>0</v>
      </c>
      <c r="J324" s="9"/>
      <c r="K324" s="11"/>
      <c r="L324" s="10"/>
      <c r="M324" s="10"/>
      <c r="N324" s="22"/>
      <c r="O324" s="15"/>
      <c r="P324" s="6"/>
      <c r="Q324" s="6"/>
      <c r="R324" s="6"/>
      <c r="S324" s="109"/>
      <c r="T324" s="107"/>
      <c r="U324" s="20"/>
      <c r="V324" s="20"/>
      <c r="W324" s="20"/>
      <c r="X324" s="21"/>
      <c r="Y324" s="31"/>
      <c r="Z324" s="30"/>
      <c r="AA324" s="14">
        <f t="shared" si="189"/>
        <v>0</v>
      </c>
      <c r="AB324" s="8">
        <f t="shared" si="191"/>
        <v>0</v>
      </c>
      <c r="AC324" s="13">
        <f t="shared" si="192"/>
        <v>0</v>
      </c>
      <c r="AD324" s="13">
        <f t="shared" si="193"/>
        <v>0</v>
      </c>
      <c r="AE324" s="13">
        <f t="shared" si="194"/>
        <v>0</v>
      </c>
      <c r="AF324" s="23">
        <f t="shared" si="195"/>
        <v>0</v>
      </c>
      <c r="AG324" s="7">
        <f t="shared" si="196"/>
        <v>0</v>
      </c>
      <c r="AH324" s="12">
        <f t="shared" si="197"/>
        <v>0</v>
      </c>
      <c r="AI324" s="12">
        <f t="shared" si="198"/>
        <v>0</v>
      </c>
      <c r="AJ324" s="12">
        <f t="shared" si="199"/>
        <v>0</v>
      </c>
      <c r="AK324" s="112">
        <f t="shared" si="200"/>
        <v>0</v>
      </c>
      <c r="AL324" s="110">
        <f t="shared" si="201"/>
        <v>0</v>
      </c>
      <c r="AM324" s="24">
        <f t="shared" si="202"/>
        <v>0</v>
      </c>
      <c r="AN324" s="24">
        <f t="shared" si="203"/>
        <v>0</v>
      </c>
      <c r="AO324" s="24">
        <f t="shared" si="204"/>
        <v>0</v>
      </c>
      <c r="AP324" s="27">
        <f t="shared" si="205"/>
        <v>0</v>
      </c>
      <c r="AQ324" s="32"/>
      <c r="AR324" s="30"/>
      <c r="AS324" s="29">
        <f t="shared" si="206"/>
        <v>0</v>
      </c>
      <c r="AT324" s="28"/>
      <c r="AU324" s="13"/>
      <c r="AV324" s="36"/>
      <c r="AW324" s="102" t="str">
        <f t="shared" si="207"/>
        <v>Colors</v>
      </c>
      <c r="AX324" s="18" t="str">
        <f t="shared" si="208"/>
        <v>Colors</v>
      </c>
      <c r="AY324" s="103" t="str">
        <f t="shared" si="209"/>
        <v>Colors</v>
      </c>
      <c r="AZ324" s="105"/>
      <c r="BA324" s="75"/>
      <c r="BB324" s="71"/>
      <c r="BC324" s="71"/>
      <c r="BD324" s="71"/>
      <c r="BE324" s="84"/>
      <c r="BF324" s="93"/>
      <c r="BG324" s="72"/>
      <c r="BH324" s="72"/>
      <c r="BI324" s="72"/>
      <c r="BJ324" s="94"/>
      <c r="BK324" s="90"/>
      <c r="BL324" s="73"/>
      <c r="BM324" s="73"/>
      <c r="BN324" s="73"/>
      <c r="BO324" s="74"/>
      <c r="BP324" s="75"/>
      <c r="BQ324" s="71"/>
      <c r="BR324" s="71"/>
      <c r="BS324" s="71"/>
      <c r="BT324" s="84"/>
      <c r="BU324" s="93"/>
      <c r="BV324" s="72"/>
      <c r="BW324" s="72"/>
      <c r="BX324" s="72"/>
      <c r="BY324" s="94"/>
      <c r="BZ324" s="90"/>
      <c r="CA324" s="73"/>
      <c r="CB324" s="73"/>
      <c r="CC324" s="73"/>
      <c r="CD324" s="199"/>
      <c r="CE324" s="205" t="e">
        <f>VLOOKUP(E324,'Style List'!A:B,2,FALSE)</f>
        <v>#N/A</v>
      </c>
      <c r="CF324" s="201" t="e">
        <f>VLOOKUP(Y324,'Style List'!C:D,2,FALSE)</f>
        <v>#N/A</v>
      </c>
      <c r="CG324" s="206" t="e">
        <f>VLOOKUP(AQ324,'Style List'!E:F,2,FALSE)</f>
        <v>#N/A</v>
      </c>
      <c r="CH324" s="197" t="str">
        <f t="shared" si="210"/>
        <v>Desc</v>
      </c>
      <c r="CI324" s="197" t="str">
        <f t="shared" si="211"/>
        <v>Desc</v>
      </c>
      <c r="CJ324" s="197" t="str">
        <f t="shared" si="212"/>
        <v>Desc</v>
      </c>
    </row>
    <row r="325" spans="1:88" ht="24.75" customHeight="1">
      <c r="A325" s="35" t="s">
        <v>589</v>
      </c>
      <c r="B325" s="30"/>
      <c r="C325" s="30"/>
      <c r="D325" s="30"/>
      <c r="E325" s="30"/>
      <c r="F325" s="30"/>
      <c r="G325" s="59"/>
      <c r="H325" s="33"/>
      <c r="I325" s="16">
        <f t="shared" si="190"/>
        <v>0</v>
      </c>
      <c r="J325" s="9"/>
      <c r="K325" s="11"/>
      <c r="L325" s="10"/>
      <c r="M325" s="10"/>
      <c r="N325" s="22"/>
      <c r="O325" s="15"/>
      <c r="P325" s="6"/>
      <c r="Q325" s="6"/>
      <c r="R325" s="6"/>
      <c r="S325" s="109"/>
      <c r="T325" s="107"/>
      <c r="U325" s="20"/>
      <c r="V325" s="20"/>
      <c r="W325" s="20"/>
      <c r="X325" s="21"/>
      <c r="Y325" s="31"/>
      <c r="Z325" s="30"/>
      <c r="AA325" s="14">
        <f t="shared" si="189"/>
        <v>0</v>
      </c>
      <c r="AB325" s="8">
        <f t="shared" si="191"/>
        <v>0</v>
      </c>
      <c r="AC325" s="13">
        <f t="shared" si="192"/>
        <v>0</v>
      </c>
      <c r="AD325" s="13">
        <f t="shared" si="193"/>
        <v>0</v>
      </c>
      <c r="AE325" s="13">
        <f t="shared" si="194"/>
        <v>0</v>
      </c>
      <c r="AF325" s="23">
        <f t="shared" si="195"/>
        <v>0</v>
      </c>
      <c r="AG325" s="7">
        <f t="shared" si="196"/>
        <v>0</v>
      </c>
      <c r="AH325" s="12">
        <f t="shared" si="197"/>
        <v>0</v>
      </c>
      <c r="AI325" s="12">
        <f t="shared" si="198"/>
        <v>0</v>
      </c>
      <c r="AJ325" s="12">
        <f t="shared" si="199"/>
        <v>0</v>
      </c>
      <c r="AK325" s="112">
        <f t="shared" si="200"/>
        <v>0</v>
      </c>
      <c r="AL325" s="110">
        <f t="shared" si="201"/>
        <v>0</v>
      </c>
      <c r="AM325" s="24">
        <f t="shared" si="202"/>
        <v>0</v>
      </c>
      <c r="AN325" s="24">
        <f t="shared" si="203"/>
        <v>0</v>
      </c>
      <c r="AO325" s="24">
        <f t="shared" si="204"/>
        <v>0</v>
      </c>
      <c r="AP325" s="27">
        <f t="shared" si="205"/>
        <v>0</v>
      </c>
      <c r="AQ325" s="32"/>
      <c r="AR325" s="30"/>
      <c r="AS325" s="29">
        <f t="shared" si="206"/>
        <v>0</v>
      </c>
      <c r="AT325" s="28"/>
      <c r="AU325" s="13"/>
      <c r="AV325" s="36"/>
      <c r="AW325" s="102" t="str">
        <f t="shared" si="207"/>
        <v>Colors</v>
      </c>
      <c r="AX325" s="18" t="str">
        <f t="shared" si="208"/>
        <v>Colors</v>
      </c>
      <c r="AY325" s="103" t="str">
        <f t="shared" si="209"/>
        <v>Colors</v>
      </c>
      <c r="AZ325" s="105"/>
      <c r="BA325" s="75"/>
      <c r="BB325" s="71"/>
      <c r="BC325" s="71"/>
      <c r="BD325" s="71"/>
      <c r="BE325" s="84"/>
      <c r="BF325" s="93"/>
      <c r="BG325" s="72"/>
      <c r="BH325" s="72"/>
      <c r="BI325" s="72"/>
      <c r="BJ325" s="94"/>
      <c r="BK325" s="90"/>
      <c r="BL325" s="73"/>
      <c r="BM325" s="73"/>
      <c r="BN325" s="73"/>
      <c r="BO325" s="74"/>
      <c r="BP325" s="75"/>
      <c r="BQ325" s="71"/>
      <c r="BR325" s="71"/>
      <c r="BS325" s="71"/>
      <c r="BT325" s="84"/>
      <c r="BU325" s="93"/>
      <c r="BV325" s="72"/>
      <c r="BW325" s="72"/>
      <c r="BX325" s="72"/>
      <c r="BY325" s="94"/>
      <c r="BZ325" s="90"/>
      <c r="CA325" s="73"/>
      <c r="CB325" s="73"/>
      <c r="CC325" s="73"/>
      <c r="CD325" s="199"/>
      <c r="CE325" s="205" t="e">
        <f>VLOOKUP(E325,'Style List'!A:B,2,FALSE)</f>
        <v>#N/A</v>
      </c>
      <c r="CF325" s="201" t="e">
        <f>VLOOKUP(Y325,'Style List'!C:D,2,FALSE)</f>
        <v>#N/A</v>
      </c>
      <c r="CG325" s="206" t="e">
        <f>VLOOKUP(AQ325,'Style List'!E:F,2,FALSE)</f>
        <v>#N/A</v>
      </c>
      <c r="CH325" s="197" t="str">
        <f t="shared" si="210"/>
        <v>Desc</v>
      </c>
      <c r="CI325" s="197" t="str">
        <f t="shared" si="211"/>
        <v>Desc</v>
      </c>
      <c r="CJ325" s="197" t="str">
        <f t="shared" si="212"/>
        <v>Desc</v>
      </c>
    </row>
    <row r="326" spans="1:88" ht="24.75" customHeight="1">
      <c r="A326" s="35" t="s">
        <v>590</v>
      </c>
      <c r="B326" s="30"/>
      <c r="C326" s="30"/>
      <c r="D326" s="30"/>
      <c r="E326" s="30"/>
      <c r="F326" s="30"/>
      <c r="G326" s="59"/>
      <c r="H326" s="33"/>
      <c r="I326" s="16">
        <f t="shared" si="190"/>
        <v>0</v>
      </c>
      <c r="J326" s="9"/>
      <c r="K326" s="11"/>
      <c r="L326" s="10"/>
      <c r="M326" s="10"/>
      <c r="N326" s="22"/>
      <c r="O326" s="15"/>
      <c r="P326" s="6"/>
      <c r="Q326" s="6"/>
      <c r="R326" s="6"/>
      <c r="S326" s="109"/>
      <c r="T326" s="107"/>
      <c r="U326" s="20"/>
      <c r="V326" s="20"/>
      <c r="W326" s="20"/>
      <c r="X326" s="21"/>
      <c r="Y326" s="31"/>
      <c r="Z326" s="30"/>
      <c r="AA326" s="14">
        <f t="shared" si="189"/>
        <v>0</v>
      </c>
      <c r="AB326" s="8">
        <f t="shared" si="191"/>
        <v>0</v>
      </c>
      <c r="AC326" s="13">
        <f t="shared" si="192"/>
        <v>0</v>
      </c>
      <c r="AD326" s="13">
        <f t="shared" si="193"/>
        <v>0</v>
      </c>
      <c r="AE326" s="13">
        <f t="shared" si="194"/>
        <v>0</v>
      </c>
      <c r="AF326" s="23">
        <f t="shared" si="195"/>
        <v>0</v>
      </c>
      <c r="AG326" s="7">
        <f t="shared" si="196"/>
        <v>0</v>
      </c>
      <c r="AH326" s="12">
        <f t="shared" si="197"/>
        <v>0</v>
      </c>
      <c r="AI326" s="12">
        <f t="shared" si="198"/>
        <v>0</v>
      </c>
      <c r="AJ326" s="12">
        <f t="shared" si="199"/>
        <v>0</v>
      </c>
      <c r="AK326" s="112">
        <f t="shared" si="200"/>
        <v>0</v>
      </c>
      <c r="AL326" s="110">
        <f t="shared" si="201"/>
        <v>0</v>
      </c>
      <c r="AM326" s="24">
        <f t="shared" si="202"/>
        <v>0</v>
      </c>
      <c r="AN326" s="24">
        <f t="shared" si="203"/>
        <v>0</v>
      </c>
      <c r="AO326" s="24">
        <f t="shared" si="204"/>
        <v>0</v>
      </c>
      <c r="AP326" s="27">
        <f t="shared" si="205"/>
        <v>0</v>
      </c>
      <c r="AQ326" s="32"/>
      <c r="AR326" s="30"/>
      <c r="AS326" s="29">
        <f t="shared" si="206"/>
        <v>0</v>
      </c>
      <c r="AT326" s="28"/>
      <c r="AU326" s="13"/>
      <c r="AV326" s="36"/>
      <c r="AW326" s="102" t="str">
        <f t="shared" si="207"/>
        <v>Colors</v>
      </c>
      <c r="AX326" s="18" t="str">
        <f t="shared" si="208"/>
        <v>Colors</v>
      </c>
      <c r="AY326" s="103" t="str">
        <f t="shared" si="209"/>
        <v>Colors</v>
      </c>
      <c r="AZ326" s="105"/>
      <c r="BA326" s="75"/>
      <c r="BB326" s="71"/>
      <c r="BC326" s="71"/>
      <c r="BD326" s="71"/>
      <c r="BE326" s="84"/>
      <c r="BF326" s="93"/>
      <c r="BG326" s="72"/>
      <c r="BH326" s="72"/>
      <c r="BI326" s="72"/>
      <c r="BJ326" s="94"/>
      <c r="BK326" s="90"/>
      <c r="BL326" s="73"/>
      <c r="BM326" s="73"/>
      <c r="BN326" s="73"/>
      <c r="BO326" s="74"/>
      <c r="BP326" s="75"/>
      <c r="BQ326" s="71"/>
      <c r="BR326" s="71"/>
      <c r="BS326" s="71"/>
      <c r="BT326" s="84"/>
      <c r="BU326" s="93"/>
      <c r="BV326" s="72"/>
      <c r="BW326" s="72"/>
      <c r="BX326" s="72"/>
      <c r="BY326" s="94"/>
      <c r="BZ326" s="90"/>
      <c r="CA326" s="73"/>
      <c r="CB326" s="73"/>
      <c r="CC326" s="73"/>
      <c r="CD326" s="199"/>
      <c r="CE326" s="205" t="e">
        <f>VLOOKUP(E326,'Style List'!A:B,2,FALSE)</f>
        <v>#N/A</v>
      </c>
      <c r="CF326" s="201" t="e">
        <f>VLOOKUP(Y326,'Style List'!C:D,2,FALSE)</f>
        <v>#N/A</v>
      </c>
      <c r="CG326" s="206" t="e">
        <f>VLOOKUP(AQ326,'Style List'!E:F,2,FALSE)</f>
        <v>#N/A</v>
      </c>
      <c r="CH326" s="197" t="str">
        <f t="shared" si="210"/>
        <v>Desc</v>
      </c>
      <c r="CI326" s="197" t="str">
        <f t="shared" si="211"/>
        <v>Desc</v>
      </c>
      <c r="CJ326" s="197" t="str">
        <f t="shared" si="212"/>
        <v>Desc</v>
      </c>
    </row>
    <row r="327" spans="1:88" ht="24.75" customHeight="1">
      <c r="A327" s="35" t="s">
        <v>591</v>
      </c>
      <c r="B327" s="30"/>
      <c r="C327" s="30"/>
      <c r="D327" s="30"/>
      <c r="E327" s="30"/>
      <c r="F327" s="30"/>
      <c r="G327" s="59"/>
      <c r="H327" s="33"/>
      <c r="I327" s="16">
        <f t="shared" si="190"/>
        <v>0</v>
      </c>
      <c r="J327" s="9"/>
      <c r="K327" s="11"/>
      <c r="L327" s="10"/>
      <c r="M327" s="10"/>
      <c r="N327" s="22"/>
      <c r="O327" s="15"/>
      <c r="P327" s="6"/>
      <c r="Q327" s="6"/>
      <c r="R327" s="6"/>
      <c r="S327" s="109"/>
      <c r="T327" s="107"/>
      <c r="U327" s="20"/>
      <c r="V327" s="20"/>
      <c r="W327" s="20"/>
      <c r="X327" s="21"/>
      <c r="Y327" s="31"/>
      <c r="Z327" s="30"/>
      <c r="AA327" s="14">
        <f t="shared" si="189"/>
        <v>0</v>
      </c>
      <c r="AB327" s="8">
        <f t="shared" si="191"/>
        <v>0</v>
      </c>
      <c r="AC327" s="13">
        <f t="shared" si="192"/>
        <v>0</v>
      </c>
      <c r="AD327" s="13">
        <f t="shared" si="193"/>
        <v>0</v>
      </c>
      <c r="AE327" s="13">
        <f t="shared" si="194"/>
        <v>0</v>
      </c>
      <c r="AF327" s="23">
        <f t="shared" si="195"/>
        <v>0</v>
      </c>
      <c r="AG327" s="7">
        <f t="shared" si="196"/>
        <v>0</v>
      </c>
      <c r="AH327" s="12">
        <f t="shared" si="197"/>
        <v>0</v>
      </c>
      <c r="AI327" s="12">
        <f t="shared" si="198"/>
        <v>0</v>
      </c>
      <c r="AJ327" s="12">
        <f t="shared" si="199"/>
        <v>0</v>
      </c>
      <c r="AK327" s="112">
        <f t="shared" si="200"/>
        <v>0</v>
      </c>
      <c r="AL327" s="110">
        <f t="shared" si="201"/>
        <v>0</v>
      </c>
      <c r="AM327" s="24">
        <f t="shared" si="202"/>
        <v>0</v>
      </c>
      <c r="AN327" s="24">
        <f t="shared" si="203"/>
        <v>0</v>
      </c>
      <c r="AO327" s="24">
        <f t="shared" si="204"/>
        <v>0</v>
      </c>
      <c r="AP327" s="27">
        <f t="shared" si="205"/>
        <v>0</v>
      </c>
      <c r="AQ327" s="32"/>
      <c r="AR327" s="30"/>
      <c r="AS327" s="29">
        <f t="shared" si="206"/>
        <v>0</v>
      </c>
      <c r="AT327" s="28"/>
      <c r="AU327" s="13"/>
      <c r="AV327" s="36"/>
      <c r="AW327" s="102" t="str">
        <f t="shared" si="207"/>
        <v>Colors</v>
      </c>
      <c r="AX327" s="18" t="str">
        <f t="shared" si="208"/>
        <v>Colors</v>
      </c>
      <c r="AY327" s="103" t="str">
        <f t="shared" si="209"/>
        <v>Colors</v>
      </c>
      <c r="AZ327" s="105"/>
      <c r="BA327" s="75"/>
      <c r="BB327" s="71"/>
      <c r="BC327" s="71"/>
      <c r="BD327" s="71"/>
      <c r="BE327" s="84"/>
      <c r="BF327" s="93"/>
      <c r="BG327" s="72"/>
      <c r="BH327" s="72"/>
      <c r="BI327" s="72"/>
      <c r="BJ327" s="94"/>
      <c r="BK327" s="90"/>
      <c r="BL327" s="73"/>
      <c r="BM327" s="73"/>
      <c r="BN327" s="73"/>
      <c r="BO327" s="74"/>
      <c r="BP327" s="75"/>
      <c r="BQ327" s="71"/>
      <c r="BR327" s="71"/>
      <c r="BS327" s="71"/>
      <c r="BT327" s="84"/>
      <c r="BU327" s="93"/>
      <c r="BV327" s="72"/>
      <c r="BW327" s="72"/>
      <c r="BX327" s="72"/>
      <c r="BY327" s="94"/>
      <c r="BZ327" s="90"/>
      <c r="CA327" s="73"/>
      <c r="CB327" s="73"/>
      <c r="CC327" s="73"/>
      <c r="CD327" s="199"/>
      <c r="CE327" s="205" t="e">
        <f>VLOOKUP(E327,'Style List'!A:B,2,FALSE)</f>
        <v>#N/A</v>
      </c>
      <c r="CF327" s="201" t="e">
        <f>VLOOKUP(Y327,'Style List'!C:D,2,FALSE)</f>
        <v>#N/A</v>
      </c>
      <c r="CG327" s="206" t="e">
        <f>VLOOKUP(AQ327,'Style List'!E:F,2,FALSE)</f>
        <v>#N/A</v>
      </c>
      <c r="CH327" s="197" t="str">
        <f t="shared" si="210"/>
        <v>Desc</v>
      </c>
      <c r="CI327" s="197" t="str">
        <f t="shared" si="211"/>
        <v>Desc</v>
      </c>
      <c r="CJ327" s="197" t="str">
        <f t="shared" si="212"/>
        <v>Desc</v>
      </c>
    </row>
    <row r="328" spans="1:88" ht="24.75" customHeight="1">
      <c r="A328" s="35" t="s">
        <v>592</v>
      </c>
      <c r="B328" s="30"/>
      <c r="C328" s="30"/>
      <c r="D328" s="30"/>
      <c r="E328" s="30"/>
      <c r="F328" s="30"/>
      <c r="G328" s="59"/>
      <c r="H328" s="33"/>
      <c r="I328" s="16">
        <f t="shared" si="190"/>
        <v>0</v>
      </c>
      <c r="J328" s="9"/>
      <c r="K328" s="11"/>
      <c r="L328" s="10"/>
      <c r="M328" s="10"/>
      <c r="N328" s="22"/>
      <c r="O328" s="15"/>
      <c r="P328" s="6"/>
      <c r="Q328" s="6"/>
      <c r="R328" s="6"/>
      <c r="S328" s="109"/>
      <c r="T328" s="107"/>
      <c r="U328" s="20"/>
      <c r="V328" s="20"/>
      <c r="W328" s="20"/>
      <c r="X328" s="21"/>
      <c r="Y328" s="31"/>
      <c r="Z328" s="30"/>
      <c r="AA328" s="14">
        <f t="shared" si="189"/>
        <v>0</v>
      </c>
      <c r="AB328" s="8">
        <f t="shared" si="191"/>
        <v>0</v>
      </c>
      <c r="AC328" s="13">
        <f t="shared" si="192"/>
        <v>0</v>
      </c>
      <c r="AD328" s="13">
        <f t="shared" si="193"/>
        <v>0</v>
      </c>
      <c r="AE328" s="13">
        <f t="shared" si="194"/>
        <v>0</v>
      </c>
      <c r="AF328" s="23">
        <f t="shared" si="195"/>
        <v>0</v>
      </c>
      <c r="AG328" s="7">
        <f t="shared" si="196"/>
        <v>0</v>
      </c>
      <c r="AH328" s="12">
        <f t="shared" si="197"/>
        <v>0</v>
      </c>
      <c r="AI328" s="12">
        <f t="shared" si="198"/>
        <v>0</v>
      </c>
      <c r="AJ328" s="12">
        <f t="shared" si="199"/>
        <v>0</v>
      </c>
      <c r="AK328" s="112">
        <f t="shared" si="200"/>
        <v>0</v>
      </c>
      <c r="AL328" s="110">
        <f t="shared" si="201"/>
        <v>0</v>
      </c>
      <c r="AM328" s="24">
        <f t="shared" si="202"/>
        <v>0</v>
      </c>
      <c r="AN328" s="24">
        <f t="shared" si="203"/>
        <v>0</v>
      </c>
      <c r="AO328" s="24">
        <f t="shared" si="204"/>
        <v>0</v>
      </c>
      <c r="AP328" s="27">
        <f t="shared" si="205"/>
        <v>0</v>
      </c>
      <c r="AQ328" s="32"/>
      <c r="AR328" s="30"/>
      <c r="AS328" s="29">
        <f t="shared" si="206"/>
        <v>0</v>
      </c>
      <c r="AT328" s="28"/>
      <c r="AU328" s="13"/>
      <c r="AV328" s="36"/>
      <c r="AW328" s="102" t="str">
        <f t="shared" si="207"/>
        <v>Colors</v>
      </c>
      <c r="AX328" s="18" t="str">
        <f t="shared" si="208"/>
        <v>Colors</v>
      </c>
      <c r="AY328" s="103" t="str">
        <f t="shared" si="209"/>
        <v>Colors</v>
      </c>
      <c r="AZ328" s="105"/>
      <c r="BA328" s="75"/>
      <c r="BB328" s="71"/>
      <c r="BC328" s="71"/>
      <c r="BD328" s="71"/>
      <c r="BE328" s="84"/>
      <c r="BF328" s="93"/>
      <c r="BG328" s="72"/>
      <c r="BH328" s="72"/>
      <c r="BI328" s="72"/>
      <c r="BJ328" s="94"/>
      <c r="BK328" s="90"/>
      <c r="BL328" s="73"/>
      <c r="BM328" s="73"/>
      <c r="BN328" s="73"/>
      <c r="BO328" s="74"/>
      <c r="BP328" s="75"/>
      <c r="BQ328" s="71"/>
      <c r="BR328" s="71"/>
      <c r="BS328" s="71"/>
      <c r="BT328" s="84"/>
      <c r="BU328" s="93"/>
      <c r="BV328" s="72"/>
      <c r="BW328" s="72"/>
      <c r="BX328" s="72"/>
      <c r="BY328" s="94"/>
      <c r="BZ328" s="90"/>
      <c r="CA328" s="73"/>
      <c r="CB328" s="73"/>
      <c r="CC328" s="73"/>
      <c r="CD328" s="199"/>
      <c r="CE328" s="205" t="e">
        <f>VLOOKUP(E328,'Style List'!A:B,2,FALSE)</f>
        <v>#N/A</v>
      </c>
      <c r="CF328" s="201" t="e">
        <f>VLOOKUP(Y328,'Style List'!C:D,2,FALSE)</f>
        <v>#N/A</v>
      </c>
      <c r="CG328" s="206" t="e">
        <f>VLOOKUP(AQ328,'Style List'!E:F,2,FALSE)</f>
        <v>#N/A</v>
      </c>
      <c r="CH328" s="197" t="str">
        <f t="shared" si="210"/>
        <v>Desc</v>
      </c>
      <c r="CI328" s="197" t="str">
        <f t="shared" si="211"/>
        <v>Desc</v>
      </c>
      <c r="CJ328" s="197" t="str">
        <f t="shared" si="212"/>
        <v>Desc</v>
      </c>
    </row>
    <row r="329" spans="1:88" ht="24.75" customHeight="1">
      <c r="A329" s="35" t="s">
        <v>593</v>
      </c>
      <c r="B329" s="30"/>
      <c r="C329" s="30"/>
      <c r="D329" s="30"/>
      <c r="E329" s="30"/>
      <c r="F329" s="30"/>
      <c r="G329" s="59"/>
      <c r="H329" s="33"/>
      <c r="I329" s="16">
        <f t="shared" si="190"/>
        <v>0</v>
      </c>
      <c r="J329" s="9"/>
      <c r="K329" s="11"/>
      <c r="L329" s="10"/>
      <c r="M329" s="10"/>
      <c r="N329" s="22"/>
      <c r="O329" s="15"/>
      <c r="P329" s="6"/>
      <c r="Q329" s="6"/>
      <c r="R329" s="6"/>
      <c r="S329" s="109"/>
      <c r="T329" s="107"/>
      <c r="U329" s="20"/>
      <c r="V329" s="20"/>
      <c r="W329" s="20"/>
      <c r="X329" s="21"/>
      <c r="Y329" s="31"/>
      <c r="Z329" s="30"/>
      <c r="AA329" s="14">
        <f t="shared" si="189"/>
        <v>0</v>
      </c>
      <c r="AB329" s="8">
        <f t="shared" si="191"/>
        <v>0</v>
      </c>
      <c r="AC329" s="13">
        <f t="shared" si="192"/>
        <v>0</v>
      </c>
      <c r="AD329" s="13">
        <f t="shared" si="193"/>
        <v>0</v>
      </c>
      <c r="AE329" s="13">
        <f t="shared" si="194"/>
        <v>0</v>
      </c>
      <c r="AF329" s="23">
        <f t="shared" si="195"/>
        <v>0</v>
      </c>
      <c r="AG329" s="7">
        <f t="shared" si="196"/>
        <v>0</v>
      </c>
      <c r="AH329" s="12">
        <f t="shared" si="197"/>
        <v>0</v>
      </c>
      <c r="AI329" s="12">
        <f t="shared" si="198"/>
        <v>0</v>
      </c>
      <c r="AJ329" s="12">
        <f t="shared" si="199"/>
        <v>0</v>
      </c>
      <c r="AK329" s="112">
        <f t="shared" si="200"/>
        <v>0</v>
      </c>
      <c r="AL329" s="110">
        <f t="shared" si="201"/>
        <v>0</v>
      </c>
      <c r="AM329" s="24">
        <f t="shared" si="202"/>
        <v>0</v>
      </c>
      <c r="AN329" s="24">
        <f t="shared" si="203"/>
        <v>0</v>
      </c>
      <c r="AO329" s="24">
        <f t="shared" si="204"/>
        <v>0</v>
      </c>
      <c r="AP329" s="27">
        <f t="shared" si="205"/>
        <v>0</v>
      </c>
      <c r="AQ329" s="32"/>
      <c r="AR329" s="30"/>
      <c r="AS329" s="29">
        <f t="shared" si="206"/>
        <v>0</v>
      </c>
      <c r="AT329" s="28"/>
      <c r="AU329" s="13"/>
      <c r="AV329" s="36"/>
      <c r="AW329" s="102" t="str">
        <f t="shared" si="207"/>
        <v>Colors</v>
      </c>
      <c r="AX329" s="18" t="str">
        <f t="shared" si="208"/>
        <v>Colors</v>
      </c>
      <c r="AY329" s="103" t="str">
        <f t="shared" si="209"/>
        <v>Colors</v>
      </c>
      <c r="AZ329" s="105"/>
      <c r="BA329" s="75"/>
      <c r="BB329" s="71"/>
      <c r="BC329" s="71"/>
      <c r="BD329" s="71"/>
      <c r="BE329" s="84"/>
      <c r="BF329" s="93"/>
      <c r="BG329" s="72"/>
      <c r="BH329" s="72"/>
      <c r="BI329" s="72"/>
      <c r="BJ329" s="94"/>
      <c r="BK329" s="90"/>
      <c r="BL329" s="73"/>
      <c r="BM329" s="73"/>
      <c r="BN329" s="73"/>
      <c r="BO329" s="74"/>
      <c r="BP329" s="75"/>
      <c r="BQ329" s="71"/>
      <c r="BR329" s="71"/>
      <c r="BS329" s="71"/>
      <c r="BT329" s="84"/>
      <c r="BU329" s="93"/>
      <c r="BV329" s="72"/>
      <c r="BW329" s="72"/>
      <c r="BX329" s="72"/>
      <c r="BY329" s="94"/>
      <c r="BZ329" s="90"/>
      <c r="CA329" s="73"/>
      <c r="CB329" s="73"/>
      <c r="CC329" s="73"/>
      <c r="CD329" s="199"/>
      <c r="CE329" s="205" t="e">
        <f>VLOOKUP(E329,'Style List'!A:B,2,FALSE)</f>
        <v>#N/A</v>
      </c>
      <c r="CF329" s="201" t="e">
        <f>VLOOKUP(Y329,'Style List'!C:D,2,FALSE)</f>
        <v>#N/A</v>
      </c>
      <c r="CG329" s="206" t="e">
        <f>VLOOKUP(AQ329,'Style List'!E:F,2,FALSE)</f>
        <v>#N/A</v>
      </c>
      <c r="CH329" s="197" t="str">
        <f t="shared" si="210"/>
        <v>Desc</v>
      </c>
      <c r="CI329" s="197" t="str">
        <f t="shared" si="211"/>
        <v>Desc</v>
      </c>
      <c r="CJ329" s="197" t="str">
        <f t="shared" si="212"/>
        <v>Desc</v>
      </c>
    </row>
    <row r="330" spans="1:88" ht="24.75" customHeight="1">
      <c r="A330" s="35" t="s">
        <v>594</v>
      </c>
      <c r="B330" s="30"/>
      <c r="C330" s="30"/>
      <c r="D330" s="30"/>
      <c r="E330" s="30"/>
      <c r="F330" s="30"/>
      <c r="G330" s="59"/>
      <c r="H330" s="33"/>
      <c r="I330" s="16">
        <f t="shared" si="190"/>
        <v>0</v>
      </c>
      <c r="J330" s="9"/>
      <c r="K330" s="11"/>
      <c r="L330" s="10"/>
      <c r="M330" s="10"/>
      <c r="N330" s="22"/>
      <c r="O330" s="15"/>
      <c r="P330" s="6"/>
      <c r="Q330" s="6"/>
      <c r="R330" s="6"/>
      <c r="S330" s="109"/>
      <c r="T330" s="107"/>
      <c r="U330" s="20"/>
      <c r="V330" s="20"/>
      <c r="W330" s="20"/>
      <c r="X330" s="21"/>
      <c r="Y330" s="31"/>
      <c r="Z330" s="30"/>
      <c r="AA330" s="14">
        <f t="shared" si="189"/>
        <v>0</v>
      </c>
      <c r="AB330" s="8">
        <f t="shared" si="191"/>
        <v>0</v>
      </c>
      <c r="AC330" s="13">
        <f t="shared" si="192"/>
        <v>0</v>
      </c>
      <c r="AD330" s="13">
        <f t="shared" si="193"/>
        <v>0</v>
      </c>
      <c r="AE330" s="13">
        <f t="shared" si="194"/>
        <v>0</v>
      </c>
      <c r="AF330" s="23">
        <f t="shared" si="195"/>
        <v>0</v>
      </c>
      <c r="AG330" s="7">
        <f t="shared" si="196"/>
        <v>0</v>
      </c>
      <c r="AH330" s="12">
        <f t="shared" si="197"/>
        <v>0</v>
      </c>
      <c r="AI330" s="12">
        <f t="shared" si="198"/>
        <v>0</v>
      </c>
      <c r="AJ330" s="12">
        <f t="shared" si="199"/>
        <v>0</v>
      </c>
      <c r="AK330" s="112">
        <f t="shared" si="200"/>
        <v>0</v>
      </c>
      <c r="AL330" s="110">
        <f t="shared" si="201"/>
        <v>0</v>
      </c>
      <c r="AM330" s="24">
        <f t="shared" si="202"/>
        <v>0</v>
      </c>
      <c r="AN330" s="24">
        <f t="shared" si="203"/>
        <v>0</v>
      </c>
      <c r="AO330" s="24">
        <f t="shared" si="204"/>
        <v>0</v>
      </c>
      <c r="AP330" s="27">
        <f t="shared" si="205"/>
        <v>0</v>
      </c>
      <c r="AQ330" s="32"/>
      <c r="AR330" s="30"/>
      <c r="AS330" s="29">
        <f t="shared" si="206"/>
        <v>0</v>
      </c>
      <c r="AT330" s="28"/>
      <c r="AU330" s="13"/>
      <c r="AV330" s="36"/>
      <c r="AW330" s="102" t="str">
        <f t="shared" si="207"/>
        <v>Colors</v>
      </c>
      <c r="AX330" s="18" t="str">
        <f t="shared" si="208"/>
        <v>Colors</v>
      </c>
      <c r="AY330" s="103" t="str">
        <f t="shared" si="209"/>
        <v>Colors</v>
      </c>
      <c r="AZ330" s="105"/>
      <c r="BA330" s="75"/>
      <c r="BB330" s="71"/>
      <c r="BC330" s="71"/>
      <c r="BD330" s="71"/>
      <c r="BE330" s="84"/>
      <c r="BF330" s="93"/>
      <c r="BG330" s="72"/>
      <c r="BH330" s="72"/>
      <c r="BI330" s="72"/>
      <c r="BJ330" s="94"/>
      <c r="BK330" s="90"/>
      <c r="BL330" s="73"/>
      <c r="BM330" s="73"/>
      <c r="BN330" s="73"/>
      <c r="BO330" s="74"/>
      <c r="BP330" s="75"/>
      <c r="BQ330" s="71"/>
      <c r="BR330" s="71"/>
      <c r="BS330" s="71"/>
      <c r="BT330" s="84"/>
      <c r="BU330" s="93"/>
      <c r="BV330" s="72"/>
      <c r="BW330" s="72"/>
      <c r="BX330" s="72"/>
      <c r="BY330" s="94"/>
      <c r="BZ330" s="90"/>
      <c r="CA330" s="73"/>
      <c r="CB330" s="73"/>
      <c r="CC330" s="73"/>
      <c r="CD330" s="199"/>
      <c r="CE330" s="205" t="e">
        <f>VLOOKUP(E330,'Style List'!A:B,2,FALSE)</f>
        <v>#N/A</v>
      </c>
      <c r="CF330" s="201" t="e">
        <f>VLOOKUP(Y330,'Style List'!C:D,2,FALSE)</f>
        <v>#N/A</v>
      </c>
      <c r="CG330" s="206" t="e">
        <f>VLOOKUP(AQ330,'Style List'!E:F,2,FALSE)</f>
        <v>#N/A</v>
      </c>
      <c r="CH330" s="197" t="str">
        <f t="shared" si="210"/>
        <v>Desc</v>
      </c>
      <c r="CI330" s="197" t="str">
        <f t="shared" si="211"/>
        <v>Desc</v>
      </c>
      <c r="CJ330" s="197" t="str">
        <f t="shared" si="212"/>
        <v>Desc</v>
      </c>
    </row>
    <row r="331" spans="1:88" ht="24.75" customHeight="1">
      <c r="A331" s="35" t="s">
        <v>595</v>
      </c>
      <c r="B331" s="30"/>
      <c r="C331" s="30"/>
      <c r="D331" s="30"/>
      <c r="E331" s="30"/>
      <c r="F331" s="30"/>
      <c r="G331" s="59"/>
      <c r="H331" s="33"/>
      <c r="I331" s="16">
        <f t="shared" si="190"/>
        <v>0</v>
      </c>
      <c r="J331" s="9"/>
      <c r="K331" s="11"/>
      <c r="L331" s="10"/>
      <c r="M331" s="10"/>
      <c r="N331" s="22"/>
      <c r="O331" s="15"/>
      <c r="P331" s="6"/>
      <c r="Q331" s="6"/>
      <c r="R331" s="6"/>
      <c r="S331" s="109"/>
      <c r="T331" s="107"/>
      <c r="U331" s="20"/>
      <c r="V331" s="20"/>
      <c r="W331" s="20"/>
      <c r="X331" s="21"/>
      <c r="Y331" s="31"/>
      <c r="Z331" s="30"/>
      <c r="AA331" s="14">
        <f t="shared" si="189"/>
        <v>0</v>
      </c>
      <c r="AB331" s="8">
        <f t="shared" si="191"/>
        <v>0</v>
      </c>
      <c r="AC331" s="13">
        <f t="shared" si="192"/>
        <v>0</v>
      </c>
      <c r="AD331" s="13">
        <f t="shared" si="193"/>
        <v>0</v>
      </c>
      <c r="AE331" s="13">
        <f t="shared" si="194"/>
        <v>0</v>
      </c>
      <c r="AF331" s="23">
        <f t="shared" si="195"/>
        <v>0</v>
      </c>
      <c r="AG331" s="7">
        <f t="shared" si="196"/>
        <v>0</v>
      </c>
      <c r="AH331" s="12">
        <f t="shared" si="197"/>
        <v>0</v>
      </c>
      <c r="AI331" s="12">
        <f t="shared" si="198"/>
        <v>0</v>
      </c>
      <c r="AJ331" s="12">
        <f t="shared" si="199"/>
        <v>0</v>
      </c>
      <c r="AK331" s="112">
        <f t="shared" si="200"/>
        <v>0</v>
      </c>
      <c r="AL331" s="110">
        <f t="shared" si="201"/>
        <v>0</v>
      </c>
      <c r="AM331" s="24">
        <f t="shared" si="202"/>
        <v>0</v>
      </c>
      <c r="AN331" s="24">
        <f t="shared" si="203"/>
        <v>0</v>
      </c>
      <c r="AO331" s="24">
        <f t="shared" si="204"/>
        <v>0</v>
      </c>
      <c r="AP331" s="27">
        <f t="shared" si="205"/>
        <v>0</v>
      </c>
      <c r="AQ331" s="32"/>
      <c r="AR331" s="30"/>
      <c r="AS331" s="29">
        <f t="shared" si="206"/>
        <v>0</v>
      </c>
      <c r="AT331" s="28"/>
      <c r="AU331" s="13"/>
      <c r="AV331" s="36"/>
      <c r="AW331" s="102" t="str">
        <f t="shared" si="207"/>
        <v>Colors</v>
      </c>
      <c r="AX331" s="18" t="str">
        <f t="shared" si="208"/>
        <v>Colors</v>
      </c>
      <c r="AY331" s="103" t="str">
        <f t="shared" si="209"/>
        <v>Colors</v>
      </c>
      <c r="AZ331" s="105"/>
      <c r="BA331" s="75"/>
      <c r="BB331" s="71"/>
      <c r="BC331" s="71"/>
      <c r="BD331" s="71"/>
      <c r="BE331" s="84"/>
      <c r="BF331" s="93"/>
      <c r="BG331" s="72"/>
      <c r="BH331" s="72"/>
      <c r="BI331" s="72"/>
      <c r="BJ331" s="94"/>
      <c r="BK331" s="90"/>
      <c r="BL331" s="73"/>
      <c r="BM331" s="73"/>
      <c r="BN331" s="73"/>
      <c r="BO331" s="74"/>
      <c r="BP331" s="75"/>
      <c r="BQ331" s="71"/>
      <c r="BR331" s="71"/>
      <c r="BS331" s="71"/>
      <c r="BT331" s="84"/>
      <c r="BU331" s="93"/>
      <c r="BV331" s="72"/>
      <c r="BW331" s="72"/>
      <c r="BX331" s="72"/>
      <c r="BY331" s="94"/>
      <c r="BZ331" s="90"/>
      <c r="CA331" s="73"/>
      <c r="CB331" s="73"/>
      <c r="CC331" s="73"/>
      <c r="CD331" s="199"/>
      <c r="CE331" s="205" t="e">
        <f>VLOOKUP(E331,'Style List'!A:B,2,FALSE)</f>
        <v>#N/A</v>
      </c>
      <c r="CF331" s="201" t="e">
        <f>VLOOKUP(Y331,'Style List'!C:D,2,FALSE)</f>
        <v>#N/A</v>
      </c>
      <c r="CG331" s="206" t="e">
        <f>VLOOKUP(AQ331,'Style List'!E:F,2,FALSE)</f>
        <v>#N/A</v>
      </c>
      <c r="CH331" s="197" t="str">
        <f t="shared" si="210"/>
        <v>Desc</v>
      </c>
      <c r="CI331" s="197" t="str">
        <f t="shared" si="211"/>
        <v>Desc</v>
      </c>
      <c r="CJ331" s="197" t="str">
        <f t="shared" si="212"/>
        <v>Desc</v>
      </c>
    </row>
    <row r="332" spans="1:88" ht="24.75" customHeight="1">
      <c r="A332" s="35" t="s">
        <v>596</v>
      </c>
      <c r="B332" s="30"/>
      <c r="C332" s="30"/>
      <c r="D332" s="30"/>
      <c r="E332" s="30"/>
      <c r="F332" s="30"/>
      <c r="G332" s="59"/>
      <c r="H332" s="33"/>
      <c r="I332" s="16">
        <f t="shared" si="190"/>
        <v>0</v>
      </c>
      <c r="J332" s="9"/>
      <c r="K332" s="11"/>
      <c r="L332" s="10"/>
      <c r="M332" s="10"/>
      <c r="N332" s="22"/>
      <c r="O332" s="15"/>
      <c r="P332" s="6"/>
      <c r="Q332" s="6"/>
      <c r="R332" s="6"/>
      <c r="S332" s="109"/>
      <c r="T332" s="107"/>
      <c r="U332" s="20"/>
      <c r="V332" s="20"/>
      <c r="W332" s="20"/>
      <c r="X332" s="21"/>
      <c r="Y332" s="31"/>
      <c r="Z332" s="30"/>
      <c r="AA332" s="14">
        <f t="shared" si="189"/>
        <v>0</v>
      </c>
      <c r="AB332" s="8">
        <f t="shared" si="191"/>
        <v>0</v>
      </c>
      <c r="AC332" s="13">
        <f t="shared" si="192"/>
        <v>0</v>
      </c>
      <c r="AD332" s="13">
        <f t="shared" si="193"/>
        <v>0</v>
      </c>
      <c r="AE332" s="13">
        <f t="shared" si="194"/>
        <v>0</v>
      </c>
      <c r="AF332" s="23">
        <f t="shared" si="195"/>
        <v>0</v>
      </c>
      <c r="AG332" s="7">
        <f t="shared" si="196"/>
        <v>0</v>
      </c>
      <c r="AH332" s="12">
        <f t="shared" si="197"/>
        <v>0</v>
      </c>
      <c r="AI332" s="12">
        <f t="shared" si="198"/>
        <v>0</v>
      </c>
      <c r="AJ332" s="12">
        <f t="shared" si="199"/>
        <v>0</v>
      </c>
      <c r="AK332" s="112">
        <f t="shared" si="200"/>
        <v>0</v>
      </c>
      <c r="AL332" s="110">
        <f t="shared" si="201"/>
        <v>0</v>
      </c>
      <c r="AM332" s="24">
        <f t="shared" si="202"/>
        <v>0</v>
      </c>
      <c r="AN332" s="24">
        <f t="shared" si="203"/>
        <v>0</v>
      </c>
      <c r="AO332" s="24">
        <f t="shared" si="204"/>
        <v>0</v>
      </c>
      <c r="AP332" s="27">
        <f t="shared" si="205"/>
        <v>0</v>
      </c>
      <c r="AQ332" s="32"/>
      <c r="AR332" s="30"/>
      <c r="AS332" s="29">
        <f t="shared" si="206"/>
        <v>0</v>
      </c>
      <c r="AT332" s="28"/>
      <c r="AU332" s="13"/>
      <c r="AV332" s="36"/>
      <c r="AW332" s="102" t="str">
        <f t="shared" si="207"/>
        <v>Colors</v>
      </c>
      <c r="AX332" s="18" t="str">
        <f t="shared" si="208"/>
        <v>Colors</v>
      </c>
      <c r="AY332" s="103" t="str">
        <f t="shared" si="209"/>
        <v>Colors</v>
      </c>
      <c r="AZ332" s="105"/>
      <c r="BA332" s="75"/>
      <c r="BB332" s="71"/>
      <c r="BC332" s="71"/>
      <c r="BD332" s="71"/>
      <c r="BE332" s="84"/>
      <c r="BF332" s="93"/>
      <c r="BG332" s="72"/>
      <c r="BH332" s="72"/>
      <c r="BI332" s="72"/>
      <c r="BJ332" s="94"/>
      <c r="BK332" s="90"/>
      <c r="BL332" s="73"/>
      <c r="BM332" s="73"/>
      <c r="BN332" s="73"/>
      <c r="BO332" s="74"/>
      <c r="BP332" s="75"/>
      <c r="BQ332" s="71"/>
      <c r="BR332" s="71"/>
      <c r="BS332" s="71"/>
      <c r="BT332" s="84"/>
      <c r="BU332" s="93"/>
      <c r="BV332" s="72"/>
      <c r="BW332" s="72"/>
      <c r="BX332" s="72"/>
      <c r="BY332" s="94"/>
      <c r="BZ332" s="90"/>
      <c r="CA332" s="73"/>
      <c r="CB332" s="73"/>
      <c r="CC332" s="73"/>
      <c r="CD332" s="199"/>
      <c r="CE332" s="205" t="e">
        <f>VLOOKUP(E332,'Style List'!A:B,2,FALSE)</f>
        <v>#N/A</v>
      </c>
      <c r="CF332" s="201" t="e">
        <f>VLOOKUP(Y332,'Style List'!C:D,2,FALSE)</f>
        <v>#N/A</v>
      </c>
      <c r="CG332" s="206" t="e">
        <f>VLOOKUP(AQ332,'Style List'!E:F,2,FALSE)</f>
        <v>#N/A</v>
      </c>
      <c r="CH332" s="197" t="str">
        <f t="shared" si="210"/>
        <v>Desc</v>
      </c>
      <c r="CI332" s="197" t="str">
        <f t="shared" si="211"/>
        <v>Desc</v>
      </c>
      <c r="CJ332" s="197" t="str">
        <f t="shared" si="212"/>
        <v>Desc</v>
      </c>
    </row>
    <row r="333" spans="1:88" ht="24.75" customHeight="1">
      <c r="A333" s="35" t="s">
        <v>597</v>
      </c>
      <c r="B333" s="30"/>
      <c r="C333" s="30"/>
      <c r="D333" s="30"/>
      <c r="E333" s="30"/>
      <c r="F333" s="30"/>
      <c r="G333" s="59"/>
      <c r="H333" s="33"/>
      <c r="I333" s="16">
        <f t="shared" si="190"/>
        <v>0</v>
      </c>
      <c r="J333" s="9"/>
      <c r="K333" s="11"/>
      <c r="L333" s="10"/>
      <c r="M333" s="10"/>
      <c r="N333" s="22"/>
      <c r="O333" s="15"/>
      <c r="P333" s="6"/>
      <c r="Q333" s="6"/>
      <c r="R333" s="6"/>
      <c r="S333" s="109"/>
      <c r="T333" s="107"/>
      <c r="U333" s="20"/>
      <c r="V333" s="20"/>
      <c r="W333" s="20"/>
      <c r="X333" s="21"/>
      <c r="Y333" s="31"/>
      <c r="Z333" s="30"/>
      <c r="AA333" s="14">
        <f t="shared" si="189"/>
        <v>0</v>
      </c>
      <c r="AB333" s="8">
        <f t="shared" si="191"/>
        <v>0</v>
      </c>
      <c r="AC333" s="13">
        <f t="shared" si="192"/>
        <v>0</v>
      </c>
      <c r="AD333" s="13">
        <f t="shared" si="193"/>
        <v>0</v>
      </c>
      <c r="AE333" s="13">
        <f t="shared" si="194"/>
        <v>0</v>
      </c>
      <c r="AF333" s="23">
        <f t="shared" si="195"/>
        <v>0</v>
      </c>
      <c r="AG333" s="7">
        <f t="shared" si="196"/>
        <v>0</v>
      </c>
      <c r="AH333" s="12">
        <f t="shared" si="197"/>
        <v>0</v>
      </c>
      <c r="AI333" s="12">
        <f t="shared" si="198"/>
        <v>0</v>
      </c>
      <c r="AJ333" s="12">
        <f t="shared" si="199"/>
        <v>0</v>
      </c>
      <c r="AK333" s="112">
        <f t="shared" si="200"/>
        <v>0</v>
      </c>
      <c r="AL333" s="110">
        <f t="shared" si="201"/>
        <v>0</v>
      </c>
      <c r="AM333" s="24">
        <f t="shared" si="202"/>
        <v>0</v>
      </c>
      <c r="AN333" s="24">
        <f t="shared" si="203"/>
        <v>0</v>
      </c>
      <c r="AO333" s="24">
        <f t="shared" si="204"/>
        <v>0</v>
      </c>
      <c r="AP333" s="27">
        <f t="shared" si="205"/>
        <v>0</v>
      </c>
      <c r="AQ333" s="32"/>
      <c r="AR333" s="30"/>
      <c r="AS333" s="29">
        <f t="shared" si="206"/>
        <v>0</v>
      </c>
      <c r="AT333" s="28"/>
      <c r="AU333" s="13"/>
      <c r="AV333" s="36"/>
      <c r="AW333" s="102" t="str">
        <f t="shared" si="207"/>
        <v>Colors</v>
      </c>
      <c r="AX333" s="18" t="str">
        <f t="shared" si="208"/>
        <v>Colors</v>
      </c>
      <c r="AY333" s="103" t="str">
        <f t="shared" si="209"/>
        <v>Colors</v>
      </c>
      <c r="AZ333" s="105"/>
      <c r="BA333" s="75"/>
      <c r="BB333" s="71"/>
      <c r="BC333" s="71"/>
      <c r="BD333" s="71"/>
      <c r="BE333" s="84"/>
      <c r="BF333" s="93"/>
      <c r="BG333" s="72"/>
      <c r="BH333" s="72"/>
      <c r="BI333" s="72"/>
      <c r="BJ333" s="94"/>
      <c r="BK333" s="90"/>
      <c r="BL333" s="73"/>
      <c r="BM333" s="73"/>
      <c r="BN333" s="73"/>
      <c r="BO333" s="74"/>
      <c r="BP333" s="75"/>
      <c r="BQ333" s="71"/>
      <c r="BR333" s="71"/>
      <c r="BS333" s="71"/>
      <c r="BT333" s="84"/>
      <c r="BU333" s="93"/>
      <c r="BV333" s="72"/>
      <c r="BW333" s="72"/>
      <c r="BX333" s="72"/>
      <c r="BY333" s="94"/>
      <c r="BZ333" s="90"/>
      <c r="CA333" s="73"/>
      <c r="CB333" s="73"/>
      <c r="CC333" s="73"/>
      <c r="CD333" s="199"/>
      <c r="CE333" s="205" t="e">
        <f>VLOOKUP(E333,'Style List'!A:B,2,FALSE)</f>
        <v>#N/A</v>
      </c>
      <c r="CF333" s="201" t="e">
        <f>VLOOKUP(Y333,'Style List'!C:D,2,FALSE)</f>
        <v>#N/A</v>
      </c>
      <c r="CG333" s="206" t="e">
        <f>VLOOKUP(AQ333,'Style List'!E:F,2,FALSE)</f>
        <v>#N/A</v>
      </c>
      <c r="CH333" s="197" t="str">
        <f t="shared" si="210"/>
        <v>Desc</v>
      </c>
      <c r="CI333" s="197" t="str">
        <f t="shared" si="211"/>
        <v>Desc</v>
      </c>
      <c r="CJ333" s="197" t="str">
        <f t="shared" si="212"/>
        <v>Desc</v>
      </c>
    </row>
    <row r="334" spans="1:88" ht="24.75" customHeight="1">
      <c r="A334" s="35" t="s">
        <v>598</v>
      </c>
      <c r="B334" s="30"/>
      <c r="C334" s="30"/>
      <c r="D334" s="30"/>
      <c r="E334" s="30"/>
      <c r="F334" s="30"/>
      <c r="G334" s="59"/>
      <c r="H334" s="33"/>
      <c r="I334" s="16">
        <f t="shared" si="190"/>
        <v>0</v>
      </c>
      <c r="J334" s="9"/>
      <c r="K334" s="11"/>
      <c r="L334" s="10"/>
      <c r="M334" s="10"/>
      <c r="N334" s="22"/>
      <c r="O334" s="15"/>
      <c r="P334" s="6"/>
      <c r="Q334" s="6"/>
      <c r="R334" s="6"/>
      <c r="S334" s="109"/>
      <c r="T334" s="107"/>
      <c r="U334" s="20"/>
      <c r="V334" s="20"/>
      <c r="W334" s="20"/>
      <c r="X334" s="21"/>
      <c r="Y334" s="31"/>
      <c r="Z334" s="30"/>
      <c r="AA334" s="14">
        <f t="shared" si="189"/>
        <v>0</v>
      </c>
      <c r="AB334" s="8">
        <f t="shared" si="191"/>
        <v>0</v>
      </c>
      <c r="AC334" s="13">
        <f t="shared" si="192"/>
        <v>0</v>
      </c>
      <c r="AD334" s="13">
        <f t="shared" si="193"/>
        <v>0</v>
      </c>
      <c r="AE334" s="13">
        <f t="shared" si="194"/>
        <v>0</v>
      </c>
      <c r="AF334" s="23">
        <f t="shared" si="195"/>
        <v>0</v>
      </c>
      <c r="AG334" s="7">
        <f t="shared" si="196"/>
        <v>0</v>
      </c>
      <c r="AH334" s="12">
        <f t="shared" si="197"/>
        <v>0</v>
      </c>
      <c r="AI334" s="12">
        <f t="shared" si="198"/>
        <v>0</v>
      </c>
      <c r="AJ334" s="12">
        <f t="shared" si="199"/>
        <v>0</v>
      </c>
      <c r="AK334" s="112">
        <f t="shared" si="200"/>
        <v>0</v>
      </c>
      <c r="AL334" s="110">
        <f t="shared" si="201"/>
        <v>0</v>
      </c>
      <c r="AM334" s="24">
        <f t="shared" si="202"/>
        <v>0</v>
      </c>
      <c r="AN334" s="24">
        <f t="shared" si="203"/>
        <v>0</v>
      </c>
      <c r="AO334" s="24">
        <f t="shared" si="204"/>
        <v>0</v>
      </c>
      <c r="AP334" s="27">
        <f t="shared" si="205"/>
        <v>0</v>
      </c>
      <c r="AQ334" s="32"/>
      <c r="AR334" s="30"/>
      <c r="AS334" s="29">
        <f t="shared" si="206"/>
        <v>0</v>
      </c>
      <c r="AT334" s="28"/>
      <c r="AU334" s="13"/>
      <c r="AV334" s="36"/>
      <c r="AW334" s="102" t="str">
        <f t="shared" si="207"/>
        <v>Colors</v>
      </c>
      <c r="AX334" s="18" t="str">
        <f t="shared" si="208"/>
        <v>Colors</v>
      </c>
      <c r="AY334" s="103" t="str">
        <f t="shared" si="209"/>
        <v>Colors</v>
      </c>
      <c r="AZ334" s="105"/>
      <c r="BA334" s="75"/>
      <c r="BB334" s="71"/>
      <c r="BC334" s="71"/>
      <c r="BD334" s="71"/>
      <c r="BE334" s="84"/>
      <c r="BF334" s="93"/>
      <c r="BG334" s="72"/>
      <c r="BH334" s="72"/>
      <c r="BI334" s="72"/>
      <c r="BJ334" s="94"/>
      <c r="BK334" s="90"/>
      <c r="BL334" s="73"/>
      <c r="BM334" s="73"/>
      <c r="BN334" s="73"/>
      <c r="BO334" s="74"/>
      <c r="BP334" s="75"/>
      <c r="BQ334" s="71"/>
      <c r="BR334" s="71"/>
      <c r="BS334" s="71"/>
      <c r="BT334" s="84"/>
      <c r="BU334" s="93"/>
      <c r="BV334" s="72"/>
      <c r="BW334" s="72"/>
      <c r="BX334" s="72"/>
      <c r="BY334" s="94"/>
      <c r="BZ334" s="90"/>
      <c r="CA334" s="73"/>
      <c r="CB334" s="73"/>
      <c r="CC334" s="73"/>
      <c r="CD334" s="199"/>
      <c r="CE334" s="205" t="e">
        <f>VLOOKUP(E334,'Style List'!A:B,2,FALSE)</f>
        <v>#N/A</v>
      </c>
      <c r="CF334" s="201" t="e">
        <f>VLOOKUP(Y334,'Style List'!C:D,2,FALSE)</f>
        <v>#N/A</v>
      </c>
      <c r="CG334" s="206" t="e">
        <f>VLOOKUP(AQ334,'Style List'!E:F,2,FALSE)</f>
        <v>#N/A</v>
      </c>
      <c r="CH334" s="197" t="str">
        <f t="shared" si="210"/>
        <v>Desc</v>
      </c>
      <c r="CI334" s="197" t="str">
        <f t="shared" si="211"/>
        <v>Desc</v>
      </c>
      <c r="CJ334" s="197" t="str">
        <f t="shared" si="212"/>
        <v>Desc</v>
      </c>
    </row>
    <row r="335" spans="1:88" ht="24.75" customHeight="1">
      <c r="A335" s="35" t="s">
        <v>599</v>
      </c>
      <c r="B335" s="30"/>
      <c r="C335" s="30"/>
      <c r="D335" s="30"/>
      <c r="E335" s="30"/>
      <c r="F335" s="30"/>
      <c r="G335" s="59"/>
      <c r="H335" s="33"/>
      <c r="I335" s="16">
        <f t="shared" si="190"/>
        <v>0</v>
      </c>
      <c r="J335" s="9"/>
      <c r="K335" s="11"/>
      <c r="L335" s="10"/>
      <c r="M335" s="10"/>
      <c r="N335" s="22"/>
      <c r="O335" s="15"/>
      <c r="P335" s="6"/>
      <c r="Q335" s="6"/>
      <c r="R335" s="6"/>
      <c r="S335" s="109"/>
      <c r="T335" s="107"/>
      <c r="U335" s="20"/>
      <c r="V335" s="20"/>
      <c r="W335" s="20"/>
      <c r="X335" s="21"/>
      <c r="Y335" s="31"/>
      <c r="Z335" s="30"/>
      <c r="AA335" s="14">
        <f t="shared" ref="AA335:AA362" si="213">SUM(AB335:AP335)</f>
        <v>0</v>
      </c>
      <c r="AB335" s="8">
        <f t="shared" si="191"/>
        <v>0</v>
      </c>
      <c r="AC335" s="13">
        <f t="shared" si="192"/>
        <v>0</v>
      </c>
      <c r="AD335" s="13">
        <f t="shared" si="193"/>
        <v>0</v>
      </c>
      <c r="AE335" s="13">
        <f t="shared" si="194"/>
        <v>0</v>
      </c>
      <c r="AF335" s="23">
        <f t="shared" si="195"/>
        <v>0</v>
      </c>
      <c r="AG335" s="7">
        <f t="shared" si="196"/>
        <v>0</v>
      </c>
      <c r="AH335" s="12">
        <f t="shared" si="197"/>
        <v>0</v>
      </c>
      <c r="AI335" s="12">
        <f t="shared" si="198"/>
        <v>0</v>
      </c>
      <c r="AJ335" s="12">
        <f t="shared" si="199"/>
        <v>0</v>
      </c>
      <c r="AK335" s="112">
        <f t="shared" si="200"/>
        <v>0</v>
      </c>
      <c r="AL335" s="110">
        <f t="shared" si="201"/>
        <v>0</v>
      </c>
      <c r="AM335" s="24">
        <f t="shared" si="202"/>
        <v>0</v>
      </c>
      <c r="AN335" s="24">
        <f t="shared" si="203"/>
        <v>0</v>
      </c>
      <c r="AO335" s="24">
        <f t="shared" si="204"/>
        <v>0</v>
      </c>
      <c r="AP335" s="27">
        <f t="shared" si="205"/>
        <v>0</v>
      </c>
      <c r="AQ335" s="32"/>
      <c r="AR335" s="30"/>
      <c r="AS335" s="29">
        <f t="shared" si="206"/>
        <v>0</v>
      </c>
      <c r="AT335" s="28"/>
      <c r="AU335" s="13"/>
      <c r="AV335" s="36"/>
      <c r="AW335" s="102" t="str">
        <f t="shared" si="207"/>
        <v>Colors</v>
      </c>
      <c r="AX335" s="18" t="str">
        <f t="shared" si="208"/>
        <v>Colors</v>
      </c>
      <c r="AY335" s="103" t="str">
        <f t="shared" si="209"/>
        <v>Colors</v>
      </c>
      <c r="AZ335" s="105"/>
      <c r="BA335" s="75"/>
      <c r="BB335" s="71"/>
      <c r="BC335" s="71"/>
      <c r="BD335" s="71"/>
      <c r="BE335" s="84"/>
      <c r="BF335" s="93"/>
      <c r="BG335" s="72"/>
      <c r="BH335" s="72"/>
      <c r="BI335" s="72"/>
      <c r="BJ335" s="94"/>
      <c r="BK335" s="90"/>
      <c r="BL335" s="73"/>
      <c r="BM335" s="73"/>
      <c r="BN335" s="73"/>
      <c r="BO335" s="74"/>
      <c r="BP335" s="75"/>
      <c r="BQ335" s="71"/>
      <c r="BR335" s="71"/>
      <c r="BS335" s="71"/>
      <c r="BT335" s="84"/>
      <c r="BU335" s="93"/>
      <c r="BV335" s="72"/>
      <c r="BW335" s="72"/>
      <c r="BX335" s="72"/>
      <c r="BY335" s="94"/>
      <c r="BZ335" s="90"/>
      <c r="CA335" s="73"/>
      <c r="CB335" s="73"/>
      <c r="CC335" s="73"/>
      <c r="CD335" s="199"/>
      <c r="CE335" s="205" t="e">
        <f>VLOOKUP(E335,'Style List'!A:B,2,FALSE)</f>
        <v>#N/A</v>
      </c>
      <c r="CF335" s="201" t="e">
        <f>VLOOKUP(Y335,'Style List'!C:D,2,FALSE)</f>
        <v>#N/A</v>
      </c>
      <c r="CG335" s="206" t="e">
        <f>VLOOKUP(AQ335,'Style List'!E:F,2,FALSE)</f>
        <v>#N/A</v>
      </c>
      <c r="CH335" s="197" t="str">
        <f t="shared" si="210"/>
        <v>Desc</v>
      </c>
      <c r="CI335" s="197" t="str">
        <f t="shared" si="211"/>
        <v>Desc</v>
      </c>
      <c r="CJ335" s="197" t="str">
        <f t="shared" si="212"/>
        <v>Desc</v>
      </c>
    </row>
    <row r="336" spans="1:88" ht="24.75" customHeight="1">
      <c r="A336" s="35" t="s">
        <v>600</v>
      </c>
      <c r="B336" s="30"/>
      <c r="C336" s="30"/>
      <c r="D336" s="30"/>
      <c r="E336" s="30"/>
      <c r="F336" s="30"/>
      <c r="G336" s="59"/>
      <c r="H336" s="33"/>
      <c r="I336" s="16">
        <f t="shared" ref="I336:I363" si="214">SUM(J336:X336)</f>
        <v>0</v>
      </c>
      <c r="J336" s="9"/>
      <c r="K336" s="11"/>
      <c r="L336" s="10"/>
      <c r="M336" s="10"/>
      <c r="N336" s="22"/>
      <c r="O336" s="15"/>
      <c r="P336" s="6"/>
      <c r="Q336" s="6"/>
      <c r="R336" s="6"/>
      <c r="S336" s="109"/>
      <c r="T336" s="107"/>
      <c r="U336" s="20"/>
      <c r="V336" s="20"/>
      <c r="W336" s="20"/>
      <c r="X336" s="21"/>
      <c r="Y336" s="31"/>
      <c r="Z336" s="30"/>
      <c r="AA336" s="14">
        <f t="shared" si="213"/>
        <v>0</v>
      </c>
      <c r="AB336" s="8">
        <f t="shared" ref="AB336:AB364" si="215">J336</f>
        <v>0</v>
      </c>
      <c r="AC336" s="13">
        <f t="shared" ref="AC336:AC364" si="216">K336</f>
        <v>0</v>
      </c>
      <c r="AD336" s="13">
        <f t="shared" ref="AD336:AD364" si="217">L336</f>
        <v>0</v>
      </c>
      <c r="AE336" s="13">
        <f t="shared" ref="AE336:AE364" si="218">M336</f>
        <v>0</v>
      </c>
      <c r="AF336" s="23">
        <f t="shared" ref="AF336:AF364" si="219">N336</f>
        <v>0</v>
      </c>
      <c r="AG336" s="7">
        <f t="shared" ref="AG336:AG364" si="220">O336</f>
        <v>0</v>
      </c>
      <c r="AH336" s="12">
        <f t="shared" ref="AH336:AH364" si="221">P336</f>
        <v>0</v>
      </c>
      <c r="AI336" s="12">
        <f t="shared" ref="AI336:AI364" si="222">Q336</f>
        <v>0</v>
      </c>
      <c r="AJ336" s="12">
        <f t="shared" ref="AJ336:AJ364" si="223">R336</f>
        <v>0</v>
      </c>
      <c r="AK336" s="112">
        <f t="shared" ref="AK336:AK364" si="224">S336</f>
        <v>0</v>
      </c>
      <c r="AL336" s="110">
        <f t="shared" ref="AL336:AL364" si="225">T336</f>
        <v>0</v>
      </c>
      <c r="AM336" s="24">
        <f t="shared" ref="AM336:AM364" si="226">U336</f>
        <v>0</v>
      </c>
      <c r="AN336" s="24">
        <f t="shared" ref="AN336:AN364" si="227">V336</f>
        <v>0</v>
      </c>
      <c r="AO336" s="24">
        <f t="shared" ref="AO336:AO364" si="228">W336</f>
        <v>0</v>
      </c>
      <c r="AP336" s="27">
        <f t="shared" ref="AP336:AP364" si="229">X336</f>
        <v>0</v>
      </c>
      <c r="AQ336" s="32"/>
      <c r="AR336" s="30"/>
      <c r="AS336" s="29">
        <f t="shared" ref="AS336:AS364" si="230">SUM(AT336:AV336)</f>
        <v>0</v>
      </c>
      <c r="AT336" s="28"/>
      <c r="AU336" s="13"/>
      <c r="AV336" s="36"/>
      <c r="AW336" s="102" t="str">
        <f t="shared" ref="AW336:AW364" si="231">CONCATENATE("Colors",E336)</f>
        <v>Colors</v>
      </c>
      <c r="AX336" s="18" t="str">
        <f t="shared" ref="AX336:AX364" si="232">CONCATENATE("Colors",Y336)</f>
        <v>Colors</v>
      </c>
      <c r="AY336" s="103" t="str">
        <f t="shared" ref="AY336:AY364" si="233">CONCATENATE("Colors",AQ336)</f>
        <v>Colors</v>
      </c>
      <c r="AZ336" s="105"/>
      <c r="BA336" s="75"/>
      <c r="BB336" s="71"/>
      <c r="BC336" s="71"/>
      <c r="BD336" s="71"/>
      <c r="BE336" s="84"/>
      <c r="BF336" s="93"/>
      <c r="BG336" s="72"/>
      <c r="BH336" s="72"/>
      <c r="BI336" s="72"/>
      <c r="BJ336" s="94"/>
      <c r="BK336" s="90"/>
      <c r="BL336" s="73"/>
      <c r="BM336" s="73"/>
      <c r="BN336" s="73"/>
      <c r="BO336" s="74"/>
      <c r="BP336" s="75"/>
      <c r="BQ336" s="71"/>
      <c r="BR336" s="71"/>
      <c r="BS336" s="71"/>
      <c r="BT336" s="84"/>
      <c r="BU336" s="93"/>
      <c r="BV336" s="72"/>
      <c r="BW336" s="72"/>
      <c r="BX336" s="72"/>
      <c r="BY336" s="94"/>
      <c r="BZ336" s="90"/>
      <c r="CA336" s="73"/>
      <c r="CB336" s="73"/>
      <c r="CC336" s="73"/>
      <c r="CD336" s="199"/>
      <c r="CE336" s="205" t="e">
        <f>VLOOKUP(E336,'Style List'!A:B,2,FALSE)</f>
        <v>#N/A</v>
      </c>
      <c r="CF336" s="201" t="e">
        <f>VLOOKUP(Y336,'Style List'!C:D,2,FALSE)</f>
        <v>#N/A</v>
      </c>
      <c r="CG336" s="206" t="e">
        <f>VLOOKUP(AQ336,'Style List'!E:F,2,FALSE)</f>
        <v>#N/A</v>
      </c>
      <c r="CH336" s="197" t="str">
        <f t="shared" ref="CH336:CH364" si="234">CONCATENATE("Desc",E336)</f>
        <v>Desc</v>
      </c>
      <c r="CI336" s="197" t="str">
        <f t="shared" ref="CI336:CI364" si="235">CONCATENATE("Desc",Y336)</f>
        <v>Desc</v>
      </c>
      <c r="CJ336" s="197" t="str">
        <f t="shared" ref="CJ336:CJ364" si="236">CONCATENATE("Desc",AQ336)</f>
        <v>Desc</v>
      </c>
    </row>
    <row r="337" spans="1:88" ht="24.75" customHeight="1">
      <c r="A337" s="35" t="s">
        <v>601</v>
      </c>
      <c r="B337" s="30"/>
      <c r="C337" s="30"/>
      <c r="D337" s="30"/>
      <c r="E337" s="30"/>
      <c r="F337" s="30"/>
      <c r="G337" s="59"/>
      <c r="H337" s="33"/>
      <c r="I337" s="16">
        <f t="shared" si="214"/>
        <v>0</v>
      </c>
      <c r="J337" s="9"/>
      <c r="K337" s="11"/>
      <c r="L337" s="10"/>
      <c r="M337" s="10"/>
      <c r="N337" s="22"/>
      <c r="O337" s="15"/>
      <c r="P337" s="6"/>
      <c r="Q337" s="6"/>
      <c r="R337" s="6"/>
      <c r="S337" s="109"/>
      <c r="T337" s="107"/>
      <c r="U337" s="20"/>
      <c r="V337" s="20"/>
      <c r="W337" s="20"/>
      <c r="X337" s="21"/>
      <c r="Y337" s="31"/>
      <c r="Z337" s="30"/>
      <c r="AA337" s="14">
        <f t="shared" si="213"/>
        <v>0</v>
      </c>
      <c r="AB337" s="8">
        <f t="shared" si="215"/>
        <v>0</v>
      </c>
      <c r="AC337" s="13">
        <f t="shared" si="216"/>
        <v>0</v>
      </c>
      <c r="AD337" s="13">
        <f t="shared" si="217"/>
        <v>0</v>
      </c>
      <c r="AE337" s="13">
        <f t="shared" si="218"/>
        <v>0</v>
      </c>
      <c r="AF337" s="23">
        <f t="shared" si="219"/>
        <v>0</v>
      </c>
      <c r="AG337" s="7">
        <f t="shared" si="220"/>
        <v>0</v>
      </c>
      <c r="AH337" s="12">
        <f t="shared" si="221"/>
        <v>0</v>
      </c>
      <c r="AI337" s="12">
        <f t="shared" si="222"/>
        <v>0</v>
      </c>
      <c r="AJ337" s="12">
        <f t="shared" si="223"/>
        <v>0</v>
      </c>
      <c r="AK337" s="112">
        <f t="shared" si="224"/>
        <v>0</v>
      </c>
      <c r="AL337" s="110">
        <f t="shared" si="225"/>
        <v>0</v>
      </c>
      <c r="AM337" s="24">
        <f t="shared" si="226"/>
        <v>0</v>
      </c>
      <c r="AN337" s="24">
        <f t="shared" si="227"/>
        <v>0</v>
      </c>
      <c r="AO337" s="24">
        <f t="shared" si="228"/>
        <v>0</v>
      </c>
      <c r="AP337" s="27">
        <f t="shared" si="229"/>
        <v>0</v>
      </c>
      <c r="AQ337" s="32"/>
      <c r="AR337" s="30"/>
      <c r="AS337" s="29">
        <f t="shared" si="230"/>
        <v>0</v>
      </c>
      <c r="AT337" s="28"/>
      <c r="AU337" s="13"/>
      <c r="AV337" s="36"/>
      <c r="AW337" s="102" t="str">
        <f t="shared" si="231"/>
        <v>Colors</v>
      </c>
      <c r="AX337" s="18" t="str">
        <f t="shared" si="232"/>
        <v>Colors</v>
      </c>
      <c r="AY337" s="103" t="str">
        <f t="shared" si="233"/>
        <v>Colors</v>
      </c>
      <c r="AZ337" s="105"/>
      <c r="BA337" s="75"/>
      <c r="BB337" s="71"/>
      <c r="BC337" s="71"/>
      <c r="BD337" s="71"/>
      <c r="BE337" s="84"/>
      <c r="BF337" s="93"/>
      <c r="BG337" s="72"/>
      <c r="BH337" s="72"/>
      <c r="BI337" s="72"/>
      <c r="BJ337" s="94"/>
      <c r="BK337" s="90"/>
      <c r="BL337" s="73"/>
      <c r="BM337" s="73"/>
      <c r="BN337" s="73"/>
      <c r="BO337" s="74"/>
      <c r="BP337" s="75"/>
      <c r="BQ337" s="71"/>
      <c r="BR337" s="71"/>
      <c r="BS337" s="71"/>
      <c r="BT337" s="84"/>
      <c r="BU337" s="93"/>
      <c r="BV337" s="72"/>
      <c r="BW337" s="72"/>
      <c r="BX337" s="72"/>
      <c r="BY337" s="94"/>
      <c r="BZ337" s="90"/>
      <c r="CA337" s="73"/>
      <c r="CB337" s="73"/>
      <c r="CC337" s="73"/>
      <c r="CD337" s="199"/>
      <c r="CE337" s="205" t="e">
        <f>VLOOKUP(E337,'Style List'!A:B,2,FALSE)</f>
        <v>#N/A</v>
      </c>
      <c r="CF337" s="201" t="e">
        <f>VLOOKUP(Y337,'Style List'!C:D,2,FALSE)</f>
        <v>#N/A</v>
      </c>
      <c r="CG337" s="206" t="e">
        <f>VLOOKUP(AQ337,'Style List'!E:F,2,FALSE)</f>
        <v>#N/A</v>
      </c>
      <c r="CH337" s="197" t="str">
        <f t="shared" si="234"/>
        <v>Desc</v>
      </c>
      <c r="CI337" s="197" t="str">
        <f t="shared" si="235"/>
        <v>Desc</v>
      </c>
      <c r="CJ337" s="197" t="str">
        <f t="shared" si="236"/>
        <v>Desc</v>
      </c>
    </row>
    <row r="338" spans="1:88" ht="24.75" customHeight="1">
      <c r="A338" s="35" t="s">
        <v>602</v>
      </c>
      <c r="B338" s="30"/>
      <c r="C338" s="30"/>
      <c r="D338" s="30"/>
      <c r="E338" s="30"/>
      <c r="F338" s="30"/>
      <c r="G338" s="59"/>
      <c r="H338" s="33"/>
      <c r="I338" s="16">
        <f t="shared" si="214"/>
        <v>0</v>
      </c>
      <c r="J338" s="9"/>
      <c r="K338" s="11"/>
      <c r="L338" s="10"/>
      <c r="M338" s="10"/>
      <c r="N338" s="22"/>
      <c r="O338" s="15"/>
      <c r="P338" s="6"/>
      <c r="Q338" s="6"/>
      <c r="R338" s="6"/>
      <c r="S338" s="109"/>
      <c r="T338" s="107"/>
      <c r="U338" s="20"/>
      <c r="V338" s="20"/>
      <c r="W338" s="20"/>
      <c r="X338" s="21"/>
      <c r="Y338" s="31"/>
      <c r="Z338" s="30"/>
      <c r="AA338" s="14">
        <f t="shared" si="213"/>
        <v>0</v>
      </c>
      <c r="AB338" s="8">
        <f t="shared" si="215"/>
        <v>0</v>
      </c>
      <c r="AC338" s="13">
        <f t="shared" si="216"/>
        <v>0</v>
      </c>
      <c r="AD338" s="13">
        <f t="shared" si="217"/>
        <v>0</v>
      </c>
      <c r="AE338" s="13">
        <f t="shared" si="218"/>
        <v>0</v>
      </c>
      <c r="AF338" s="23">
        <f t="shared" si="219"/>
        <v>0</v>
      </c>
      <c r="AG338" s="7">
        <f t="shared" si="220"/>
        <v>0</v>
      </c>
      <c r="AH338" s="12">
        <f t="shared" si="221"/>
        <v>0</v>
      </c>
      <c r="AI338" s="12">
        <f t="shared" si="222"/>
        <v>0</v>
      </c>
      <c r="AJ338" s="12">
        <f t="shared" si="223"/>
        <v>0</v>
      </c>
      <c r="AK338" s="112">
        <f t="shared" si="224"/>
        <v>0</v>
      </c>
      <c r="AL338" s="110">
        <f t="shared" si="225"/>
        <v>0</v>
      </c>
      <c r="AM338" s="24">
        <f t="shared" si="226"/>
        <v>0</v>
      </c>
      <c r="AN338" s="24">
        <f t="shared" si="227"/>
        <v>0</v>
      </c>
      <c r="AO338" s="24">
        <f t="shared" si="228"/>
        <v>0</v>
      </c>
      <c r="AP338" s="27">
        <f t="shared" si="229"/>
        <v>0</v>
      </c>
      <c r="AQ338" s="32"/>
      <c r="AR338" s="30"/>
      <c r="AS338" s="29">
        <f t="shared" si="230"/>
        <v>0</v>
      </c>
      <c r="AT338" s="28"/>
      <c r="AU338" s="13"/>
      <c r="AV338" s="36"/>
      <c r="AW338" s="102" t="str">
        <f t="shared" si="231"/>
        <v>Colors</v>
      </c>
      <c r="AX338" s="18" t="str">
        <f t="shared" si="232"/>
        <v>Colors</v>
      </c>
      <c r="AY338" s="103" t="str">
        <f t="shared" si="233"/>
        <v>Colors</v>
      </c>
      <c r="AZ338" s="105"/>
      <c r="BA338" s="75"/>
      <c r="BB338" s="71"/>
      <c r="BC338" s="71"/>
      <c r="BD338" s="71"/>
      <c r="BE338" s="84"/>
      <c r="BF338" s="93"/>
      <c r="BG338" s="72"/>
      <c r="BH338" s="72"/>
      <c r="BI338" s="72"/>
      <c r="BJ338" s="94"/>
      <c r="BK338" s="90"/>
      <c r="BL338" s="73"/>
      <c r="BM338" s="73"/>
      <c r="BN338" s="73"/>
      <c r="BO338" s="74"/>
      <c r="BP338" s="75"/>
      <c r="BQ338" s="71"/>
      <c r="BR338" s="71"/>
      <c r="BS338" s="71"/>
      <c r="BT338" s="84"/>
      <c r="BU338" s="93"/>
      <c r="BV338" s="72"/>
      <c r="BW338" s="72"/>
      <c r="BX338" s="72"/>
      <c r="BY338" s="94"/>
      <c r="BZ338" s="90"/>
      <c r="CA338" s="73"/>
      <c r="CB338" s="73"/>
      <c r="CC338" s="73"/>
      <c r="CD338" s="199"/>
      <c r="CE338" s="205" t="e">
        <f>VLOOKUP(E338,'Style List'!A:B,2,FALSE)</f>
        <v>#N/A</v>
      </c>
      <c r="CF338" s="201" t="e">
        <f>VLOOKUP(Y338,'Style List'!C:D,2,FALSE)</f>
        <v>#N/A</v>
      </c>
      <c r="CG338" s="206" t="e">
        <f>VLOOKUP(AQ338,'Style List'!E:F,2,FALSE)</f>
        <v>#N/A</v>
      </c>
      <c r="CH338" s="197" t="str">
        <f t="shared" si="234"/>
        <v>Desc</v>
      </c>
      <c r="CI338" s="197" t="str">
        <f t="shared" si="235"/>
        <v>Desc</v>
      </c>
      <c r="CJ338" s="197" t="str">
        <f t="shared" si="236"/>
        <v>Desc</v>
      </c>
    </row>
    <row r="339" spans="1:88" ht="24.75" customHeight="1">
      <c r="A339" s="35" t="s">
        <v>603</v>
      </c>
      <c r="B339" s="30"/>
      <c r="C339" s="30"/>
      <c r="D339" s="30"/>
      <c r="E339" s="30"/>
      <c r="F339" s="30"/>
      <c r="G339" s="59"/>
      <c r="H339" s="33"/>
      <c r="I339" s="16">
        <f t="shared" si="214"/>
        <v>0</v>
      </c>
      <c r="J339" s="9"/>
      <c r="K339" s="11"/>
      <c r="L339" s="10"/>
      <c r="M339" s="10"/>
      <c r="N339" s="22"/>
      <c r="O339" s="15"/>
      <c r="P339" s="6"/>
      <c r="Q339" s="6"/>
      <c r="R339" s="6"/>
      <c r="S339" s="109"/>
      <c r="T339" s="107"/>
      <c r="U339" s="20"/>
      <c r="V339" s="20"/>
      <c r="W339" s="20"/>
      <c r="X339" s="21"/>
      <c r="Y339" s="31"/>
      <c r="Z339" s="30"/>
      <c r="AA339" s="14">
        <f t="shared" si="213"/>
        <v>0</v>
      </c>
      <c r="AB339" s="8">
        <f t="shared" si="215"/>
        <v>0</v>
      </c>
      <c r="AC339" s="13">
        <f t="shared" si="216"/>
        <v>0</v>
      </c>
      <c r="AD339" s="13">
        <f t="shared" si="217"/>
        <v>0</v>
      </c>
      <c r="AE339" s="13">
        <f t="shared" si="218"/>
        <v>0</v>
      </c>
      <c r="AF339" s="23">
        <f t="shared" si="219"/>
        <v>0</v>
      </c>
      <c r="AG339" s="7">
        <f t="shared" si="220"/>
        <v>0</v>
      </c>
      <c r="AH339" s="12">
        <f t="shared" si="221"/>
        <v>0</v>
      </c>
      <c r="AI339" s="12">
        <f t="shared" si="222"/>
        <v>0</v>
      </c>
      <c r="AJ339" s="12">
        <f t="shared" si="223"/>
        <v>0</v>
      </c>
      <c r="AK339" s="112">
        <f t="shared" si="224"/>
        <v>0</v>
      </c>
      <c r="AL339" s="110">
        <f t="shared" si="225"/>
        <v>0</v>
      </c>
      <c r="AM339" s="24">
        <f t="shared" si="226"/>
        <v>0</v>
      </c>
      <c r="AN339" s="24">
        <f t="shared" si="227"/>
        <v>0</v>
      </c>
      <c r="AO339" s="24">
        <f t="shared" si="228"/>
        <v>0</v>
      </c>
      <c r="AP339" s="27">
        <f t="shared" si="229"/>
        <v>0</v>
      </c>
      <c r="AQ339" s="32"/>
      <c r="AR339" s="30"/>
      <c r="AS339" s="29">
        <f t="shared" si="230"/>
        <v>0</v>
      </c>
      <c r="AT339" s="28"/>
      <c r="AU339" s="13"/>
      <c r="AV339" s="36"/>
      <c r="AW339" s="102" t="str">
        <f t="shared" si="231"/>
        <v>Colors</v>
      </c>
      <c r="AX339" s="18" t="str">
        <f t="shared" si="232"/>
        <v>Colors</v>
      </c>
      <c r="AY339" s="103" t="str">
        <f t="shared" si="233"/>
        <v>Colors</v>
      </c>
      <c r="AZ339" s="105"/>
      <c r="BA339" s="75"/>
      <c r="BB339" s="71"/>
      <c r="BC339" s="71"/>
      <c r="BD339" s="71"/>
      <c r="BE339" s="84"/>
      <c r="BF339" s="93"/>
      <c r="BG339" s="72"/>
      <c r="BH339" s="72"/>
      <c r="BI339" s="72"/>
      <c r="BJ339" s="94"/>
      <c r="BK339" s="90"/>
      <c r="BL339" s="73"/>
      <c r="BM339" s="73"/>
      <c r="BN339" s="73"/>
      <c r="BO339" s="74"/>
      <c r="BP339" s="75"/>
      <c r="BQ339" s="71"/>
      <c r="BR339" s="71"/>
      <c r="BS339" s="71"/>
      <c r="BT339" s="84"/>
      <c r="BU339" s="93"/>
      <c r="BV339" s="72"/>
      <c r="BW339" s="72"/>
      <c r="BX339" s="72"/>
      <c r="BY339" s="94"/>
      <c r="BZ339" s="90"/>
      <c r="CA339" s="73"/>
      <c r="CB339" s="73"/>
      <c r="CC339" s="73"/>
      <c r="CD339" s="199"/>
      <c r="CE339" s="205" t="e">
        <f>VLOOKUP(E339,'Style List'!A:B,2,FALSE)</f>
        <v>#N/A</v>
      </c>
      <c r="CF339" s="201" t="e">
        <f>VLOOKUP(Y339,'Style List'!C:D,2,FALSE)</f>
        <v>#N/A</v>
      </c>
      <c r="CG339" s="206" t="e">
        <f>VLOOKUP(AQ339,'Style List'!E:F,2,FALSE)</f>
        <v>#N/A</v>
      </c>
      <c r="CH339" s="197" t="str">
        <f t="shared" si="234"/>
        <v>Desc</v>
      </c>
      <c r="CI339" s="197" t="str">
        <f t="shared" si="235"/>
        <v>Desc</v>
      </c>
      <c r="CJ339" s="197" t="str">
        <f t="shared" si="236"/>
        <v>Desc</v>
      </c>
    </row>
    <row r="340" spans="1:88" ht="24.75" customHeight="1">
      <c r="A340" s="35" t="s">
        <v>604</v>
      </c>
      <c r="B340" s="30"/>
      <c r="C340" s="30"/>
      <c r="D340" s="30"/>
      <c r="E340" s="30"/>
      <c r="F340" s="30"/>
      <c r="G340" s="59"/>
      <c r="H340" s="33"/>
      <c r="I340" s="16">
        <f t="shared" si="214"/>
        <v>0</v>
      </c>
      <c r="J340" s="9"/>
      <c r="K340" s="11"/>
      <c r="L340" s="10"/>
      <c r="M340" s="10"/>
      <c r="N340" s="22"/>
      <c r="O340" s="15"/>
      <c r="P340" s="6"/>
      <c r="Q340" s="6"/>
      <c r="R340" s="6"/>
      <c r="S340" s="109"/>
      <c r="T340" s="107"/>
      <c r="U340" s="20"/>
      <c r="V340" s="20"/>
      <c r="W340" s="20"/>
      <c r="X340" s="21"/>
      <c r="Y340" s="31"/>
      <c r="Z340" s="30"/>
      <c r="AA340" s="14">
        <f t="shared" si="213"/>
        <v>0</v>
      </c>
      <c r="AB340" s="8">
        <f t="shared" si="215"/>
        <v>0</v>
      </c>
      <c r="AC340" s="13">
        <f t="shared" si="216"/>
        <v>0</v>
      </c>
      <c r="AD340" s="13">
        <f t="shared" si="217"/>
        <v>0</v>
      </c>
      <c r="AE340" s="13">
        <f t="shared" si="218"/>
        <v>0</v>
      </c>
      <c r="AF340" s="23">
        <f t="shared" si="219"/>
        <v>0</v>
      </c>
      <c r="AG340" s="7">
        <f t="shared" si="220"/>
        <v>0</v>
      </c>
      <c r="AH340" s="12">
        <f t="shared" si="221"/>
        <v>0</v>
      </c>
      <c r="AI340" s="12">
        <f t="shared" si="222"/>
        <v>0</v>
      </c>
      <c r="AJ340" s="12">
        <f t="shared" si="223"/>
        <v>0</v>
      </c>
      <c r="AK340" s="112">
        <f t="shared" si="224"/>
        <v>0</v>
      </c>
      <c r="AL340" s="110">
        <f t="shared" si="225"/>
        <v>0</v>
      </c>
      <c r="AM340" s="24">
        <f t="shared" si="226"/>
        <v>0</v>
      </c>
      <c r="AN340" s="24">
        <f t="shared" si="227"/>
        <v>0</v>
      </c>
      <c r="AO340" s="24">
        <f t="shared" si="228"/>
        <v>0</v>
      </c>
      <c r="AP340" s="27">
        <f t="shared" si="229"/>
        <v>0</v>
      </c>
      <c r="AQ340" s="32"/>
      <c r="AR340" s="30"/>
      <c r="AS340" s="29">
        <f t="shared" si="230"/>
        <v>0</v>
      </c>
      <c r="AT340" s="28"/>
      <c r="AU340" s="13"/>
      <c r="AV340" s="36"/>
      <c r="AW340" s="102" t="str">
        <f t="shared" si="231"/>
        <v>Colors</v>
      </c>
      <c r="AX340" s="18" t="str">
        <f t="shared" si="232"/>
        <v>Colors</v>
      </c>
      <c r="AY340" s="103" t="str">
        <f t="shared" si="233"/>
        <v>Colors</v>
      </c>
      <c r="AZ340" s="105"/>
      <c r="BA340" s="75"/>
      <c r="BB340" s="71"/>
      <c r="BC340" s="71"/>
      <c r="BD340" s="71"/>
      <c r="BE340" s="84"/>
      <c r="BF340" s="93"/>
      <c r="BG340" s="72"/>
      <c r="BH340" s="72"/>
      <c r="BI340" s="72"/>
      <c r="BJ340" s="94"/>
      <c r="BK340" s="90"/>
      <c r="BL340" s="73"/>
      <c r="BM340" s="73"/>
      <c r="BN340" s="73"/>
      <c r="BO340" s="74"/>
      <c r="BP340" s="75"/>
      <c r="BQ340" s="71"/>
      <c r="BR340" s="71"/>
      <c r="BS340" s="71"/>
      <c r="BT340" s="84"/>
      <c r="BU340" s="93"/>
      <c r="BV340" s="72"/>
      <c r="BW340" s="72"/>
      <c r="BX340" s="72"/>
      <c r="BY340" s="94"/>
      <c r="BZ340" s="90"/>
      <c r="CA340" s="73"/>
      <c r="CB340" s="73"/>
      <c r="CC340" s="73"/>
      <c r="CD340" s="199"/>
      <c r="CE340" s="205" t="e">
        <f>VLOOKUP(E340,'Style List'!A:B,2,FALSE)</f>
        <v>#N/A</v>
      </c>
      <c r="CF340" s="201" t="e">
        <f>VLOOKUP(Y340,'Style List'!C:D,2,FALSE)</f>
        <v>#N/A</v>
      </c>
      <c r="CG340" s="206" t="e">
        <f>VLOOKUP(AQ340,'Style List'!E:F,2,FALSE)</f>
        <v>#N/A</v>
      </c>
      <c r="CH340" s="197" t="str">
        <f t="shared" si="234"/>
        <v>Desc</v>
      </c>
      <c r="CI340" s="197" t="str">
        <f t="shared" si="235"/>
        <v>Desc</v>
      </c>
      <c r="CJ340" s="197" t="str">
        <f t="shared" si="236"/>
        <v>Desc</v>
      </c>
    </row>
    <row r="341" spans="1:88" ht="24.75" customHeight="1">
      <c r="A341" s="35" t="s">
        <v>605</v>
      </c>
      <c r="B341" s="30"/>
      <c r="C341" s="30"/>
      <c r="D341" s="30"/>
      <c r="E341" s="30"/>
      <c r="F341" s="30"/>
      <c r="G341" s="59"/>
      <c r="H341" s="33"/>
      <c r="I341" s="16">
        <f t="shared" si="214"/>
        <v>0</v>
      </c>
      <c r="J341" s="9"/>
      <c r="K341" s="11"/>
      <c r="L341" s="10"/>
      <c r="M341" s="10"/>
      <c r="N341" s="22"/>
      <c r="O341" s="15"/>
      <c r="P341" s="6"/>
      <c r="Q341" s="6"/>
      <c r="R341" s="6"/>
      <c r="S341" s="109"/>
      <c r="T341" s="107"/>
      <c r="U341" s="20"/>
      <c r="V341" s="20"/>
      <c r="W341" s="20"/>
      <c r="X341" s="21"/>
      <c r="Y341" s="31"/>
      <c r="Z341" s="30"/>
      <c r="AA341" s="14">
        <f t="shared" si="213"/>
        <v>0</v>
      </c>
      <c r="AB341" s="8">
        <f t="shared" si="215"/>
        <v>0</v>
      </c>
      <c r="AC341" s="13">
        <f t="shared" si="216"/>
        <v>0</v>
      </c>
      <c r="AD341" s="13">
        <f t="shared" si="217"/>
        <v>0</v>
      </c>
      <c r="AE341" s="13">
        <f t="shared" si="218"/>
        <v>0</v>
      </c>
      <c r="AF341" s="23">
        <f t="shared" si="219"/>
        <v>0</v>
      </c>
      <c r="AG341" s="7">
        <f t="shared" si="220"/>
        <v>0</v>
      </c>
      <c r="AH341" s="12">
        <f t="shared" si="221"/>
        <v>0</v>
      </c>
      <c r="AI341" s="12">
        <f t="shared" si="222"/>
        <v>0</v>
      </c>
      <c r="AJ341" s="12">
        <f t="shared" si="223"/>
        <v>0</v>
      </c>
      <c r="AK341" s="112">
        <f t="shared" si="224"/>
        <v>0</v>
      </c>
      <c r="AL341" s="110">
        <f t="shared" si="225"/>
        <v>0</v>
      </c>
      <c r="AM341" s="24">
        <f t="shared" si="226"/>
        <v>0</v>
      </c>
      <c r="AN341" s="24">
        <f t="shared" si="227"/>
        <v>0</v>
      </c>
      <c r="AO341" s="24">
        <f t="shared" si="228"/>
        <v>0</v>
      </c>
      <c r="AP341" s="27">
        <f t="shared" si="229"/>
        <v>0</v>
      </c>
      <c r="AQ341" s="32"/>
      <c r="AR341" s="30"/>
      <c r="AS341" s="29">
        <f t="shared" si="230"/>
        <v>0</v>
      </c>
      <c r="AT341" s="28"/>
      <c r="AU341" s="13"/>
      <c r="AV341" s="36"/>
      <c r="AW341" s="102" t="str">
        <f t="shared" si="231"/>
        <v>Colors</v>
      </c>
      <c r="AX341" s="18" t="str">
        <f t="shared" si="232"/>
        <v>Colors</v>
      </c>
      <c r="AY341" s="103" t="str">
        <f t="shared" si="233"/>
        <v>Colors</v>
      </c>
      <c r="AZ341" s="105"/>
      <c r="BA341" s="75"/>
      <c r="BB341" s="71"/>
      <c r="BC341" s="71"/>
      <c r="BD341" s="71"/>
      <c r="BE341" s="84"/>
      <c r="BF341" s="93"/>
      <c r="BG341" s="72"/>
      <c r="BH341" s="72"/>
      <c r="BI341" s="72"/>
      <c r="BJ341" s="94"/>
      <c r="BK341" s="90"/>
      <c r="BL341" s="73"/>
      <c r="BM341" s="73"/>
      <c r="BN341" s="73"/>
      <c r="BO341" s="74"/>
      <c r="BP341" s="75"/>
      <c r="BQ341" s="71"/>
      <c r="BR341" s="71"/>
      <c r="BS341" s="71"/>
      <c r="BT341" s="84"/>
      <c r="BU341" s="93"/>
      <c r="BV341" s="72"/>
      <c r="BW341" s="72"/>
      <c r="BX341" s="72"/>
      <c r="BY341" s="94"/>
      <c r="BZ341" s="90"/>
      <c r="CA341" s="73"/>
      <c r="CB341" s="73"/>
      <c r="CC341" s="73"/>
      <c r="CD341" s="199"/>
      <c r="CE341" s="205" t="e">
        <f>VLOOKUP(E341,'Style List'!A:B,2,FALSE)</f>
        <v>#N/A</v>
      </c>
      <c r="CF341" s="201" t="e">
        <f>VLOOKUP(Y341,'Style List'!C:D,2,FALSE)</f>
        <v>#N/A</v>
      </c>
      <c r="CG341" s="206" t="e">
        <f>VLOOKUP(AQ341,'Style List'!E:F,2,FALSE)</f>
        <v>#N/A</v>
      </c>
      <c r="CH341" s="197" t="str">
        <f t="shared" si="234"/>
        <v>Desc</v>
      </c>
      <c r="CI341" s="197" t="str">
        <f t="shared" si="235"/>
        <v>Desc</v>
      </c>
      <c r="CJ341" s="197" t="str">
        <f t="shared" si="236"/>
        <v>Desc</v>
      </c>
    </row>
    <row r="342" spans="1:88" ht="24.75" customHeight="1">
      <c r="A342" s="35" t="s">
        <v>606</v>
      </c>
      <c r="B342" s="30"/>
      <c r="C342" s="30"/>
      <c r="D342" s="30"/>
      <c r="E342" s="30"/>
      <c r="F342" s="30"/>
      <c r="G342" s="59"/>
      <c r="H342" s="33"/>
      <c r="I342" s="16">
        <f t="shared" si="214"/>
        <v>0</v>
      </c>
      <c r="J342" s="9"/>
      <c r="K342" s="11"/>
      <c r="L342" s="10"/>
      <c r="M342" s="10"/>
      <c r="N342" s="22"/>
      <c r="O342" s="15"/>
      <c r="P342" s="6"/>
      <c r="Q342" s="6"/>
      <c r="R342" s="6"/>
      <c r="S342" s="109"/>
      <c r="T342" s="107"/>
      <c r="U342" s="20"/>
      <c r="V342" s="20"/>
      <c r="W342" s="20"/>
      <c r="X342" s="21"/>
      <c r="Y342" s="31"/>
      <c r="Z342" s="30"/>
      <c r="AA342" s="14">
        <f t="shared" si="213"/>
        <v>0</v>
      </c>
      <c r="AB342" s="8">
        <f t="shared" si="215"/>
        <v>0</v>
      </c>
      <c r="AC342" s="13">
        <f t="shared" si="216"/>
        <v>0</v>
      </c>
      <c r="AD342" s="13">
        <f t="shared" si="217"/>
        <v>0</v>
      </c>
      <c r="AE342" s="13">
        <f t="shared" si="218"/>
        <v>0</v>
      </c>
      <c r="AF342" s="23">
        <f t="shared" si="219"/>
        <v>0</v>
      </c>
      <c r="AG342" s="7">
        <f t="shared" si="220"/>
        <v>0</v>
      </c>
      <c r="AH342" s="12">
        <f t="shared" si="221"/>
        <v>0</v>
      </c>
      <c r="AI342" s="12">
        <f t="shared" si="222"/>
        <v>0</v>
      </c>
      <c r="AJ342" s="12">
        <f t="shared" si="223"/>
        <v>0</v>
      </c>
      <c r="AK342" s="112">
        <f t="shared" si="224"/>
        <v>0</v>
      </c>
      <c r="AL342" s="110">
        <f t="shared" si="225"/>
        <v>0</v>
      </c>
      <c r="AM342" s="24">
        <f t="shared" si="226"/>
        <v>0</v>
      </c>
      <c r="AN342" s="24">
        <f t="shared" si="227"/>
        <v>0</v>
      </c>
      <c r="AO342" s="24">
        <f t="shared" si="228"/>
        <v>0</v>
      </c>
      <c r="AP342" s="27">
        <f t="shared" si="229"/>
        <v>0</v>
      </c>
      <c r="AQ342" s="32"/>
      <c r="AR342" s="30"/>
      <c r="AS342" s="29">
        <f t="shared" si="230"/>
        <v>0</v>
      </c>
      <c r="AT342" s="28"/>
      <c r="AU342" s="13"/>
      <c r="AV342" s="36"/>
      <c r="AW342" s="102" t="str">
        <f t="shared" si="231"/>
        <v>Colors</v>
      </c>
      <c r="AX342" s="18" t="str">
        <f t="shared" si="232"/>
        <v>Colors</v>
      </c>
      <c r="AY342" s="103" t="str">
        <f t="shared" si="233"/>
        <v>Colors</v>
      </c>
      <c r="AZ342" s="105"/>
      <c r="BA342" s="75"/>
      <c r="BB342" s="71"/>
      <c r="BC342" s="71"/>
      <c r="BD342" s="71"/>
      <c r="BE342" s="84"/>
      <c r="BF342" s="93"/>
      <c r="BG342" s="72"/>
      <c r="BH342" s="72"/>
      <c r="BI342" s="72"/>
      <c r="BJ342" s="94"/>
      <c r="BK342" s="90"/>
      <c r="BL342" s="73"/>
      <c r="BM342" s="73"/>
      <c r="BN342" s="73"/>
      <c r="BO342" s="74"/>
      <c r="BP342" s="75"/>
      <c r="BQ342" s="71"/>
      <c r="BR342" s="71"/>
      <c r="BS342" s="71"/>
      <c r="BT342" s="84"/>
      <c r="BU342" s="93"/>
      <c r="BV342" s="72"/>
      <c r="BW342" s="72"/>
      <c r="BX342" s="72"/>
      <c r="BY342" s="94"/>
      <c r="BZ342" s="90"/>
      <c r="CA342" s="73"/>
      <c r="CB342" s="73"/>
      <c r="CC342" s="73"/>
      <c r="CD342" s="199"/>
      <c r="CE342" s="205" t="e">
        <f>VLOOKUP(E342,'Style List'!A:B,2,FALSE)</f>
        <v>#N/A</v>
      </c>
      <c r="CF342" s="201" t="e">
        <f>VLOOKUP(Y342,'Style List'!C:D,2,FALSE)</f>
        <v>#N/A</v>
      </c>
      <c r="CG342" s="206" t="e">
        <f>VLOOKUP(AQ342,'Style List'!E:F,2,FALSE)</f>
        <v>#N/A</v>
      </c>
      <c r="CH342" s="197" t="str">
        <f t="shared" si="234"/>
        <v>Desc</v>
      </c>
      <c r="CI342" s="197" t="str">
        <f t="shared" si="235"/>
        <v>Desc</v>
      </c>
      <c r="CJ342" s="197" t="str">
        <f t="shared" si="236"/>
        <v>Desc</v>
      </c>
    </row>
    <row r="343" spans="1:88" ht="24.75" customHeight="1">
      <c r="A343" s="35" t="s">
        <v>607</v>
      </c>
      <c r="B343" s="30"/>
      <c r="C343" s="30"/>
      <c r="D343" s="30"/>
      <c r="E343" s="30"/>
      <c r="F343" s="30"/>
      <c r="G343" s="59"/>
      <c r="H343" s="33"/>
      <c r="I343" s="16">
        <f t="shared" si="214"/>
        <v>0</v>
      </c>
      <c r="J343" s="9"/>
      <c r="K343" s="11"/>
      <c r="L343" s="10"/>
      <c r="M343" s="10"/>
      <c r="N343" s="22"/>
      <c r="O343" s="15"/>
      <c r="P343" s="6"/>
      <c r="Q343" s="6"/>
      <c r="R343" s="6"/>
      <c r="S343" s="109"/>
      <c r="T343" s="107"/>
      <c r="U343" s="20"/>
      <c r="V343" s="20"/>
      <c r="W343" s="20"/>
      <c r="X343" s="21"/>
      <c r="Y343" s="31"/>
      <c r="Z343" s="30"/>
      <c r="AA343" s="14">
        <f t="shared" si="213"/>
        <v>0</v>
      </c>
      <c r="AB343" s="8">
        <f t="shared" si="215"/>
        <v>0</v>
      </c>
      <c r="AC343" s="13">
        <f t="shared" si="216"/>
        <v>0</v>
      </c>
      <c r="AD343" s="13">
        <f t="shared" si="217"/>
        <v>0</v>
      </c>
      <c r="AE343" s="13">
        <f t="shared" si="218"/>
        <v>0</v>
      </c>
      <c r="AF343" s="23">
        <f t="shared" si="219"/>
        <v>0</v>
      </c>
      <c r="AG343" s="7">
        <f t="shared" si="220"/>
        <v>0</v>
      </c>
      <c r="AH343" s="12">
        <f t="shared" si="221"/>
        <v>0</v>
      </c>
      <c r="AI343" s="12">
        <f t="shared" si="222"/>
        <v>0</v>
      </c>
      <c r="AJ343" s="12">
        <f t="shared" si="223"/>
        <v>0</v>
      </c>
      <c r="AK343" s="112">
        <f t="shared" si="224"/>
        <v>0</v>
      </c>
      <c r="AL343" s="110">
        <f t="shared" si="225"/>
        <v>0</v>
      </c>
      <c r="AM343" s="24">
        <f t="shared" si="226"/>
        <v>0</v>
      </c>
      <c r="AN343" s="24">
        <f t="shared" si="227"/>
        <v>0</v>
      </c>
      <c r="AO343" s="24">
        <f t="shared" si="228"/>
        <v>0</v>
      </c>
      <c r="AP343" s="27">
        <f t="shared" si="229"/>
        <v>0</v>
      </c>
      <c r="AQ343" s="32"/>
      <c r="AR343" s="30"/>
      <c r="AS343" s="29">
        <f t="shared" si="230"/>
        <v>0</v>
      </c>
      <c r="AT343" s="28"/>
      <c r="AU343" s="13"/>
      <c r="AV343" s="36"/>
      <c r="AW343" s="102" t="str">
        <f t="shared" si="231"/>
        <v>Colors</v>
      </c>
      <c r="AX343" s="18" t="str">
        <f t="shared" si="232"/>
        <v>Colors</v>
      </c>
      <c r="AY343" s="103" t="str">
        <f t="shared" si="233"/>
        <v>Colors</v>
      </c>
      <c r="AZ343" s="105"/>
      <c r="BA343" s="75"/>
      <c r="BB343" s="71"/>
      <c r="BC343" s="71"/>
      <c r="BD343" s="71"/>
      <c r="BE343" s="84"/>
      <c r="BF343" s="93"/>
      <c r="BG343" s="72"/>
      <c r="BH343" s="72"/>
      <c r="BI343" s="72"/>
      <c r="BJ343" s="94"/>
      <c r="BK343" s="90"/>
      <c r="BL343" s="73"/>
      <c r="BM343" s="73"/>
      <c r="BN343" s="73"/>
      <c r="BO343" s="74"/>
      <c r="BP343" s="75"/>
      <c r="BQ343" s="71"/>
      <c r="BR343" s="71"/>
      <c r="BS343" s="71"/>
      <c r="BT343" s="84"/>
      <c r="BU343" s="93"/>
      <c r="BV343" s="72"/>
      <c r="BW343" s="72"/>
      <c r="BX343" s="72"/>
      <c r="BY343" s="94"/>
      <c r="BZ343" s="90"/>
      <c r="CA343" s="73"/>
      <c r="CB343" s="73"/>
      <c r="CC343" s="73"/>
      <c r="CD343" s="199"/>
      <c r="CE343" s="205" t="e">
        <f>VLOOKUP(E343,'Style List'!A:B,2,FALSE)</f>
        <v>#N/A</v>
      </c>
      <c r="CF343" s="201" t="e">
        <f>VLOOKUP(Y343,'Style List'!C:D,2,FALSE)</f>
        <v>#N/A</v>
      </c>
      <c r="CG343" s="206" t="e">
        <f>VLOOKUP(AQ343,'Style List'!E:F,2,FALSE)</f>
        <v>#N/A</v>
      </c>
      <c r="CH343" s="197" t="str">
        <f t="shared" si="234"/>
        <v>Desc</v>
      </c>
      <c r="CI343" s="197" t="str">
        <f t="shared" si="235"/>
        <v>Desc</v>
      </c>
      <c r="CJ343" s="197" t="str">
        <f t="shared" si="236"/>
        <v>Desc</v>
      </c>
    </row>
    <row r="344" spans="1:88" ht="24.75" customHeight="1">
      <c r="A344" s="35" t="s">
        <v>608</v>
      </c>
      <c r="B344" s="30"/>
      <c r="C344" s="30"/>
      <c r="D344" s="30"/>
      <c r="E344" s="30"/>
      <c r="F344" s="30"/>
      <c r="G344" s="59"/>
      <c r="H344" s="33"/>
      <c r="I344" s="16">
        <f t="shared" si="214"/>
        <v>0</v>
      </c>
      <c r="J344" s="9"/>
      <c r="K344" s="11"/>
      <c r="L344" s="10"/>
      <c r="M344" s="10"/>
      <c r="N344" s="22"/>
      <c r="O344" s="15"/>
      <c r="P344" s="6"/>
      <c r="Q344" s="6"/>
      <c r="R344" s="6"/>
      <c r="S344" s="109"/>
      <c r="T344" s="107"/>
      <c r="U344" s="20"/>
      <c r="V344" s="20"/>
      <c r="W344" s="20"/>
      <c r="X344" s="21"/>
      <c r="Y344" s="31"/>
      <c r="Z344" s="30"/>
      <c r="AA344" s="14">
        <f t="shared" si="213"/>
        <v>0</v>
      </c>
      <c r="AB344" s="8">
        <f t="shared" si="215"/>
        <v>0</v>
      </c>
      <c r="AC344" s="13">
        <f t="shared" si="216"/>
        <v>0</v>
      </c>
      <c r="AD344" s="13">
        <f t="shared" si="217"/>
        <v>0</v>
      </c>
      <c r="AE344" s="13">
        <f t="shared" si="218"/>
        <v>0</v>
      </c>
      <c r="AF344" s="23">
        <f t="shared" si="219"/>
        <v>0</v>
      </c>
      <c r="AG344" s="7">
        <f t="shared" si="220"/>
        <v>0</v>
      </c>
      <c r="AH344" s="12">
        <f t="shared" si="221"/>
        <v>0</v>
      </c>
      <c r="AI344" s="12">
        <f t="shared" si="222"/>
        <v>0</v>
      </c>
      <c r="AJ344" s="12">
        <f t="shared" si="223"/>
        <v>0</v>
      </c>
      <c r="AK344" s="112">
        <f t="shared" si="224"/>
        <v>0</v>
      </c>
      <c r="AL344" s="110">
        <f t="shared" si="225"/>
        <v>0</v>
      </c>
      <c r="AM344" s="24">
        <f t="shared" si="226"/>
        <v>0</v>
      </c>
      <c r="AN344" s="24">
        <f t="shared" si="227"/>
        <v>0</v>
      </c>
      <c r="AO344" s="24">
        <f t="shared" si="228"/>
        <v>0</v>
      </c>
      <c r="AP344" s="27">
        <f t="shared" si="229"/>
        <v>0</v>
      </c>
      <c r="AQ344" s="32"/>
      <c r="AR344" s="30"/>
      <c r="AS344" s="29">
        <f t="shared" si="230"/>
        <v>0</v>
      </c>
      <c r="AT344" s="28"/>
      <c r="AU344" s="13"/>
      <c r="AV344" s="36"/>
      <c r="AW344" s="102" t="str">
        <f t="shared" si="231"/>
        <v>Colors</v>
      </c>
      <c r="AX344" s="18" t="str">
        <f t="shared" si="232"/>
        <v>Colors</v>
      </c>
      <c r="AY344" s="103" t="str">
        <f t="shared" si="233"/>
        <v>Colors</v>
      </c>
      <c r="AZ344" s="105"/>
      <c r="BA344" s="75"/>
      <c r="BB344" s="71"/>
      <c r="BC344" s="71"/>
      <c r="BD344" s="71"/>
      <c r="BE344" s="84"/>
      <c r="BF344" s="93"/>
      <c r="BG344" s="72"/>
      <c r="BH344" s="72"/>
      <c r="BI344" s="72"/>
      <c r="BJ344" s="94"/>
      <c r="BK344" s="90"/>
      <c r="BL344" s="73"/>
      <c r="BM344" s="73"/>
      <c r="BN344" s="73"/>
      <c r="BO344" s="74"/>
      <c r="BP344" s="75"/>
      <c r="BQ344" s="71"/>
      <c r="BR344" s="71"/>
      <c r="BS344" s="71"/>
      <c r="BT344" s="84"/>
      <c r="BU344" s="93"/>
      <c r="BV344" s="72"/>
      <c r="BW344" s="72"/>
      <c r="BX344" s="72"/>
      <c r="BY344" s="94"/>
      <c r="BZ344" s="90"/>
      <c r="CA344" s="73"/>
      <c r="CB344" s="73"/>
      <c r="CC344" s="73"/>
      <c r="CD344" s="199"/>
      <c r="CE344" s="205" t="e">
        <f>VLOOKUP(E344,'Style List'!A:B,2,FALSE)</f>
        <v>#N/A</v>
      </c>
      <c r="CF344" s="201" t="e">
        <f>VLOOKUP(Y344,'Style List'!C:D,2,FALSE)</f>
        <v>#N/A</v>
      </c>
      <c r="CG344" s="206" t="e">
        <f>VLOOKUP(AQ344,'Style List'!E:F,2,FALSE)</f>
        <v>#N/A</v>
      </c>
      <c r="CH344" s="197" t="str">
        <f t="shared" si="234"/>
        <v>Desc</v>
      </c>
      <c r="CI344" s="197" t="str">
        <f t="shared" si="235"/>
        <v>Desc</v>
      </c>
      <c r="CJ344" s="197" t="str">
        <f t="shared" si="236"/>
        <v>Desc</v>
      </c>
    </row>
    <row r="345" spans="1:88" ht="24.75" customHeight="1">
      <c r="A345" s="35" t="s">
        <v>609</v>
      </c>
      <c r="B345" s="30"/>
      <c r="C345" s="30"/>
      <c r="D345" s="30"/>
      <c r="E345" s="30"/>
      <c r="F345" s="30"/>
      <c r="G345" s="59"/>
      <c r="H345" s="33"/>
      <c r="I345" s="16">
        <f t="shared" si="214"/>
        <v>0</v>
      </c>
      <c r="J345" s="9"/>
      <c r="K345" s="11"/>
      <c r="L345" s="10"/>
      <c r="M345" s="10"/>
      <c r="N345" s="22"/>
      <c r="O345" s="15"/>
      <c r="P345" s="6"/>
      <c r="Q345" s="6"/>
      <c r="R345" s="6"/>
      <c r="S345" s="109"/>
      <c r="T345" s="107"/>
      <c r="U345" s="20"/>
      <c r="V345" s="20"/>
      <c r="W345" s="20"/>
      <c r="X345" s="21"/>
      <c r="Y345" s="31"/>
      <c r="Z345" s="30"/>
      <c r="AA345" s="14">
        <f t="shared" si="213"/>
        <v>0</v>
      </c>
      <c r="AB345" s="8">
        <f t="shared" si="215"/>
        <v>0</v>
      </c>
      <c r="AC345" s="13">
        <f t="shared" si="216"/>
        <v>0</v>
      </c>
      <c r="AD345" s="13">
        <f t="shared" si="217"/>
        <v>0</v>
      </c>
      <c r="AE345" s="13">
        <f t="shared" si="218"/>
        <v>0</v>
      </c>
      <c r="AF345" s="23">
        <f t="shared" si="219"/>
        <v>0</v>
      </c>
      <c r="AG345" s="7">
        <f t="shared" si="220"/>
        <v>0</v>
      </c>
      <c r="AH345" s="12">
        <f t="shared" si="221"/>
        <v>0</v>
      </c>
      <c r="AI345" s="12">
        <f t="shared" si="222"/>
        <v>0</v>
      </c>
      <c r="AJ345" s="12">
        <f t="shared" si="223"/>
        <v>0</v>
      </c>
      <c r="AK345" s="112">
        <f t="shared" si="224"/>
        <v>0</v>
      </c>
      <c r="AL345" s="110">
        <f t="shared" si="225"/>
        <v>0</v>
      </c>
      <c r="AM345" s="24">
        <f t="shared" si="226"/>
        <v>0</v>
      </c>
      <c r="AN345" s="24">
        <f t="shared" si="227"/>
        <v>0</v>
      </c>
      <c r="AO345" s="24">
        <f t="shared" si="228"/>
        <v>0</v>
      </c>
      <c r="AP345" s="27">
        <f t="shared" si="229"/>
        <v>0</v>
      </c>
      <c r="AQ345" s="32"/>
      <c r="AR345" s="30"/>
      <c r="AS345" s="29">
        <f t="shared" si="230"/>
        <v>0</v>
      </c>
      <c r="AT345" s="28"/>
      <c r="AU345" s="13"/>
      <c r="AV345" s="36"/>
      <c r="AW345" s="102" t="str">
        <f t="shared" si="231"/>
        <v>Colors</v>
      </c>
      <c r="AX345" s="18" t="str">
        <f t="shared" si="232"/>
        <v>Colors</v>
      </c>
      <c r="AY345" s="103" t="str">
        <f t="shared" si="233"/>
        <v>Colors</v>
      </c>
      <c r="AZ345" s="105"/>
      <c r="BA345" s="75"/>
      <c r="BB345" s="71"/>
      <c r="BC345" s="71"/>
      <c r="BD345" s="71"/>
      <c r="BE345" s="84"/>
      <c r="BF345" s="93"/>
      <c r="BG345" s="72"/>
      <c r="BH345" s="72"/>
      <c r="BI345" s="72"/>
      <c r="BJ345" s="94"/>
      <c r="BK345" s="90"/>
      <c r="BL345" s="73"/>
      <c r="BM345" s="73"/>
      <c r="BN345" s="73"/>
      <c r="BO345" s="74"/>
      <c r="BP345" s="75"/>
      <c r="BQ345" s="71"/>
      <c r="BR345" s="71"/>
      <c r="BS345" s="71"/>
      <c r="BT345" s="84"/>
      <c r="BU345" s="93"/>
      <c r="BV345" s="72"/>
      <c r="BW345" s="72"/>
      <c r="BX345" s="72"/>
      <c r="BY345" s="94"/>
      <c r="BZ345" s="90"/>
      <c r="CA345" s="73"/>
      <c r="CB345" s="73"/>
      <c r="CC345" s="73"/>
      <c r="CD345" s="199"/>
      <c r="CE345" s="205" t="e">
        <f>VLOOKUP(E345,'Style List'!A:B,2,FALSE)</f>
        <v>#N/A</v>
      </c>
      <c r="CF345" s="201" t="e">
        <f>VLOOKUP(Y345,'Style List'!C:D,2,FALSE)</f>
        <v>#N/A</v>
      </c>
      <c r="CG345" s="206" t="e">
        <f>VLOOKUP(AQ345,'Style List'!E:F,2,FALSE)</f>
        <v>#N/A</v>
      </c>
      <c r="CH345" s="197" t="str">
        <f t="shared" si="234"/>
        <v>Desc</v>
      </c>
      <c r="CI345" s="197" t="str">
        <f t="shared" si="235"/>
        <v>Desc</v>
      </c>
      <c r="CJ345" s="197" t="str">
        <f t="shared" si="236"/>
        <v>Desc</v>
      </c>
    </row>
    <row r="346" spans="1:88" ht="24.75" customHeight="1">
      <c r="A346" s="35" t="s">
        <v>610</v>
      </c>
      <c r="B346" s="30"/>
      <c r="C346" s="30"/>
      <c r="D346" s="30"/>
      <c r="E346" s="30"/>
      <c r="F346" s="30"/>
      <c r="G346" s="59"/>
      <c r="H346" s="33"/>
      <c r="I346" s="16">
        <f t="shared" si="214"/>
        <v>0</v>
      </c>
      <c r="J346" s="9"/>
      <c r="K346" s="11"/>
      <c r="L346" s="10"/>
      <c r="M346" s="10"/>
      <c r="N346" s="22"/>
      <c r="O346" s="15"/>
      <c r="P346" s="6"/>
      <c r="Q346" s="6"/>
      <c r="R346" s="6"/>
      <c r="S346" s="109"/>
      <c r="T346" s="107"/>
      <c r="U346" s="20"/>
      <c r="V346" s="20"/>
      <c r="W346" s="20"/>
      <c r="X346" s="21"/>
      <c r="Y346" s="31"/>
      <c r="Z346" s="30"/>
      <c r="AA346" s="14">
        <f t="shared" si="213"/>
        <v>0</v>
      </c>
      <c r="AB346" s="8">
        <f t="shared" si="215"/>
        <v>0</v>
      </c>
      <c r="AC346" s="13">
        <f t="shared" si="216"/>
        <v>0</v>
      </c>
      <c r="AD346" s="13">
        <f t="shared" si="217"/>
        <v>0</v>
      </c>
      <c r="AE346" s="13">
        <f t="shared" si="218"/>
        <v>0</v>
      </c>
      <c r="AF346" s="23">
        <f t="shared" si="219"/>
        <v>0</v>
      </c>
      <c r="AG346" s="7">
        <f t="shared" si="220"/>
        <v>0</v>
      </c>
      <c r="AH346" s="12">
        <f t="shared" si="221"/>
        <v>0</v>
      </c>
      <c r="AI346" s="12">
        <f t="shared" si="222"/>
        <v>0</v>
      </c>
      <c r="AJ346" s="12">
        <f t="shared" si="223"/>
        <v>0</v>
      </c>
      <c r="AK346" s="112">
        <f t="shared" si="224"/>
        <v>0</v>
      </c>
      <c r="AL346" s="110">
        <f t="shared" si="225"/>
        <v>0</v>
      </c>
      <c r="AM346" s="24">
        <f t="shared" si="226"/>
        <v>0</v>
      </c>
      <c r="AN346" s="24">
        <f t="shared" si="227"/>
        <v>0</v>
      </c>
      <c r="AO346" s="24">
        <f t="shared" si="228"/>
        <v>0</v>
      </c>
      <c r="AP346" s="27">
        <f t="shared" si="229"/>
        <v>0</v>
      </c>
      <c r="AQ346" s="32"/>
      <c r="AR346" s="30"/>
      <c r="AS346" s="29">
        <f t="shared" si="230"/>
        <v>0</v>
      </c>
      <c r="AT346" s="28"/>
      <c r="AU346" s="13"/>
      <c r="AV346" s="36"/>
      <c r="AW346" s="102" t="str">
        <f t="shared" si="231"/>
        <v>Colors</v>
      </c>
      <c r="AX346" s="18" t="str">
        <f t="shared" si="232"/>
        <v>Colors</v>
      </c>
      <c r="AY346" s="103" t="str">
        <f t="shared" si="233"/>
        <v>Colors</v>
      </c>
      <c r="AZ346" s="105"/>
      <c r="BA346" s="75"/>
      <c r="BB346" s="71"/>
      <c r="BC346" s="71"/>
      <c r="BD346" s="71"/>
      <c r="BE346" s="84"/>
      <c r="BF346" s="93"/>
      <c r="BG346" s="72"/>
      <c r="BH346" s="72"/>
      <c r="BI346" s="72"/>
      <c r="BJ346" s="94"/>
      <c r="BK346" s="90"/>
      <c r="BL346" s="73"/>
      <c r="BM346" s="73"/>
      <c r="BN346" s="73"/>
      <c r="BO346" s="74"/>
      <c r="BP346" s="75"/>
      <c r="BQ346" s="71"/>
      <c r="BR346" s="71"/>
      <c r="BS346" s="71"/>
      <c r="BT346" s="84"/>
      <c r="BU346" s="93"/>
      <c r="BV346" s="72"/>
      <c r="BW346" s="72"/>
      <c r="BX346" s="72"/>
      <c r="BY346" s="94"/>
      <c r="BZ346" s="90"/>
      <c r="CA346" s="73"/>
      <c r="CB346" s="73"/>
      <c r="CC346" s="73"/>
      <c r="CD346" s="199"/>
      <c r="CE346" s="205" t="e">
        <f>VLOOKUP(E346,'Style List'!A:B,2,FALSE)</f>
        <v>#N/A</v>
      </c>
      <c r="CF346" s="201" t="e">
        <f>VLOOKUP(Y346,'Style List'!C:D,2,FALSE)</f>
        <v>#N/A</v>
      </c>
      <c r="CG346" s="206" t="e">
        <f>VLOOKUP(AQ346,'Style List'!E:F,2,FALSE)</f>
        <v>#N/A</v>
      </c>
      <c r="CH346" s="197" t="str">
        <f t="shared" si="234"/>
        <v>Desc</v>
      </c>
      <c r="CI346" s="197" t="str">
        <f t="shared" si="235"/>
        <v>Desc</v>
      </c>
      <c r="CJ346" s="197" t="str">
        <f t="shared" si="236"/>
        <v>Desc</v>
      </c>
    </row>
    <row r="347" spans="1:88" ht="24.75" customHeight="1">
      <c r="A347" s="35" t="s">
        <v>611</v>
      </c>
      <c r="B347" s="30"/>
      <c r="C347" s="30"/>
      <c r="D347" s="30"/>
      <c r="E347" s="30"/>
      <c r="F347" s="30"/>
      <c r="G347" s="59"/>
      <c r="H347" s="33"/>
      <c r="I347" s="16">
        <f t="shared" si="214"/>
        <v>0</v>
      </c>
      <c r="J347" s="9"/>
      <c r="K347" s="11"/>
      <c r="L347" s="10"/>
      <c r="M347" s="10"/>
      <c r="N347" s="22"/>
      <c r="O347" s="15"/>
      <c r="P347" s="6"/>
      <c r="Q347" s="6"/>
      <c r="R347" s="6"/>
      <c r="S347" s="109"/>
      <c r="T347" s="107"/>
      <c r="U347" s="20"/>
      <c r="V347" s="20"/>
      <c r="W347" s="20"/>
      <c r="X347" s="21"/>
      <c r="Y347" s="31"/>
      <c r="Z347" s="30"/>
      <c r="AA347" s="14">
        <f t="shared" si="213"/>
        <v>0</v>
      </c>
      <c r="AB347" s="8">
        <f t="shared" si="215"/>
        <v>0</v>
      </c>
      <c r="AC347" s="13">
        <f t="shared" si="216"/>
        <v>0</v>
      </c>
      <c r="AD347" s="13">
        <f t="shared" si="217"/>
        <v>0</v>
      </c>
      <c r="AE347" s="13">
        <f t="shared" si="218"/>
        <v>0</v>
      </c>
      <c r="AF347" s="23">
        <f t="shared" si="219"/>
        <v>0</v>
      </c>
      <c r="AG347" s="7">
        <f t="shared" si="220"/>
        <v>0</v>
      </c>
      <c r="AH347" s="12">
        <f t="shared" si="221"/>
        <v>0</v>
      </c>
      <c r="AI347" s="12">
        <f t="shared" si="222"/>
        <v>0</v>
      </c>
      <c r="AJ347" s="12">
        <f t="shared" si="223"/>
        <v>0</v>
      </c>
      <c r="AK347" s="112">
        <f t="shared" si="224"/>
        <v>0</v>
      </c>
      <c r="AL347" s="110">
        <f t="shared" si="225"/>
        <v>0</v>
      </c>
      <c r="AM347" s="24">
        <f t="shared" si="226"/>
        <v>0</v>
      </c>
      <c r="AN347" s="24">
        <f t="shared" si="227"/>
        <v>0</v>
      </c>
      <c r="AO347" s="24">
        <f t="shared" si="228"/>
        <v>0</v>
      </c>
      <c r="AP347" s="27">
        <f t="shared" si="229"/>
        <v>0</v>
      </c>
      <c r="AQ347" s="32"/>
      <c r="AR347" s="30"/>
      <c r="AS347" s="29">
        <f t="shared" si="230"/>
        <v>0</v>
      </c>
      <c r="AT347" s="28"/>
      <c r="AU347" s="13"/>
      <c r="AV347" s="36"/>
      <c r="AW347" s="102" t="str">
        <f t="shared" si="231"/>
        <v>Colors</v>
      </c>
      <c r="AX347" s="18" t="str">
        <f t="shared" si="232"/>
        <v>Colors</v>
      </c>
      <c r="AY347" s="103" t="str">
        <f t="shared" si="233"/>
        <v>Colors</v>
      </c>
      <c r="AZ347" s="105"/>
      <c r="BA347" s="75"/>
      <c r="BB347" s="71"/>
      <c r="BC347" s="71"/>
      <c r="BD347" s="71"/>
      <c r="BE347" s="84"/>
      <c r="BF347" s="93"/>
      <c r="BG347" s="72"/>
      <c r="BH347" s="72"/>
      <c r="BI347" s="72"/>
      <c r="BJ347" s="94"/>
      <c r="BK347" s="90"/>
      <c r="BL347" s="73"/>
      <c r="BM347" s="73"/>
      <c r="BN347" s="73"/>
      <c r="BO347" s="74"/>
      <c r="BP347" s="75"/>
      <c r="BQ347" s="71"/>
      <c r="BR347" s="71"/>
      <c r="BS347" s="71"/>
      <c r="BT347" s="84"/>
      <c r="BU347" s="93"/>
      <c r="BV347" s="72"/>
      <c r="BW347" s="72"/>
      <c r="BX347" s="72"/>
      <c r="BY347" s="94"/>
      <c r="BZ347" s="90"/>
      <c r="CA347" s="73"/>
      <c r="CB347" s="73"/>
      <c r="CC347" s="73"/>
      <c r="CD347" s="199"/>
      <c r="CE347" s="205" t="e">
        <f>VLOOKUP(E347,'Style List'!A:B,2,FALSE)</f>
        <v>#N/A</v>
      </c>
      <c r="CF347" s="201" t="e">
        <f>VLOOKUP(Y347,'Style List'!C:D,2,FALSE)</f>
        <v>#N/A</v>
      </c>
      <c r="CG347" s="206" t="e">
        <f>VLOOKUP(AQ347,'Style List'!E:F,2,FALSE)</f>
        <v>#N/A</v>
      </c>
      <c r="CH347" s="197" t="str">
        <f t="shared" si="234"/>
        <v>Desc</v>
      </c>
      <c r="CI347" s="197" t="str">
        <f t="shared" si="235"/>
        <v>Desc</v>
      </c>
      <c r="CJ347" s="197" t="str">
        <f t="shared" si="236"/>
        <v>Desc</v>
      </c>
    </row>
    <row r="348" spans="1:88" ht="24.75" customHeight="1">
      <c r="A348" s="35" t="s">
        <v>612</v>
      </c>
      <c r="B348" s="30"/>
      <c r="C348" s="30"/>
      <c r="D348" s="30"/>
      <c r="E348" s="30"/>
      <c r="F348" s="30"/>
      <c r="G348" s="59"/>
      <c r="H348" s="33"/>
      <c r="I348" s="16">
        <f t="shared" si="214"/>
        <v>0</v>
      </c>
      <c r="J348" s="9"/>
      <c r="K348" s="11"/>
      <c r="L348" s="10"/>
      <c r="M348" s="10"/>
      <c r="N348" s="22"/>
      <c r="O348" s="15"/>
      <c r="P348" s="6"/>
      <c r="Q348" s="6"/>
      <c r="R348" s="6"/>
      <c r="S348" s="109"/>
      <c r="T348" s="107"/>
      <c r="U348" s="20"/>
      <c r="V348" s="20"/>
      <c r="W348" s="20"/>
      <c r="X348" s="21"/>
      <c r="Y348" s="31"/>
      <c r="Z348" s="30"/>
      <c r="AA348" s="14">
        <f t="shared" si="213"/>
        <v>0</v>
      </c>
      <c r="AB348" s="8">
        <f t="shared" si="215"/>
        <v>0</v>
      </c>
      <c r="AC348" s="13">
        <f t="shared" si="216"/>
        <v>0</v>
      </c>
      <c r="AD348" s="13">
        <f t="shared" si="217"/>
        <v>0</v>
      </c>
      <c r="AE348" s="13">
        <f t="shared" si="218"/>
        <v>0</v>
      </c>
      <c r="AF348" s="23">
        <f t="shared" si="219"/>
        <v>0</v>
      </c>
      <c r="AG348" s="7">
        <f t="shared" si="220"/>
        <v>0</v>
      </c>
      <c r="AH348" s="12">
        <f t="shared" si="221"/>
        <v>0</v>
      </c>
      <c r="AI348" s="12">
        <f t="shared" si="222"/>
        <v>0</v>
      </c>
      <c r="AJ348" s="12">
        <f t="shared" si="223"/>
        <v>0</v>
      </c>
      <c r="AK348" s="112">
        <f t="shared" si="224"/>
        <v>0</v>
      </c>
      <c r="AL348" s="110">
        <f t="shared" si="225"/>
        <v>0</v>
      </c>
      <c r="AM348" s="24">
        <f t="shared" si="226"/>
        <v>0</v>
      </c>
      <c r="AN348" s="24">
        <f t="shared" si="227"/>
        <v>0</v>
      </c>
      <c r="AO348" s="24">
        <f t="shared" si="228"/>
        <v>0</v>
      </c>
      <c r="AP348" s="27">
        <f t="shared" si="229"/>
        <v>0</v>
      </c>
      <c r="AQ348" s="32"/>
      <c r="AR348" s="30"/>
      <c r="AS348" s="29">
        <f t="shared" si="230"/>
        <v>0</v>
      </c>
      <c r="AT348" s="28"/>
      <c r="AU348" s="13"/>
      <c r="AV348" s="36"/>
      <c r="AW348" s="102" t="str">
        <f t="shared" si="231"/>
        <v>Colors</v>
      </c>
      <c r="AX348" s="18" t="str">
        <f t="shared" si="232"/>
        <v>Colors</v>
      </c>
      <c r="AY348" s="103" t="str">
        <f t="shared" si="233"/>
        <v>Colors</v>
      </c>
      <c r="AZ348" s="105"/>
      <c r="BA348" s="75"/>
      <c r="BB348" s="71"/>
      <c r="BC348" s="71"/>
      <c r="BD348" s="71"/>
      <c r="BE348" s="84"/>
      <c r="BF348" s="93"/>
      <c r="BG348" s="72"/>
      <c r="BH348" s="72"/>
      <c r="BI348" s="72"/>
      <c r="BJ348" s="94"/>
      <c r="BK348" s="90"/>
      <c r="BL348" s="73"/>
      <c r="BM348" s="73"/>
      <c r="BN348" s="73"/>
      <c r="BO348" s="74"/>
      <c r="BP348" s="75"/>
      <c r="BQ348" s="71"/>
      <c r="BR348" s="71"/>
      <c r="BS348" s="71"/>
      <c r="BT348" s="84"/>
      <c r="BU348" s="93"/>
      <c r="BV348" s="72"/>
      <c r="BW348" s="72"/>
      <c r="BX348" s="72"/>
      <c r="BY348" s="94"/>
      <c r="BZ348" s="90"/>
      <c r="CA348" s="73"/>
      <c r="CB348" s="73"/>
      <c r="CC348" s="73"/>
      <c r="CD348" s="199"/>
      <c r="CE348" s="205" t="e">
        <f>VLOOKUP(E348,'Style List'!A:B,2,FALSE)</f>
        <v>#N/A</v>
      </c>
      <c r="CF348" s="201" t="e">
        <f>VLOOKUP(Y348,'Style List'!C:D,2,FALSE)</f>
        <v>#N/A</v>
      </c>
      <c r="CG348" s="206" t="e">
        <f>VLOOKUP(AQ348,'Style List'!E:F,2,FALSE)</f>
        <v>#N/A</v>
      </c>
      <c r="CH348" s="197" t="str">
        <f t="shared" si="234"/>
        <v>Desc</v>
      </c>
      <c r="CI348" s="197" t="str">
        <f t="shared" si="235"/>
        <v>Desc</v>
      </c>
      <c r="CJ348" s="197" t="str">
        <f t="shared" si="236"/>
        <v>Desc</v>
      </c>
    </row>
    <row r="349" spans="1:88" ht="24.75" customHeight="1">
      <c r="A349" s="35" t="s">
        <v>613</v>
      </c>
      <c r="B349" s="30"/>
      <c r="C349" s="30"/>
      <c r="D349" s="30"/>
      <c r="E349" s="30"/>
      <c r="F349" s="30"/>
      <c r="G349" s="59"/>
      <c r="H349" s="33"/>
      <c r="I349" s="16">
        <f t="shared" si="214"/>
        <v>0</v>
      </c>
      <c r="J349" s="9"/>
      <c r="K349" s="11"/>
      <c r="L349" s="10"/>
      <c r="M349" s="10"/>
      <c r="N349" s="22"/>
      <c r="O349" s="15"/>
      <c r="P349" s="6"/>
      <c r="Q349" s="6"/>
      <c r="R349" s="6"/>
      <c r="S349" s="109"/>
      <c r="T349" s="107"/>
      <c r="U349" s="20"/>
      <c r="V349" s="20"/>
      <c r="W349" s="20"/>
      <c r="X349" s="21"/>
      <c r="Y349" s="31"/>
      <c r="Z349" s="30"/>
      <c r="AA349" s="14">
        <f t="shared" si="213"/>
        <v>0</v>
      </c>
      <c r="AB349" s="8">
        <f t="shared" si="215"/>
        <v>0</v>
      </c>
      <c r="AC349" s="13">
        <f t="shared" si="216"/>
        <v>0</v>
      </c>
      <c r="AD349" s="13">
        <f t="shared" si="217"/>
        <v>0</v>
      </c>
      <c r="AE349" s="13">
        <f t="shared" si="218"/>
        <v>0</v>
      </c>
      <c r="AF349" s="23">
        <f t="shared" si="219"/>
        <v>0</v>
      </c>
      <c r="AG349" s="7">
        <f t="shared" si="220"/>
        <v>0</v>
      </c>
      <c r="AH349" s="12">
        <f t="shared" si="221"/>
        <v>0</v>
      </c>
      <c r="AI349" s="12">
        <f t="shared" si="222"/>
        <v>0</v>
      </c>
      <c r="AJ349" s="12">
        <f t="shared" si="223"/>
        <v>0</v>
      </c>
      <c r="AK349" s="112">
        <f t="shared" si="224"/>
        <v>0</v>
      </c>
      <c r="AL349" s="110">
        <f t="shared" si="225"/>
        <v>0</v>
      </c>
      <c r="AM349" s="24">
        <f t="shared" si="226"/>
        <v>0</v>
      </c>
      <c r="AN349" s="24">
        <f t="shared" si="227"/>
        <v>0</v>
      </c>
      <c r="AO349" s="24">
        <f t="shared" si="228"/>
        <v>0</v>
      </c>
      <c r="AP349" s="27">
        <f t="shared" si="229"/>
        <v>0</v>
      </c>
      <c r="AQ349" s="32"/>
      <c r="AR349" s="30"/>
      <c r="AS349" s="29">
        <f t="shared" si="230"/>
        <v>0</v>
      </c>
      <c r="AT349" s="28"/>
      <c r="AU349" s="13"/>
      <c r="AV349" s="36"/>
      <c r="AW349" s="102" t="str">
        <f t="shared" si="231"/>
        <v>Colors</v>
      </c>
      <c r="AX349" s="18" t="str">
        <f t="shared" si="232"/>
        <v>Colors</v>
      </c>
      <c r="AY349" s="103" t="str">
        <f t="shared" si="233"/>
        <v>Colors</v>
      </c>
      <c r="AZ349" s="105"/>
      <c r="BA349" s="75"/>
      <c r="BB349" s="71"/>
      <c r="BC349" s="71"/>
      <c r="BD349" s="71"/>
      <c r="BE349" s="84"/>
      <c r="BF349" s="93"/>
      <c r="BG349" s="72"/>
      <c r="BH349" s="72"/>
      <c r="BI349" s="72"/>
      <c r="BJ349" s="94"/>
      <c r="BK349" s="90"/>
      <c r="BL349" s="73"/>
      <c r="BM349" s="73"/>
      <c r="BN349" s="73"/>
      <c r="BO349" s="74"/>
      <c r="BP349" s="75"/>
      <c r="BQ349" s="71"/>
      <c r="BR349" s="71"/>
      <c r="BS349" s="71"/>
      <c r="BT349" s="84"/>
      <c r="BU349" s="93"/>
      <c r="BV349" s="72"/>
      <c r="BW349" s="72"/>
      <c r="BX349" s="72"/>
      <c r="BY349" s="94"/>
      <c r="BZ349" s="90"/>
      <c r="CA349" s="73"/>
      <c r="CB349" s="73"/>
      <c r="CC349" s="73"/>
      <c r="CD349" s="199"/>
      <c r="CE349" s="205" t="e">
        <f>VLOOKUP(E349,'Style List'!A:B,2,FALSE)</f>
        <v>#N/A</v>
      </c>
      <c r="CF349" s="201" t="e">
        <f>VLOOKUP(Y349,'Style List'!C:D,2,FALSE)</f>
        <v>#N/A</v>
      </c>
      <c r="CG349" s="206" t="e">
        <f>VLOOKUP(AQ349,'Style List'!E:F,2,FALSE)</f>
        <v>#N/A</v>
      </c>
      <c r="CH349" s="197" t="str">
        <f t="shared" si="234"/>
        <v>Desc</v>
      </c>
      <c r="CI349" s="197" t="str">
        <f t="shared" si="235"/>
        <v>Desc</v>
      </c>
      <c r="CJ349" s="197" t="str">
        <f t="shared" si="236"/>
        <v>Desc</v>
      </c>
    </row>
    <row r="350" spans="1:88" ht="24.75" customHeight="1">
      <c r="A350" s="35" t="s">
        <v>614</v>
      </c>
      <c r="B350" s="30"/>
      <c r="C350" s="30"/>
      <c r="D350" s="30"/>
      <c r="E350" s="30"/>
      <c r="F350" s="30"/>
      <c r="G350" s="59"/>
      <c r="H350" s="33"/>
      <c r="I350" s="16">
        <f t="shared" si="214"/>
        <v>0</v>
      </c>
      <c r="J350" s="9"/>
      <c r="K350" s="11"/>
      <c r="L350" s="10"/>
      <c r="M350" s="10"/>
      <c r="N350" s="22"/>
      <c r="O350" s="15"/>
      <c r="P350" s="6"/>
      <c r="Q350" s="6"/>
      <c r="R350" s="6"/>
      <c r="S350" s="109"/>
      <c r="T350" s="107"/>
      <c r="U350" s="20"/>
      <c r="V350" s="20"/>
      <c r="W350" s="20"/>
      <c r="X350" s="21"/>
      <c r="Y350" s="31"/>
      <c r="Z350" s="30"/>
      <c r="AA350" s="14">
        <f t="shared" si="213"/>
        <v>0</v>
      </c>
      <c r="AB350" s="8">
        <f t="shared" si="215"/>
        <v>0</v>
      </c>
      <c r="AC350" s="13">
        <f t="shared" si="216"/>
        <v>0</v>
      </c>
      <c r="AD350" s="13">
        <f t="shared" si="217"/>
        <v>0</v>
      </c>
      <c r="AE350" s="13">
        <f t="shared" si="218"/>
        <v>0</v>
      </c>
      <c r="AF350" s="23">
        <f t="shared" si="219"/>
        <v>0</v>
      </c>
      <c r="AG350" s="7">
        <f t="shared" si="220"/>
        <v>0</v>
      </c>
      <c r="AH350" s="12">
        <f t="shared" si="221"/>
        <v>0</v>
      </c>
      <c r="AI350" s="12">
        <f t="shared" si="222"/>
        <v>0</v>
      </c>
      <c r="AJ350" s="12">
        <f t="shared" si="223"/>
        <v>0</v>
      </c>
      <c r="AK350" s="112">
        <f t="shared" si="224"/>
        <v>0</v>
      </c>
      <c r="AL350" s="110">
        <f t="shared" si="225"/>
        <v>0</v>
      </c>
      <c r="AM350" s="24">
        <f t="shared" si="226"/>
        <v>0</v>
      </c>
      <c r="AN350" s="24">
        <f t="shared" si="227"/>
        <v>0</v>
      </c>
      <c r="AO350" s="24">
        <f t="shared" si="228"/>
        <v>0</v>
      </c>
      <c r="AP350" s="27">
        <f t="shared" si="229"/>
        <v>0</v>
      </c>
      <c r="AQ350" s="32"/>
      <c r="AR350" s="30"/>
      <c r="AS350" s="29">
        <f t="shared" si="230"/>
        <v>0</v>
      </c>
      <c r="AT350" s="28"/>
      <c r="AU350" s="13"/>
      <c r="AV350" s="36"/>
      <c r="AW350" s="102" t="str">
        <f t="shared" si="231"/>
        <v>Colors</v>
      </c>
      <c r="AX350" s="18" t="str">
        <f t="shared" si="232"/>
        <v>Colors</v>
      </c>
      <c r="AY350" s="103" t="str">
        <f t="shared" si="233"/>
        <v>Colors</v>
      </c>
      <c r="AZ350" s="105"/>
      <c r="BA350" s="75"/>
      <c r="BB350" s="71"/>
      <c r="BC350" s="71"/>
      <c r="BD350" s="71"/>
      <c r="BE350" s="84"/>
      <c r="BF350" s="93"/>
      <c r="BG350" s="72"/>
      <c r="BH350" s="72"/>
      <c r="BI350" s="72"/>
      <c r="BJ350" s="94"/>
      <c r="BK350" s="90"/>
      <c r="BL350" s="73"/>
      <c r="BM350" s="73"/>
      <c r="BN350" s="73"/>
      <c r="BO350" s="74"/>
      <c r="BP350" s="75"/>
      <c r="BQ350" s="71"/>
      <c r="BR350" s="71"/>
      <c r="BS350" s="71"/>
      <c r="BT350" s="84"/>
      <c r="BU350" s="93"/>
      <c r="BV350" s="72"/>
      <c r="BW350" s="72"/>
      <c r="BX350" s="72"/>
      <c r="BY350" s="94"/>
      <c r="BZ350" s="90"/>
      <c r="CA350" s="73"/>
      <c r="CB350" s="73"/>
      <c r="CC350" s="73"/>
      <c r="CD350" s="199"/>
      <c r="CE350" s="205" t="e">
        <f>VLOOKUP(E350,'Style List'!A:B,2,FALSE)</f>
        <v>#N/A</v>
      </c>
      <c r="CF350" s="201" t="e">
        <f>VLOOKUP(Y350,'Style List'!C:D,2,FALSE)</f>
        <v>#N/A</v>
      </c>
      <c r="CG350" s="206" t="e">
        <f>VLOOKUP(AQ350,'Style List'!E:F,2,FALSE)</f>
        <v>#N/A</v>
      </c>
      <c r="CH350" s="197" t="str">
        <f t="shared" si="234"/>
        <v>Desc</v>
      </c>
      <c r="CI350" s="197" t="str">
        <f t="shared" si="235"/>
        <v>Desc</v>
      </c>
      <c r="CJ350" s="197" t="str">
        <f t="shared" si="236"/>
        <v>Desc</v>
      </c>
    </row>
    <row r="351" spans="1:88" ht="24.75" customHeight="1">
      <c r="A351" s="35" t="s">
        <v>615</v>
      </c>
      <c r="B351" s="30"/>
      <c r="C351" s="30"/>
      <c r="D351" s="30"/>
      <c r="E351" s="30"/>
      <c r="F351" s="30"/>
      <c r="G351" s="59"/>
      <c r="H351" s="33"/>
      <c r="I351" s="16">
        <f t="shared" si="214"/>
        <v>0</v>
      </c>
      <c r="J351" s="9"/>
      <c r="K351" s="11"/>
      <c r="L351" s="10"/>
      <c r="M351" s="10"/>
      <c r="N351" s="22"/>
      <c r="O351" s="15"/>
      <c r="P351" s="6"/>
      <c r="Q351" s="6"/>
      <c r="R351" s="6"/>
      <c r="S351" s="109"/>
      <c r="T351" s="107"/>
      <c r="U351" s="20"/>
      <c r="V351" s="20"/>
      <c r="W351" s="20"/>
      <c r="X351" s="21"/>
      <c r="Y351" s="31"/>
      <c r="Z351" s="30"/>
      <c r="AA351" s="14">
        <f t="shared" si="213"/>
        <v>0</v>
      </c>
      <c r="AB351" s="8">
        <f t="shared" si="215"/>
        <v>0</v>
      </c>
      <c r="AC351" s="13">
        <f t="shared" si="216"/>
        <v>0</v>
      </c>
      <c r="AD351" s="13">
        <f t="shared" si="217"/>
        <v>0</v>
      </c>
      <c r="AE351" s="13">
        <f t="shared" si="218"/>
        <v>0</v>
      </c>
      <c r="AF351" s="23">
        <f t="shared" si="219"/>
        <v>0</v>
      </c>
      <c r="AG351" s="7">
        <f t="shared" si="220"/>
        <v>0</v>
      </c>
      <c r="AH351" s="12">
        <f t="shared" si="221"/>
        <v>0</v>
      </c>
      <c r="AI351" s="12">
        <f t="shared" si="222"/>
        <v>0</v>
      </c>
      <c r="AJ351" s="12">
        <f t="shared" si="223"/>
        <v>0</v>
      </c>
      <c r="AK351" s="112">
        <f t="shared" si="224"/>
        <v>0</v>
      </c>
      <c r="AL351" s="110">
        <f t="shared" si="225"/>
        <v>0</v>
      </c>
      <c r="AM351" s="24">
        <f t="shared" si="226"/>
        <v>0</v>
      </c>
      <c r="AN351" s="24">
        <f t="shared" si="227"/>
        <v>0</v>
      </c>
      <c r="AO351" s="24">
        <f t="shared" si="228"/>
        <v>0</v>
      </c>
      <c r="AP351" s="27">
        <f t="shared" si="229"/>
        <v>0</v>
      </c>
      <c r="AQ351" s="32"/>
      <c r="AR351" s="30"/>
      <c r="AS351" s="29">
        <f t="shared" si="230"/>
        <v>0</v>
      </c>
      <c r="AT351" s="28"/>
      <c r="AU351" s="13"/>
      <c r="AV351" s="36"/>
      <c r="AW351" s="102" t="str">
        <f t="shared" si="231"/>
        <v>Colors</v>
      </c>
      <c r="AX351" s="18" t="str">
        <f t="shared" si="232"/>
        <v>Colors</v>
      </c>
      <c r="AY351" s="103" t="str">
        <f t="shared" si="233"/>
        <v>Colors</v>
      </c>
      <c r="AZ351" s="105"/>
      <c r="BA351" s="75"/>
      <c r="BB351" s="71"/>
      <c r="BC351" s="71"/>
      <c r="BD351" s="71"/>
      <c r="BE351" s="84"/>
      <c r="BF351" s="93"/>
      <c r="BG351" s="72"/>
      <c r="BH351" s="72"/>
      <c r="BI351" s="72"/>
      <c r="BJ351" s="94"/>
      <c r="BK351" s="90"/>
      <c r="BL351" s="73"/>
      <c r="BM351" s="73"/>
      <c r="BN351" s="73"/>
      <c r="BO351" s="74"/>
      <c r="BP351" s="75"/>
      <c r="BQ351" s="71"/>
      <c r="BR351" s="71"/>
      <c r="BS351" s="71"/>
      <c r="BT351" s="84"/>
      <c r="BU351" s="93"/>
      <c r="BV351" s="72"/>
      <c r="BW351" s="72"/>
      <c r="BX351" s="72"/>
      <c r="BY351" s="94"/>
      <c r="BZ351" s="90"/>
      <c r="CA351" s="73"/>
      <c r="CB351" s="73"/>
      <c r="CC351" s="73"/>
      <c r="CD351" s="199"/>
      <c r="CE351" s="205" t="e">
        <f>VLOOKUP(E351,'Style List'!A:B,2,FALSE)</f>
        <v>#N/A</v>
      </c>
      <c r="CF351" s="201" t="e">
        <f>VLOOKUP(Y351,'Style List'!C:D,2,FALSE)</f>
        <v>#N/A</v>
      </c>
      <c r="CG351" s="206" t="e">
        <f>VLOOKUP(AQ351,'Style List'!E:F,2,FALSE)</f>
        <v>#N/A</v>
      </c>
      <c r="CH351" s="197" t="str">
        <f t="shared" si="234"/>
        <v>Desc</v>
      </c>
      <c r="CI351" s="197" t="str">
        <f t="shared" si="235"/>
        <v>Desc</v>
      </c>
      <c r="CJ351" s="197" t="str">
        <f t="shared" si="236"/>
        <v>Desc</v>
      </c>
    </row>
    <row r="352" spans="1:88" ht="24.75" customHeight="1">
      <c r="A352" s="35" t="s">
        <v>616</v>
      </c>
      <c r="B352" s="30"/>
      <c r="C352" s="30"/>
      <c r="D352" s="30"/>
      <c r="E352" s="30"/>
      <c r="F352" s="30"/>
      <c r="G352" s="59"/>
      <c r="H352" s="33"/>
      <c r="I352" s="16">
        <f t="shared" si="214"/>
        <v>0</v>
      </c>
      <c r="J352" s="9"/>
      <c r="K352" s="11"/>
      <c r="L352" s="10"/>
      <c r="M352" s="10"/>
      <c r="N352" s="22"/>
      <c r="O352" s="15"/>
      <c r="P352" s="6"/>
      <c r="Q352" s="6"/>
      <c r="R352" s="6"/>
      <c r="S352" s="109"/>
      <c r="T352" s="107"/>
      <c r="U352" s="20"/>
      <c r="V352" s="20"/>
      <c r="W352" s="20"/>
      <c r="X352" s="21"/>
      <c r="Y352" s="31"/>
      <c r="Z352" s="30"/>
      <c r="AA352" s="14">
        <f t="shared" si="213"/>
        <v>0</v>
      </c>
      <c r="AB352" s="8">
        <f t="shared" si="215"/>
        <v>0</v>
      </c>
      <c r="AC352" s="13">
        <f t="shared" si="216"/>
        <v>0</v>
      </c>
      <c r="AD352" s="13">
        <f t="shared" si="217"/>
        <v>0</v>
      </c>
      <c r="AE352" s="13">
        <f t="shared" si="218"/>
        <v>0</v>
      </c>
      <c r="AF352" s="23">
        <f t="shared" si="219"/>
        <v>0</v>
      </c>
      <c r="AG352" s="7">
        <f t="shared" si="220"/>
        <v>0</v>
      </c>
      <c r="AH352" s="12">
        <f t="shared" si="221"/>
        <v>0</v>
      </c>
      <c r="AI352" s="12">
        <f t="shared" si="222"/>
        <v>0</v>
      </c>
      <c r="AJ352" s="12">
        <f t="shared" si="223"/>
        <v>0</v>
      </c>
      <c r="AK352" s="112">
        <f t="shared" si="224"/>
        <v>0</v>
      </c>
      <c r="AL352" s="110">
        <f t="shared" si="225"/>
        <v>0</v>
      </c>
      <c r="AM352" s="24">
        <f t="shared" si="226"/>
        <v>0</v>
      </c>
      <c r="AN352" s="24">
        <f t="shared" si="227"/>
        <v>0</v>
      </c>
      <c r="AO352" s="24">
        <f t="shared" si="228"/>
        <v>0</v>
      </c>
      <c r="AP352" s="27">
        <f t="shared" si="229"/>
        <v>0</v>
      </c>
      <c r="AQ352" s="32"/>
      <c r="AR352" s="30"/>
      <c r="AS352" s="29">
        <f t="shared" si="230"/>
        <v>0</v>
      </c>
      <c r="AT352" s="28"/>
      <c r="AU352" s="13"/>
      <c r="AV352" s="36"/>
      <c r="AW352" s="102" t="str">
        <f t="shared" si="231"/>
        <v>Colors</v>
      </c>
      <c r="AX352" s="18" t="str">
        <f t="shared" si="232"/>
        <v>Colors</v>
      </c>
      <c r="AY352" s="103" t="str">
        <f t="shared" si="233"/>
        <v>Colors</v>
      </c>
      <c r="AZ352" s="105"/>
      <c r="BA352" s="75"/>
      <c r="BB352" s="71"/>
      <c r="BC352" s="71"/>
      <c r="BD352" s="71"/>
      <c r="BE352" s="84"/>
      <c r="BF352" s="93"/>
      <c r="BG352" s="72"/>
      <c r="BH352" s="72"/>
      <c r="BI352" s="72"/>
      <c r="BJ352" s="94"/>
      <c r="BK352" s="90"/>
      <c r="BL352" s="73"/>
      <c r="BM352" s="73"/>
      <c r="BN352" s="73"/>
      <c r="BO352" s="74"/>
      <c r="BP352" s="75"/>
      <c r="BQ352" s="71"/>
      <c r="BR352" s="71"/>
      <c r="BS352" s="71"/>
      <c r="BT352" s="84"/>
      <c r="BU352" s="93"/>
      <c r="BV352" s="72"/>
      <c r="BW352" s="72"/>
      <c r="BX352" s="72"/>
      <c r="BY352" s="94"/>
      <c r="BZ352" s="90"/>
      <c r="CA352" s="73"/>
      <c r="CB352" s="73"/>
      <c r="CC352" s="73"/>
      <c r="CD352" s="199"/>
      <c r="CE352" s="205" t="e">
        <f>VLOOKUP(E352,'Style List'!A:B,2,FALSE)</f>
        <v>#N/A</v>
      </c>
      <c r="CF352" s="201" t="e">
        <f>VLOOKUP(Y352,'Style List'!C:D,2,FALSE)</f>
        <v>#N/A</v>
      </c>
      <c r="CG352" s="206" t="e">
        <f>VLOOKUP(AQ352,'Style List'!E:F,2,FALSE)</f>
        <v>#N/A</v>
      </c>
      <c r="CH352" s="197" t="str">
        <f t="shared" si="234"/>
        <v>Desc</v>
      </c>
      <c r="CI352" s="197" t="str">
        <f t="shared" si="235"/>
        <v>Desc</v>
      </c>
      <c r="CJ352" s="197" t="str">
        <f t="shared" si="236"/>
        <v>Desc</v>
      </c>
    </row>
    <row r="353" spans="1:88" ht="24.75" customHeight="1">
      <c r="A353" s="35" t="s">
        <v>617</v>
      </c>
      <c r="B353" s="30"/>
      <c r="C353" s="30"/>
      <c r="D353" s="30"/>
      <c r="E353" s="30"/>
      <c r="F353" s="30"/>
      <c r="G353" s="59"/>
      <c r="H353" s="33"/>
      <c r="I353" s="16">
        <f t="shared" si="214"/>
        <v>0</v>
      </c>
      <c r="J353" s="9"/>
      <c r="K353" s="11"/>
      <c r="L353" s="10"/>
      <c r="M353" s="10"/>
      <c r="N353" s="22"/>
      <c r="O353" s="15"/>
      <c r="P353" s="6"/>
      <c r="Q353" s="6"/>
      <c r="R353" s="6"/>
      <c r="S353" s="109"/>
      <c r="T353" s="107"/>
      <c r="U353" s="20"/>
      <c r="V353" s="20"/>
      <c r="W353" s="20"/>
      <c r="X353" s="21"/>
      <c r="Y353" s="31"/>
      <c r="Z353" s="30"/>
      <c r="AA353" s="14">
        <f t="shared" si="213"/>
        <v>0</v>
      </c>
      <c r="AB353" s="8">
        <f t="shared" si="215"/>
        <v>0</v>
      </c>
      <c r="AC353" s="13">
        <f t="shared" si="216"/>
        <v>0</v>
      </c>
      <c r="AD353" s="13">
        <f t="shared" si="217"/>
        <v>0</v>
      </c>
      <c r="AE353" s="13">
        <f t="shared" si="218"/>
        <v>0</v>
      </c>
      <c r="AF353" s="23">
        <f t="shared" si="219"/>
        <v>0</v>
      </c>
      <c r="AG353" s="7">
        <f t="shared" si="220"/>
        <v>0</v>
      </c>
      <c r="AH353" s="12">
        <f t="shared" si="221"/>
        <v>0</v>
      </c>
      <c r="AI353" s="12">
        <f t="shared" si="222"/>
        <v>0</v>
      </c>
      <c r="AJ353" s="12">
        <f t="shared" si="223"/>
        <v>0</v>
      </c>
      <c r="AK353" s="112">
        <f t="shared" si="224"/>
        <v>0</v>
      </c>
      <c r="AL353" s="110">
        <f t="shared" si="225"/>
        <v>0</v>
      </c>
      <c r="AM353" s="24">
        <f t="shared" si="226"/>
        <v>0</v>
      </c>
      <c r="AN353" s="24">
        <f t="shared" si="227"/>
        <v>0</v>
      </c>
      <c r="AO353" s="24">
        <f t="shared" si="228"/>
        <v>0</v>
      </c>
      <c r="AP353" s="27">
        <f t="shared" si="229"/>
        <v>0</v>
      </c>
      <c r="AQ353" s="32"/>
      <c r="AR353" s="30"/>
      <c r="AS353" s="29">
        <f t="shared" si="230"/>
        <v>0</v>
      </c>
      <c r="AT353" s="28"/>
      <c r="AU353" s="13"/>
      <c r="AV353" s="36"/>
      <c r="AW353" s="102" t="str">
        <f t="shared" si="231"/>
        <v>Colors</v>
      </c>
      <c r="AX353" s="18" t="str">
        <f t="shared" si="232"/>
        <v>Colors</v>
      </c>
      <c r="AY353" s="103" t="str">
        <f t="shared" si="233"/>
        <v>Colors</v>
      </c>
      <c r="AZ353" s="105"/>
      <c r="BA353" s="75"/>
      <c r="BB353" s="71"/>
      <c r="BC353" s="71"/>
      <c r="BD353" s="71"/>
      <c r="BE353" s="84"/>
      <c r="BF353" s="93"/>
      <c r="BG353" s="72"/>
      <c r="BH353" s="72"/>
      <c r="BI353" s="72"/>
      <c r="BJ353" s="94"/>
      <c r="BK353" s="90"/>
      <c r="BL353" s="73"/>
      <c r="BM353" s="73"/>
      <c r="BN353" s="73"/>
      <c r="BO353" s="74"/>
      <c r="BP353" s="75"/>
      <c r="BQ353" s="71"/>
      <c r="BR353" s="71"/>
      <c r="BS353" s="71"/>
      <c r="BT353" s="84"/>
      <c r="BU353" s="93"/>
      <c r="BV353" s="72"/>
      <c r="BW353" s="72"/>
      <c r="BX353" s="72"/>
      <c r="BY353" s="94"/>
      <c r="BZ353" s="90"/>
      <c r="CA353" s="73"/>
      <c r="CB353" s="73"/>
      <c r="CC353" s="73"/>
      <c r="CD353" s="199"/>
      <c r="CE353" s="205" t="e">
        <f>VLOOKUP(E353,'Style List'!A:B,2,FALSE)</f>
        <v>#N/A</v>
      </c>
      <c r="CF353" s="201" t="e">
        <f>VLOOKUP(Y353,'Style List'!C:D,2,FALSE)</f>
        <v>#N/A</v>
      </c>
      <c r="CG353" s="206" t="e">
        <f>VLOOKUP(AQ353,'Style List'!E:F,2,FALSE)</f>
        <v>#N/A</v>
      </c>
      <c r="CH353" s="197" t="str">
        <f t="shared" si="234"/>
        <v>Desc</v>
      </c>
      <c r="CI353" s="197" t="str">
        <f t="shared" si="235"/>
        <v>Desc</v>
      </c>
      <c r="CJ353" s="197" t="str">
        <f t="shared" si="236"/>
        <v>Desc</v>
      </c>
    </row>
    <row r="354" spans="1:88" ht="24.75" customHeight="1">
      <c r="A354" s="35" t="s">
        <v>618</v>
      </c>
      <c r="B354" s="30"/>
      <c r="C354" s="30"/>
      <c r="D354" s="30"/>
      <c r="E354" s="30"/>
      <c r="F354" s="30"/>
      <c r="G354" s="59"/>
      <c r="H354" s="33"/>
      <c r="I354" s="16">
        <f t="shared" si="214"/>
        <v>0</v>
      </c>
      <c r="J354" s="9"/>
      <c r="K354" s="11"/>
      <c r="L354" s="10"/>
      <c r="M354" s="10"/>
      <c r="N354" s="22"/>
      <c r="O354" s="15"/>
      <c r="P354" s="6"/>
      <c r="Q354" s="6"/>
      <c r="R354" s="6"/>
      <c r="S354" s="109"/>
      <c r="T354" s="107"/>
      <c r="U354" s="20"/>
      <c r="V354" s="20"/>
      <c r="W354" s="20"/>
      <c r="X354" s="21"/>
      <c r="Y354" s="31"/>
      <c r="Z354" s="30"/>
      <c r="AA354" s="14">
        <f t="shared" si="213"/>
        <v>0</v>
      </c>
      <c r="AB354" s="8">
        <f t="shared" si="215"/>
        <v>0</v>
      </c>
      <c r="AC354" s="13">
        <f t="shared" si="216"/>
        <v>0</v>
      </c>
      <c r="AD354" s="13">
        <f t="shared" si="217"/>
        <v>0</v>
      </c>
      <c r="AE354" s="13">
        <f t="shared" si="218"/>
        <v>0</v>
      </c>
      <c r="AF354" s="23">
        <f t="shared" si="219"/>
        <v>0</v>
      </c>
      <c r="AG354" s="7">
        <f t="shared" si="220"/>
        <v>0</v>
      </c>
      <c r="AH354" s="12">
        <f t="shared" si="221"/>
        <v>0</v>
      </c>
      <c r="AI354" s="12">
        <f t="shared" si="222"/>
        <v>0</v>
      </c>
      <c r="AJ354" s="12">
        <f t="shared" si="223"/>
        <v>0</v>
      </c>
      <c r="AK354" s="112">
        <f t="shared" si="224"/>
        <v>0</v>
      </c>
      <c r="AL354" s="110">
        <f t="shared" si="225"/>
        <v>0</v>
      </c>
      <c r="AM354" s="24">
        <f t="shared" si="226"/>
        <v>0</v>
      </c>
      <c r="AN354" s="24">
        <f t="shared" si="227"/>
        <v>0</v>
      </c>
      <c r="AO354" s="24">
        <f t="shared" si="228"/>
        <v>0</v>
      </c>
      <c r="AP354" s="27">
        <f t="shared" si="229"/>
        <v>0</v>
      </c>
      <c r="AQ354" s="32"/>
      <c r="AR354" s="30"/>
      <c r="AS354" s="29">
        <f t="shared" si="230"/>
        <v>0</v>
      </c>
      <c r="AT354" s="28"/>
      <c r="AU354" s="13"/>
      <c r="AV354" s="36"/>
      <c r="AW354" s="102" t="str">
        <f t="shared" si="231"/>
        <v>Colors</v>
      </c>
      <c r="AX354" s="18" t="str">
        <f t="shared" si="232"/>
        <v>Colors</v>
      </c>
      <c r="AY354" s="103" t="str">
        <f t="shared" si="233"/>
        <v>Colors</v>
      </c>
      <c r="AZ354" s="105"/>
      <c r="BA354" s="75"/>
      <c r="BB354" s="71"/>
      <c r="BC354" s="71"/>
      <c r="BD354" s="71"/>
      <c r="BE354" s="84"/>
      <c r="BF354" s="93"/>
      <c r="BG354" s="72"/>
      <c r="BH354" s="72"/>
      <c r="BI354" s="72"/>
      <c r="BJ354" s="94"/>
      <c r="BK354" s="90"/>
      <c r="BL354" s="73"/>
      <c r="BM354" s="73"/>
      <c r="BN354" s="73"/>
      <c r="BO354" s="74"/>
      <c r="BP354" s="75"/>
      <c r="BQ354" s="71"/>
      <c r="BR354" s="71"/>
      <c r="BS354" s="71"/>
      <c r="BT354" s="84"/>
      <c r="BU354" s="93"/>
      <c r="BV354" s="72"/>
      <c r="BW354" s="72"/>
      <c r="BX354" s="72"/>
      <c r="BY354" s="94"/>
      <c r="BZ354" s="90"/>
      <c r="CA354" s="73"/>
      <c r="CB354" s="73"/>
      <c r="CC354" s="73"/>
      <c r="CD354" s="199"/>
      <c r="CE354" s="205" t="e">
        <f>VLOOKUP(E354,'Style List'!A:B,2,FALSE)</f>
        <v>#N/A</v>
      </c>
      <c r="CF354" s="201" t="e">
        <f>VLOOKUP(Y354,'Style List'!C:D,2,FALSE)</f>
        <v>#N/A</v>
      </c>
      <c r="CG354" s="206" t="e">
        <f>VLOOKUP(AQ354,'Style List'!E:F,2,FALSE)</f>
        <v>#N/A</v>
      </c>
      <c r="CH354" s="197" t="str">
        <f t="shared" si="234"/>
        <v>Desc</v>
      </c>
      <c r="CI354" s="197" t="str">
        <f t="shared" si="235"/>
        <v>Desc</v>
      </c>
      <c r="CJ354" s="197" t="str">
        <f t="shared" si="236"/>
        <v>Desc</v>
      </c>
    </row>
    <row r="355" spans="1:88" ht="24.75" customHeight="1">
      <c r="A355" s="35" t="s">
        <v>619</v>
      </c>
      <c r="B355" s="30"/>
      <c r="C355" s="30"/>
      <c r="D355" s="30"/>
      <c r="E355" s="30"/>
      <c r="F355" s="30"/>
      <c r="G355" s="59"/>
      <c r="H355" s="33"/>
      <c r="I355" s="16">
        <f t="shared" si="214"/>
        <v>0</v>
      </c>
      <c r="J355" s="9"/>
      <c r="K355" s="11"/>
      <c r="L355" s="10"/>
      <c r="M355" s="10"/>
      <c r="N355" s="22"/>
      <c r="O355" s="15"/>
      <c r="P355" s="6"/>
      <c r="Q355" s="6"/>
      <c r="R355" s="6"/>
      <c r="S355" s="109"/>
      <c r="T355" s="107"/>
      <c r="U355" s="20"/>
      <c r="V355" s="20"/>
      <c r="W355" s="20"/>
      <c r="X355" s="21"/>
      <c r="Y355" s="31"/>
      <c r="Z355" s="30"/>
      <c r="AA355" s="14">
        <f t="shared" si="213"/>
        <v>0</v>
      </c>
      <c r="AB355" s="8">
        <f t="shared" si="215"/>
        <v>0</v>
      </c>
      <c r="AC355" s="13">
        <f t="shared" si="216"/>
        <v>0</v>
      </c>
      <c r="AD355" s="13">
        <f t="shared" si="217"/>
        <v>0</v>
      </c>
      <c r="AE355" s="13">
        <f t="shared" si="218"/>
        <v>0</v>
      </c>
      <c r="AF355" s="23">
        <f t="shared" si="219"/>
        <v>0</v>
      </c>
      <c r="AG355" s="7">
        <f t="shared" si="220"/>
        <v>0</v>
      </c>
      <c r="AH355" s="12">
        <f t="shared" si="221"/>
        <v>0</v>
      </c>
      <c r="AI355" s="12">
        <f t="shared" si="222"/>
        <v>0</v>
      </c>
      <c r="AJ355" s="12">
        <f t="shared" si="223"/>
        <v>0</v>
      </c>
      <c r="AK355" s="112">
        <f t="shared" si="224"/>
        <v>0</v>
      </c>
      <c r="AL355" s="110">
        <f t="shared" si="225"/>
        <v>0</v>
      </c>
      <c r="AM355" s="24">
        <f t="shared" si="226"/>
        <v>0</v>
      </c>
      <c r="AN355" s="24">
        <f t="shared" si="227"/>
        <v>0</v>
      </c>
      <c r="AO355" s="24">
        <f t="shared" si="228"/>
        <v>0</v>
      </c>
      <c r="AP355" s="27">
        <f t="shared" si="229"/>
        <v>0</v>
      </c>
      <c r="AQ355" s="32"/>
      <c r="AR355" s="30"/>
      <c r="AS355" s="29">
        <f t="shared" si="230"/>
        <v>0</v>
      </c>
      <c r="AT355" s="28"/>
      <c r="AU355" s="13"/>
      <c r="AV355" s="36"/>
      <c r="AW355" s="102" t="str">
        <f t="shared" si="231"/>
        <v>Colors</v>
      </c>
      <c r="AX355" s="18" t="str">
        <f t="shared" si="232"/>
        <v>Colors</v>
      </c>
      <c r="AY355" s="103" t="str">
        <f t="shared" si="233"/>
        <v>Colors</v>
      </c>
      <c r="AZ355" s="105"/>
      <c r="BA355" s="75"/>
      <c r="BB355" s="71"/>
      <c r="BC355" s="71"/>
      <c r="BD355" s="71"/>
      <c r="BE355" s="84"/>
      <c r="BF355" s="93"/>
      <c r="BG355" s="72"/>
      <c r="BH355" s="72"/>
      <c r="BI355" s="72"/>
      <c r="BJ355" s="94"/>
      <c r="BK355" s="90"/>
      <c r="BL355" s="73"/>
      <c r="BM355" s="73"/>
      <c r="BN355" s="73"/>
      <c r="BO355" s="74"/>
      <c r="BP355" s="75"/>
      <c r="BQ355" s="71"/>
      <c r="BR355" s="71"/>
      <c r="BS355" s="71"/>
      <c r="BT355" s="84"/>
      <c r="BU355" s="93"/>
      <c r="BV355" s="72"/>
      <c r="BW355" s="72"/>
      <c r="BX355" s="72"/>
      <c r="BY355" s="94"/>
      <c r="BZ355" s="90"/>
      <c r="CA355" s="73"/>
      <c r="CB355" s="73"/>
      <c r="CC355" s="73"/>
      <c r="CD355" s="199"/>
      <c r="CE355" s="205" t="e">
        <f>VLOOKUP(E355,'Style List'!A:B,2,FALSE)</f>
        <v>#N/A</v>
      </c>
      <c r="CF355" s="201" t="e">
        <f>VLOOKUP(Y355,'Style List'!C:D,2,FALSE)</f>
        <v>#N/A</v>
      </c>
      <c r="CG355" s="206" t="e">
        <f>VLOOKUP(AQ355,'Style List'!E:F,2,FALSE)</f>
        <v>#N/A</v>
      </c>
      <c r="CH355" s="197" t="str">
        <f t="shared" si="234"/>
        <v>Desc</v>
      </c>
      <c r="CI355" s="197" t="str">
        <f t="shared" si="235"/>
        <v>Desc</v>
      </c>
      <c r="CJ355" s="197" t="str">
        <f t="shared" si="236"/>
        <v>Desc</v>
      </c>
    </row>
    <row r="356" spans="1:88" ht="24.75" customHeight="1">
      <c r="A356" s="35" t="s">
        <v>620</v>
      </c>
      <c r="B356" s="30"/>
      <c r="C356" s="30"/>
      <c r="D356" s="30"/>
      <c r="E356" s="30"/>
      <c r="F356" s="30"/>
      <c r="G356" s="59"/>
      <c r="H356" s="33"/>
      <c r="I356" s="16">
        <f t="shared" si="214"/>
        <v>0</v>
      </c>
      <c r="J356" s="9"/>
      <c r="K356" s="11"/>
      <c r="L356" s="10"/>
      <c r="M356" s="10"/>
      <c r="N356" s="22"/>
      <c r="O356" s="15"/>
      <c r="P356" s="6"/>
      <c r="Q356" s="6"/>
      <c r="R356" s="6"/>
      <c r="S356" s="109"/>
      <c r="T356" s="107"/>
      <c r="U356" s="20"/>
      <c r="V356" s="20"/>
      <c r="W356" s="20"/>
      <c r="X356" s="21"/>
      <c r="Y356" s="31"/>
      <c r="Z356" s="30"/>
      <c r="AA356" s="14">
        <f t="shared" si="213"/>
        <v>0</v>
      </c>
      <c r="AB356" s="8">
        <f t="shared" si="215"/>
        <v>0</v>
      </c>
      <c r="AC356" s="13">
        <f t="shared" si="216"/>
        <v>0</v>
      </c>
      <c r="AD356" s="13">
        <f t="shared" si="217"/>
        <v>0</v>
      </c>
      <c r="AE356" s="13">
        <f t="shared" si="218"/>
        <v>0</v>
      </c>
      <c r="AF356" s="23">
        <f t="shared" si="219"/>
        <v>0</v>
      </c>
      <c r="AG356" s="7">
        <f t="shared" si="220"/>
        <v>0</v>
      </c>
      <c r="AH356" s="12">
        <f t="shared" si="221"/>
        <v>0</v>
      </c>
      <c r="AI356" s="12">
        <f t="shared" si="222"/>
        <v>0</v>
      </c>
      <c r="AJ356" s="12">
        <f t="shared" si="223"/>
        <v>0</v>
      </c>
      <c r="AK356" s="112">
        <f t="shared" si="224"/>
        <v>0</v>
      </c>
      <c r="AL356" s="110">
        <f t="shared" si="225"/>
        <v>0</v>
      </c>
      <c r="AM356" s="24">
        <f t="shared" si="226"/>
        <v>0</v>
      </c>
      <c r="AN356" s="24">
        <f t="shared" si="227"/>
        <v>0</v>
      </c>
      <c r="AO356" s="24">
        <f t="shared" si="228"/>
        <v>0</v>
      </c>
      <c r="AP356" s="27">
        <f t="shared" si="229"/>
        <v>0</v>
      </c>
      <c r="AQ356" s="32"/>
      <c r="AR356" s="30"/>
      <c r="AS356" s="29">
        <f t="shared" si="230"/>
        <v>0</v>
      </c>
      <c r="AT356" s="28"/>
      <c r="AU356" s="13"/>
      <c r="AV356" s="36"/>
      <c r="AW356" s="102" t="str">
        <f t="shared" si="231"/>
        <v>Colors</v>
      </c>
      <c r="AX356" s="18" t="str">
        <f t="shared" si="232"/>
        <v>Colors</v>
      </c>
      <c r="AY356" s="103" t="str">
        <f t="shared" si="233"/>
        <v>Colors</v>
      </c>
      <c r="AZ356" s="105"/>
      <c r="BA356" s="75"/>
      <c r="BB356" s="71"/>
      <c r="BC356" s="71"/>
      <c r="BD356" s="71"/>
      <c r="BE356" s="84"/>
      <c r="BF356" s="93"/>
      <c r="BG356" s="72"/>
      <c r="BH356" s="72"/>
      <c r="BI356" s="72"/>
      <c r="BJ356" s="94"/>
      <c r="BK356" s="90"/>
      <c r="BL356" s="73"/>
      <c r="BM356" s="73"/>
      <c r="BN356" s="73"/>
      <c r="BO356" s="74"/>
      <c r="BP356" s="75"/>
      <c r="BQ356" s="71"/>
      <c r="BR356" s="71"/>
      <c r="BS356" s="71"/>
      <c r="BT356" s="84"/>
      <c r="BU356" s="93"/>
      <c r="BV356" s="72"/>
      <c r="BW356" s="72"/>
      <c r="BX356" s="72"/>
      <c r="BY356" s="94"/>
      <c r="BZ356" s="90"/>
      <c r="CA356" s="73"/>
      <c r="CB356" s="73"/>
      <c r="CC356" s="73"/>
      <c r="CD356" s="199"/>
      <c r="CE356" s="205" t="e">
        <f>VLOOKUP(E356,'Style List'!A:B,2,FALSE)</f>
        <v>#N/A</v>
      </c>
      <c r="CF356" s="201" t="e">
        <f>VLOOKUP(Y356,'Style List'!C:D,2,FALSE)</f>
        <v>#N/A</v>
      </c>
      <c r="CG356" s="206" t="e">
        <f>VLOOKUP(AQ356,'Style List'!E:F,2,FALSE)</f>
        <v>#N/A</v>
      </c>
      <c r="CH356" s="197" t="str">
        <f t="shared" si="234"/>
        <v>Desc</v>
      </c>
      <c r="CI356" s="197" t="str">
        <f t="shared" si="235"/>
        <v>Desc</v>
      </c>
      <c r="CJ356" s="197" t="str">
        <f t="shared" si="236"/>
        <v>Desc</v>
      </c>
    </row>
    <row r="357" spans="1:88" ht="24.75" customHeight="1">
      <c r="A357" s="35" t="s">
        <v>621</v>
      </c>
      <c r="B357" s="30"/>
      <c r="C357" s="30"/>
      <c r="D357" s="30"/>
      <c r="E357" s="30"/>
      <c r="F357" s="30"/>
      <c r="G357" s="59"/>
      <c r="H357" s="33"/>
      <c r="I357" s="16">
        <f t="shared" si="214"/>
        <v>0</v>
      </c>
      <c r="J357" s="9"/>
      <c r="K357" s="11"/>
      <c r="L357" s="10"/>
      <c r="M357" s="10"/>
      <c r="N357" s="22"/>
      <c r="O357" s="15"/>
      <c r="P357" s="6"/>
      <c r="Q357" s="6"/>
      <c r="R357" s="6"/>
      <c r="S357" s="109"/>
      <c r="T357" s="107"/>
      <c r="U357" s="20"/>
      <c r="V357" s="20"/>
      <c r="W357" s="20"/>
      <c r="X357" s="21"/>
      <c r="Y357" s="31"/>
      <c r="Z357" s="30"/>
      <c r="AA357" s="14">
        <f t="shared" si="213"/>
        <v>0</v>
      </c>
      <c r="AB357" s="8">
        <f t="shared" si="215"/>
        <v>0</v>
      </c>
      <c r="AC357" s="13">
        <f t="shared" si="216"/>
        <v>0</v>
      </c>
      <c r="AD357" s="13">
        <f t="shared" si="217"/>
        <v>0</v>
      </c>
      <c r="AE357" s="13">
        <f t="shared" si="218"/>
        <v>0</v>
      </c>
      <c r="AF357" s="23">
        <f t="shared" si="219"/>
        <v>0</v>
      </c>
      <c r="AG357" s="7">
        <f t="shared" si="220"/>
        <v>0</v>
      </c>
      <c r="AH357" s="12">
        <f t="shared" si="221"/>
        <v>0</v>
      </c>
      <c r="AI357" s="12">
        <f t="shared" si="222"/>
        <v>0</v>
      </c>
      <c r="AJ357" s="12">
        <f t="shared" si="223"/>
        <v>0</v>
      </c>
      <c r="AK357" s="112">
        <f t="shared" si="224"/>
        <v>0</v>
      </c>
      <c r="AL357" s="110">
        <f t="shared" si="225"/>
        <v>0</v>
      </c>
      <c r="AM357" s="24">
        <f t="shared" si="226"/>
        <v>0</v>
      </c>
      <c r="AN357" s="24">
        <f t="shared" si="227"/>
        <v>0</v>
      </c>
      <c r="AO357" s="24">
        <f t="shared" si="228"/>
        <v>0</v>
      </c>
      <c r="AP357" s="27">
        <f t="shared" si="229"/>
        <v>0</v>
      </c>
      <c r="AQ357" s="32"/>
      <c r="AR357" s="30"/>
      <c r="AS357" s="29">
        <f t="shared" si="230"/>
        <v>0</v>
      </c>
      <c r="AT357" s="28"/>
      <c r="AU357" s="13"/>
      <c r="AV357" s="36"/>
      <c r="AW357" s="102" t="str">
        <f t="shared" si="231"/>
        <v>Colors</v>
      </c>
      <c r="AX357" s="18" t="str">
        <f t="shared" si="232"/>
        <v>Colors</v>
      </c>
      <c r="AY357" s="103" t="str">
        <f t="shared" si="233"/>
        <v>Colors</v>
      </c>
      <c r="AZ357" s="105"/>
      <c r="BA357" s="75"/>
      <c r="BB357" s="71"/>
      <c r="BC357" s="71"/>
      <c r="BD357" s="71"/>
      <c r="BE357" s="84"/>
      <c r="BF357" s="93"/>
      <c r="BG357" s="72"/>
      <c r="BH357" s="72"/>
      <c r="BI357" s="72"/>
      <c r="BJ357" s="94"/>
      <c r="BK357" s="90"/>
      <c r="BL357" s="73"/>
      <c r="BM357" s="73"/>
      <c r="BN357" s="73"/>
      <c r="BO357" s="74"/>
      <c r="BP357" s="75"/>
      <c r="BQ357" s="71"/>
      <c r="BR357" s="71"/>
      <c r="BS357" s="71"/>
      <c r="BT357" s="84"/>
      <c r="BU357" s="93"/>
      <c r="BV357" s="72"/>
      <c r="BW357" s="72"/>
      <c r="BX357" s="72"/>
      <c r="BY357" s="94"/>
      <c r="BZ357" s="90"/>
      <c r="CA357" s="73"/>
      <c r="CB357" s="73"/>
      <c r="CC357" s="73"/>
      <c r="CD357" s="199"/>
      <c r="CE357" s="205" t="e">
        <f>VLOOKUP(E357,'Style List'!A:B,2,FALSE)</f>
        <v>#N/A</v>
      </c>
      <c r="CF357" s="201" t="e">
        <f>VLOOKUP(Y357,'Style List'!C:D,2,FALSE)</f>
        <v>#N/A</v>
      </c>
      <c r="CG357" s="206" t="e">
        <f>VLOOKUP(AQ357,'Style List'!E:F,2,FALSE)</f>
        <v>#N/A</v>
      </c>
      <c r="CH357" s="197" t="str">
        <f t="shared" si="234"/>
        <v>Desc</v>
      </c>
      <c r="CI357" s="197" t="str">
        <f t="shared" si="235"/>
        <v>Desc</v>
      </c>
      <c r="CJ357" s="197" t="str">
        <f t="shared" si="236"/>
        <v>Desc</v>
      </c>
    </row>
    <row r="358" spans="1:88" ht="24.75" customHeight="1">
      <c r="A358" s="35" t="s">
        <v>622</v>
      </c>
      <c r="B358" s="30"/>
      <c r="C358" s="30"/>
      <c r="D358" s="30"/>
      <c r="E358" s="30"/>
      <c r="F358" s="30"/>
      <c r="G358" s="59"/>
      <c r="H358" s="33"/>
      <c r="I358" s="16">
        <f t="shared" si="214"/>
        <v>0</v>
      </c>
      <c r="J358" s="9"/>
      <c r="K358" s="11"/>
      <c r="L358" s="10"/>
      <c r="M358" s="10"/>
      <c r="N358" s="22"/>
      <c r="O358" s="15"/>
      <c r="P358" s="6"/>
      <c r="Q358" s="6"/>
      <c r="R358" s="6"/>
      <c r="S358" s="109"/>
      <c r="T358" s="107"/>
      <c r="U358" s="20"/>
      <c r="V358" s="20"/>
      <c r="W358" s="20"/>
      <c r="X358" s="21"/>
      <c r="Y358" s="31"/>
      <c r="Z358" s="30"/>
      <c r="AA358" s="14">
        <f t="shared" si="213"/>
        <v>0</v>
      </c>
      <c r="AB358" s="8">
        <f t="shared" si="215"/>
        <v>0</v>
      </c>
      <c r="AC358" s="13">
        <f t="shared" si="216"/>
        <v>0</v>
      </c>
      <c r="AD358" s="13">
        <f t="shared" si="217"/>
        <v>0</v>
      </c>
      <c r="AE358" s="13">
        <f t="shared" si="218"/>
        <v>0</v>
      </c>
      <c r="AF358" s="23">
        <f t="shared" si="219"/>
        <v>0</v>
      </c>
      <c r="AG358" s="7">
        <f t="shared" si="220"/>
        <v>0</v>
      </c>
      <c r="AH358" s="12">
        <f t="shared" si="221"/>
        <v>0</v>
      </c>
      <c r="AI358" s="12">
        <f t="shared" si="222"/>
        <v>0</v>
      </c>
      <c r="AJ358" s="12">
        <f t="shared" si="223"/>
        <v>0</v>
      </c>
      <c r="AK358" s="112">
        <f t="shared" si="224"/>
        <v>0</v>
      </c>
      <c r="AL358" s="110">
        <f t="shared" si="225"/>
        <v>0</v>
      </c>
      <c r="AM358" s="24">
        <f t="shared" si="226"/>
        <v>0</v>
      </c>
      <c r="AN358" s="24">
        <f t="shared" si="227"/>
        <v>0</v>
      </c>
      <c r="AO358" s="24">
        <f t="shared" si="228"/>
        <v>0</v>
      </c>
      <c r="AP358" s="27">
        <f t="shared" si="229"/>
        <v>0</v>
      </c>
      <c r="AQ358" s="32"/>
      <c r="AR358" s="30"/>
      <c r="AS358" s="29">
        <f t="shared" si="230"/>
        <v>0</v>
      </c>
      <c r="AT358" s="28"/>
      <c r="AU358" s="13"/>
      <c r="AV358" s="36"/>
      <c r="AW358" s="102" t="str">
        <f t="shared" si="231"/>
        <v>Colors</v>
      </c>
      <c r="AX358" s="18" t="str">
        <f t="shared" si="232"/>
        <v>Colors</v>
      </c>
      <c r="AY358" s="103" t="str">
        <f t="shared" si="233"/>
        <v>Colors</v>
      </c>
      <c r="AZ358" s="105"/>
      <c r="BA358" s="75"/>
      <c r="BB358" s="71"/>
      <c r="BC358" s="71"/>
      <c r="BD358" s="71"/>
      <c r="BE358" s="84"/>
      <c r="BF358" s="93"/>
      <c r="BG358" s="72"/>
      <c r="BH358" s="72"/>
      <c r="BI358" s="72"/>
      <c r="BJ358" s="94"/>
      <c r="BK358" s="90"/>
      <c r="BL358" s="73"/>
      <c r="BM358" s="73"/>
      <c r="BN358" s="73"/>
      <c r="BO358" s="74"/>
      <c r="BP358" s="75"/>
      <c r="BQ358" s="71"/>
      <c r="BR358" s="71"/>
      <c r="BS358" s="71"/>
      <c r="BT358" s="84"/>
      <c r="BU358" s="93"/>
      <c r="BV358" s="72"/>
      <c r="BW358" s="72"/>
      <c r="BX358" s="72"/>
      <c r="BY358" s="94"/>
      <c r="BZ358" s="90"/>
      <c r="CA358" s="73"/>
      <c r="CB358" s="73"/>
      <c r="CC358" s="73"/>
      <c r="CD358" s="199"/>
      <c r="CE358" s="205" t="e">
        <f>VLOOKUP(E358,'Style List'!A:B,2,FALSE)</f>
        <v>#N/A</v>
      </c>
      <c r="CF358" s="201" t="e">
        <f>VLOOKUP(Y358,'Style List'!C:D,2,FALSE)</f>
        <v>#N/A</v>
      </c>
      <c r="CG358" s="206" t="e">
        <f>VLOOKUP(AQ358,'Style List'!E:F,2,FALSE)</f>
        <v>#N/A</v>
      </c>
      <c r="CH358" s="197" t="str">
        <f t="shared" si="234"/>
        <v>Desc</v>
      </c>
      <c r="CI358" s="197" t="str">
        <f t="shared" si="235"/>
        <v>Desc</v>
      </c>
      <c r="CJ358" s="197" t="str">
        <f t="shared" si="236"/>
        <v>Desc</v>
      </c>
    </row>
    <row r="359" spans="1:88" ht="24.75" customHeight="1">
      <c r="A359" s="35" t="s">
        <v>623</v>
      </c>
      <c r="B359" s="30"/>
      <c r="C359" s="30"/>
      <c r="D359" s="30"/>
      <c r="E359" s="30"/>
      <c r="F359" s="30"/>
      <c r="G359" s="59"/>
      <c r="H359" s="33"/>
      <c r="I359" s="16">
        <f t="shared" si="214"/>
        <v>0</v>
      </c>
      <c r="J359" s="9"/>
      <c r="K359" s="11"/>
      <c r="L359" s="10"/>
      <c r="M359" s="10"/>
      <c r="N359" s="22"/>
      <c r="O359" s="15"/>
      <c r="P359" s="6"/>
      <c r="Q359" s="6"/>
      <c r="R359" s="6"/>
      <c r="S359" s="109"/>
      <c r="T359" s="107"/>
      <c r="U359" s="20"/>
      <c r="V359" s="20"/>
      <c r="W359" s="20"/>
      <c r="X359" s="21"/>
      <c r="Y359" s="31"/>
      <c r="Z359" s="30"/>
      <c r="AA359" s="14">
        <f t="shared" si="213"/>
        <v>0</v>
      </c>
      <c r="AB359" s="8">
        <f t="shared" si="215"/>
        <v>0</v>
      </c>
      <c r="AC359" s="13">
        <f t="shared" si="216"/>
        <v>0</v>
      </c>
      <c r="AD359" s="13">
        <f t="shared" si="217"/>
        <v>0</v>
      </c>
      <c r="AE359" s="13">
        <f t="shared" si="218"/>
        <v>0</v>
      </c>
      <c r="AF359" s="23">
        <f t="shared" si="219"/>
        <v>0</v>
      </c>
      <c r="AG359" s="7">
        <f t="shared" si="220"/>
        <v>0</v>
      </c>
      <c r="AH359" s="12">
        <f t="shared" si="221"/>
        <v>0</v>
      </c>
      <c r="AI359" s="12">
        <f t="shared" si="222"/>
        <v>0</v>
      </c>
      <c r="AJ359" s="12">
        <f t="shared" si="223"/>
        <v>0</v>
      </c>
      <c r="AK359" s="112">
        <f t="shared" si="224"/>
        <v>0</v>
      </c>
      <c r="AL359" s="110">
        <f t="shared" si="225"/>
        <v>0</v>
      </c>
      <c r="AM359" s="24">
        <f t="shared" si="226"/>
        <v>0</v>
      </c>
      <c r="AN359" s="24">
        <f t="shared" si="227"/>
        <v>0</v>
      </c>
      <c r="AO359" s="24">
        <f t="shared" si="228"/>
        <v>0</v>
      </c>
      <c r="AP359" s="27">
        <f t="shared" si="229"/>
        <v>0</v>
      </c>
      <c r="AQ359" s="32"/>
      <c r="AR359" s="30"/>
      <c r="AS359" s="29">
        <f t="shared" si="230"/>
        <v>0</v>
      </c>
      <c r="AT359" s="28"/>
      <c r="AU359" s="13"/>
      <c r="AV359" s="36"/>
      <c r="AW359" s="102" t="str">
        <f t="shared" si="231"/>
        <v>Colors</v>
      </c>
      <c r="AX359" s="18" t="str">
        <f t="shared" si="232"/>
        <v>Colors</v>
      </c>
      <c r="AY359" s="103" t="str">
        <f t="shared" si="233"/>
        <v>Colors</v>
      </c>
      <c r="AZ359" s="105"/>
      <c r="BA359" s="75"/>
      <c r="BB359" s="71"/>
      <c r="BC359" s="71"/>
      <c r="BD359" s="71"/>
      <c r="BE359" s="84"/>
      <c r="BF359" s="93"/>
      <c r="BG359" s="72"/>
      <c r="BH359" s="72"/>
      <c r="BI359" s="72"/>
      <c r="BJ359" s="94"/>
      <c r="BK359" s="90"/>
      <c r="BL359" s="73"/>
      <c r="BM359" s="73"/>
      <c r="BN359" s="73"/>
      <c r="BO359" s="74"/>
      <c r="BP359" s="75"/>
      <c r="BQ359" s="71"/>
      <c r="BR359" s="71"/>
      <c r="BS359" s="71"/>
      <c r="BT359" s="84"/>
      <c r="BU359" s="93"/>
      <c r="BV359" s="72"/>
      <c r="BW359" s="72"/>
      <c r="BX359" s="72"/>
      <c r="BY359" s="94"/>
      <c r="BZ359" s="90"/>
      <c r="CA359" s="73"/>
      <c r="CB359" s="73"/>
      <c r="CC359" s="73"/>
      <c r="CD359" s="199"/>
      <c r="CE359" s="205" t="e">
        <f>VLOOKUP(E359,'Style List'!A:B,2,FALSE)</f>
        <v>#N/A</v>
      </c>
      <c r="CF359" s="201" t="e">
        <f>VLOOKUP(Y359,'Style List'!C:D,2,FALSE)</f>
        <v>#N/A</v>
      </c>
      <c r="CG359" s="206" t="e">
        <f>VLOOKUP(AQ359,'Style List'!E:F,2,FALSE)</f>
        <v>#N/A</v>
      </c>
      <c r="CH359" s="197" t="str">
        <f t="shared" si="234"/>
        <v>Desc</v>
      </c>
      <c r="CI359" s="197" t="str">
        <f t="shared" si="235"/>
        <v>Desc</v>
      </c>
      <c r="CJ359" s="197" t="str">
        <f t="shared" si="236"/>
        <v>Desc</v>
      </c>
    </row>
    <row r="360" spans="1:88" ht="24.75" customHeight="1">
      <c r="A360" s="35" t="s">
        <v>624</v>
      </c>
      <c r="B360" s="30"/>
      <c r="C360" s="30"/>
      <c r="D360" s="30"/>
      <c r="E360" s="30"/>
      <c r="F360" s="30"/>
      <c r="G360" s="59"/>
      <c r="H360" s="33"/>
      <c r="I360" s="16">
        <f t="shared" si="214"/>
        <v>0</v>
      </c>
      <c r="J360" s="9"/>
      <c r="K360" s="11"/>
      <c r="L360" s="10"/>
      <c r="M360" s="10"/>
      <c r="N360" s="22"/>
      <c r="O360" s="15"/>
      <c r="P360" s="6"/>
      <c r="Q360" s="6"/>
      <c r="R360" s="6"/>
      <c r="S360" s="109"/>
      <c r="T360" s="107"/>
      <c r="U360" s="20"/>
      <c r="V360" s="20"/>
      <c r="W360" s="20"/>
      <c r="X360" s="21"/>
      <c r="Y360" s="31"/>
      <c r="Z360" s="30"/>
      <c r="AA360" s="14">
        <f t="shared" si="213"/>
        <v>0</v>
      </c>
      <c r="AB360" s="8">
        <f t="shared" si="215"/>
        <v>0</v>
      </c>
      <c r="AC360" s="13">
        <f t="shared" si="216"/>
        <v>0</v>
      </c>
      <c r="AD360" s="13">
        <f t="shared" si="217"/>
        <v>0</v>
      </c>
      <c r="AE360" s="13">
        <f t="shared" si="218"/>
        <v>0</v>
      </c>
      <c r="AF360" s="23">
        <f t="shared" si="219"/>
        <v>0</v>
      </c>
      <c r="AG360" s="7">
        <f t="shared" si="220"/>
        <v>0</v>
      </c>
      <c r="AH360" s="12">
        <f t="shared" si="221"/>
        <v>0</v>
      </c>
      <c r="AI360" s="12">
        <f t="shared" si="222"/>
        <v>0</v>
      </c>
      <c r="AJ360" s="12">
        <f t="shared" si="223"/>
        <v>0</v>
      </c>
      <c r="AK360" s="112">
        <f t="shared" si="224"/>
        <v>0</v>
      </c>
      <c r="AL360" s="110">
        <f t="shared" si="225"/>
        <v>0</v>
      </c>
      <c r="AM360" s="24">
        <f t="shared" si="226"/>
        <v>0</v>
      </c>
      <c r="AN360" s="24">
        <f t="shared" si="227"/>
        <v>0</v>
      </c>
      <c r="AO360" s="24">
        <f t="shared" si="228"/>
        <v>0</v>
      </c>
      <c r="AP360" s="27">
        <f t="shared" si="229"/>
        <v>0</v>
      </c>
      <c r="AQ360" s="32"/>
      <c r="AR360" s="30"/>
      <c r="AS360" s="29">
        <f t="shared" si="230"/>
        <v>0</v>
      </c>
      <c r="AT360" s="28"/>
      <c r="AU360" s="13"/>
      <c r="AV360" s="36"/>
      <c r="AW360" s="102" t="str">
        <f t="shared" si="231"/>
        <v>Colors</v>
      </c>
      <c r="AX360" s="18" t="str">
        <f t="shared" si="232"/>
        <v>Colors</v>
      </c>
      <c r="AY360" s="103" t="str">
        <f t="shared" si="233"/>
        <v>Colors</v>
      </c>
      <c r="AZ360" s="105"/>
      <c r="BA360" s="75"/>
      <c r="BB360" s="71"/>
      <c r="BC360" s="71"/>
      <c r="BD360" s="71"/>
      <c r="BE360" s="84"/>
      <c r="BF360" s="93"/>
      <c r="BG360" s="72"/>
      <c r="BH360" s="72"/>
      <c r="BI360" s="72"/>
      <c r="BJ360" s="94"/>
      <c r="BK360" s="90"/>
      <c r="BL360" s="73"/>
      <c r="BM360" s="73"/>
      <c r="BN360" s="73"/>
      <c r="BO360" s="74"/>
      <c r="BP360" s="75"/>
      <c r="BQ360" s="71"/>
      <c r="BR360" s="71"/>
      <c r="BS360" s="71"/>
      <c r="BT360" s="84"/>
      <c r="BU360" s="93"/>
      <c r="BV360" s="72"/>
      <c r="BW360" s="72"/>
      <c r="BX360" s="72"/>
      <c r="BY360" s="94"/>
      <c r="BZ360" s="90"/>
      <c r="CA360" s="73"/>
      <c r="CB360" s="73"/>
      <c r="CC360" s="73"/>
      <c r="CD360" s="199"/>
      <c r="CE360" s="205" t="e">
        <f>VLOOKUP(E360,'Style List'!A:B,2,FALSE)</f>
        <v>#N/A</v>
      </c>
      <c r="CF360" s="201" t="e">
        <f>VLOOKUP(Y360,'Style List'!C:D,2,FALSE)</f>
        <v>#N/A</v>
      </c>
      <c r="CG360" s="206" t="e">
        <f>VLOOKUP(AQ360,'Style List'!E:F,2,FALSE)</f>
        <v>#N/A</v>
      </c>
      <c r="CH360" s="197" t="str">
        <f t="shared" si="234"/>
        <v>Desc</v>
      </c>
      <c r="CI360" s="197" t="str">
        <f t="shared" si="235"/>
        <v>Desc</v>
      </c>
      <c r="CJ360" s="197" t="str">
        <f t="shared" si="236"/>
        <v>Desc</v>
      </c>
    </row>
    <row r="361" spans="1:88" ht="24.75" customHeight="1">
      <c r="A361" s="35" t="s">
        <v>625</v>
      </c>
      <c r="B361" s="30"/>
      <c r="C361" s="30"/>
      <c r="D361" s="30"/>
      <c r="E361" s="30"/>
      <c r="F361" s="30"/>
      <c r="G361" s="59"/>
      <c r="H361" s="33"/>
      <c r="I361" s="16">
        <f t="shared" si="214"/>
        <v>0</v>
      </c>
      <c r="J361" s="9"/>
      <c r="K361" s="11"/>
      <c r="L361" s="10"/>
      <c r="M361" s="10"/>
      <c r="N361" s="22"/>
      <c r="O361" s="15"/>
      <c r="P361" s="6"/>
      <c r="Q361" s="6"/>
      <c r="R361" s="6"/>
      <c r="S361" s="109"/>
      <c r="T361" s="107"/>
      <c r="U361" s="20"/>
      <c r="V361" s="20"/>
      <c r="W361" s="20"/>
      <c r="X361" s="21"/>
      <c r="Y361" s="31"/>
      <c r="Z361" s="30"/>
      <c r="AA361" s="14">
        <f t="shared" si="213"/>
        <v>0</v>
      </c>
      <c r="AB361" s="8">
        <f t="shared" si="215"/>
        <v>0</v>
      </c>
      <c r="AC361" s="13">
        <f t="shared" si="216"/>
        <v>0</v>
      </c>
      <c r="AD361" s="13">
        <f t="shared" si="217"/>
        <v>0</v>
      </c>
      <c r="AE361" s="13">
        <f t="shared" si="218"/>
        <v>0</v>
      </c>
      <c r="AF361" s="23">
        <f t="shared" si="219"/>
        <v>0</v>
      </c>
      <c r="AG361" s="7">
        <f t="shared" si="220"/>
        <v>0</v>
      </c>
      <c r="AH361" s="12">
        <f t="shared" si="221"/>
        <v>0</v>
      </c>
      <c r="AI361" s="12">
        <f t="shared" si="222"/>
        <v>0</v>
      </c>
      <c r="AJ361" s="12">
        <f t="shared" si="223"/>
        <v>0</v>
      </c>
      <c r="AK361" s="112">
        <f t="shared" si="224"/>
        <v>0</v>
      </c>
      <c r="AL361" s="110">
        <f t="shared" si="225"/>
        <v>0</v>
      </c>
      <c r="AM361" s="24">
        <f t="shared" si="226"/>
        <v>0</v>
      </c>
      <c r="AN361" s="24">
        <f t="shared" si="227"/>
        <v>0</v>
      </c>
      <c r="AO361" s="24">
        <f t="shared" si="228"/>
        <v>0</v>
      </c>
      <c r="AP361" s="27">
        <f t="shared" si="229"/>
        <v>0</v>
      </c>
      <c r="AQ361" s="32"/>
      <c r="AR361" s="30"/>
      <c r="AS361" s="29">
        <f t="shared" si="230"/>
        <v>0</v>
      </c>
      <c r="AT361" s="28"/>
      <c r="AU361" s="13"/>
      <c r="AV361" s="36"/>
      <c r="AW361" s="102" t="str">
        <f t="shared" si="231"/>
        <v>Colors</v>
      </c>
      <c r="AX361" s="18" t="str">
        <f t="shared" si="232"/>
        <v>Colors</v>
      </c>
      <c r="AY361" s="103" t="str">
        <f t="shared" si="233"/>
        <v>Colors</v>
      </c>
      <c r="AZ361" s="105"/>
      <c r="BA361" s="75"/>
      <c r="BB361" s="71"/>
      <c r="BC361" s="71"/>
      <c r="BD361" s="71"/>
      <c r="BE361" s="84"/>
      <c r="BF361" s="93"/>
      <c r="BG361" s="72"/>
      <c r="BH361" s="72"/>
      <c r="BI361" s="72"/>
      <c r="BJ361" s="94"/>
      <c r="BK361" s="90"/>
      <c r="BL361" s="73"/>
      <c r="BM361" s="73"/>
      <c r="BN361" s="73"/>
      <c r="BO361" s="74"/>
      <c r="BP361" s="75"/>
      <c r="BQ361" s="71"/>
      <c r="BR361" s="71"/>
      <c r="BS361" s="71"/>
      <c r="BT361" s="84"/>
      <c r="BU361" s="93"/>
      <c r="BV361" s="72"/>
      <c r="BW361" s="72"/>
      <c r="BX361" s="72"/>
      <c r="BY361" s="94"/>
      <c r="BZ361" s="90"/>
      <c r="CA361" s="73"/>
      <c r="CB361" s="73"/>
      <c r="CC361" s="73"/>
      <c r="CD361" s="199"/>
      <c r="CE361" s="205" t="e">
        <f>VLOOKUP(E361,'Style List'!A:B,2,FALSE)</f>
        <v>#N/A</v>
      </c>
      <c r="CF361" s="201" t="e">
        <f>VLOOKUP(Y361,'Style List'!C:D,2,FALSE)</f>
        <v>#N/A</v>
      </c>
      <c r="CG361" s="206" t="e">
        <f>VLOOKUP(AQ361,'Style List'!E:F,2,FALSE)</f>
        <v>#N/A</v>
      </c>
      <c r="CH361" s="197" t="str">
        <f t="shared" si="234"/>
        <v>Desc</v>
      </c>
      <c r="CI361" s="197" t="str">
        <f t="shared" si="235"/>
        <v>Desc</v>
      </c>
      <c r="CJ361" s="197" t="str">
        <f t="shared" si="236"/>
        <v>Desc</v>
      </c>
    </row>
    <row r="362" spans="1:88" ht="24.75" customHeight="1">
      <c r="A362" s="35" t="s">
        <v>626</v>
      </c>
      <c r="B362" s="30"/>
      <c r="C362" s="30"/>
      <c r="D362" s="30"/>
      <c r="E362" s="30"/>
      <c r="F362" s="30"/>
      <c r="G362" s="59"/>
      <c r="H362" s="33"/>
      <c r="I362" s="16">
        <f t="shared" si="214"/>
        <v>0</v>
      </c>
      <c r="J362" s="9"/>
      <c r="K362" s="11"/>
      <c r="L362" s="10"/>
      <c r="M362" s="10"/>
      <c r="N362" s="22"/>
      <c r="O362" s="15"/>
      <c r="P362" s="6"/>
      <c r="Q362" s="6"/>
      <c r="R362" s="6"/>
      <c r="S362" s="109"/>
      <c r="T362" s="107"/>
      <c r="U362" s="20"/>
      <c r="V362" s="20"/>
      <c r="W362" s="20"/>
      <c r="X362" s="21"/>
      <c r="Y362" s="31"/>
      <c r="Z362" s="30"/>
      <c r="AA362" s="14">
        <f t="shared" si="213"/>
        <v>0</v>
      </c>
      <c r="AB362" s="8">
        <f t="shared" si="215"/>
        <v>0</v>
      </c>
      <c r="AC362" s="13">
        <f t="shared" si="216"/>
        <v>0</v>
      </c>
      <c r="AD362" s="13">
        <f t="shared" si="217"/>
        <v>0</v>
      </c>
      <c r="AE362" s="13">
        <f t="shared" si="218"/>
        <v>0</v>
      </c>
      <c r="AF362" s="23">
        <f t="shared" si="219"/>
        <v>0</v>
      </c>
      <c r="AG362" s="7">
        <f t="shared" si="220"/>
        <v>0</v>
      </c>
      <c r="AH362" s="12">
        <f t="shared" si="221"/>
        <v>0</v>
      </c>
      <c r="AI362" s="12">
        <f t="shared" si="222"/>
        <v>0</v>
      </c>
      <c r="AJ362" s="12">
        <f t="shared" si="223"/>
        <v>0</v>
      </c>
      <c r="AK362" s="112">
        <f t="shared" si="224"/>
        <v>0</v>
      </c>
      <c r="AL362" s="110">
        <f t="shared" si="225"/>
        <v>0</v>
      </c>
      <c r="AM362" s="24">
        <f t="shared" si="226"/>
        <v>0</v>
      </c>
      <c r="AN362" s="24">
        <f t="shared" si="227"/>
        <v>0</v>
      </c>
      <c r="AO362" s="24">
        <f t="shared" si="228"/>
        <v>0</v>
      </c>
      <c r="AP362" s="27">
        <f t="shared" si="229"/>
        <v>0</v>
      </c>
      <c r="AQ362" s="32"/>
      <c r="AR362" s="30"/>
      <c r="AS362" s="29">
        <f t="shared" si="230"/>
        <v>0</v>
      </c>
      <c r="AT362" s="28"/>
      <c r="AU362" s="13"/>
      <c r="AV362" s="36"/>
      <c r="AW362" s="102" t="str">
        <f t="shared" si="231"/>
        <v>Colors</v>
      </c>
      <c r="AX362" s="18" t="str">
        <f t="shared" si="232"/>
        <v>Colors</v>
      </c>
      <c r="AY362" s="103" t="str">
        <f t="shared" si="233"/>
        <v>Colors</v>
      </c>
      <c r="AZ362" s="105"/>
      <c r="BA362" s="75"/>
      <c r="BB362" s="71"/>
      <c r="BC362" s="71"/>
      <c r="BD362" s="71"/>
      <c r="BE362" s="84"/>
      <c r="BF362" s="93"/>
      <c r="BG362" s="72"/>
      <c r="BH362" s="72"/>
      <c r="BI362" s="72"/>
      <c r="BJ362" s="94"/>
      <c r="BK362" s="90"/>
      <c r="BL362" s="73"/>
      <c r="BM362" s="73"/>
      <c r="BN362" s="73"/>
      <c r="BO362" s="74"/>
      <c r="BP362" s="75"/>
      <c r="BQ362" s="71"/>
      <c r="BR362" s="71"/>
      <c r="BS362" s="71"/>
      <c r="BT362" s="84"/>
      <c r="BU362" s="93"/>
      <c r="BV362" s="72"/>
      <c r="BW362" s="72"/>
      <c r="BX362" s="72"/>
      <c r="BY362" s="94"/>
      <c r="BZ362" s="90"/>
      <c r="CA362" s="73"/>
      <c r="CB362" s="73"/>
      <c r="CC362" s="73"/>
      <c r="CD362" s="199"/>
      <c r="CE362" s="205" t="e">
        <f>VLOOKUP(E362,'Style List'!A:B,2,FALSE)</f>
        <v>#N/A</v>
      </c>
      <c r="CF362" s="201" t="e">
        <f>VLOOKUP(Y362,'Style List'!C:D,2,FALSE)</f>
        <v>#N/A</v>
      </c>
      <c r="CG362" s="206" t="e">
        <f>VLOOKUP(AQ362,'Style List'!E:F,2,FALSE)</f>
        <v>#N/A</v>
      </c>
      <c r="CH362" s="197" t="str">
        <f t="shared" si="234"/>
        <v>Desc</v>
      </c>
      <c r="CI362" s="197" t="str">
        <f t="shared" si="235"/>
        <v>Desc</v>
      </c>
      <c r="CJ362" s="197" t="str">
        <f t="shared" si="236"/>
        <v>Desc</v>
      </c>
    </row>
    <row r="363" spans="1:88" ht="24.75" customHeight="1">
      <c r="A363" s="35" t="s">
        <v>627</v>
      </c>
      <c r="B363" s="30"/>
      <c r="C363" s="30"/>
      <c r="D363" s="30"/>
      <c r="E363" s="30"/>
      <c r="F363" s="30"/>
      <c r="G363" s="59"/>
      <c r="H363" s="33"/>
      <c r="I363" s="16">
        <f t="shared" si="214"/>
        <v>0</v>
      </c>
      <c r="J363" s="9"/>
      <c r="K363" s="11"/>
      <c r="L363" s="10"/>
      <c r="M363" s="10"/>
      <c r="N363" s="22"/>
      <c r="O363" s="15"/>
      <c r="P363" s="6"/>
      <c r="Q363" s="6"/>
      <c r="R363" s="6"/>
      <c r="S363" s="109"/>
      <c r="T363" s="107"/>
      <c r="U363" s="20"/>
      <c r="V363" s="20"/>
      <c r="W363" s="20"/>
      <c r="X363" s="21"/>
      <c r="Y363" s="31"/>
      <c r="Z363" s="30"/>
      <c r="AA363" s="14">
        <f>SUM(AB363:AP363)</f>
        <v>0</v>
      </c>
      <c r="AB363" s="8">
        <f t="shared" si="215"/>
        <v>0</v>
      </c>
      <c r="AC363" s="13">
        <f t="shared" si="216"/>
        <v>0</v>
      </c>
      <c r="AD363" s="13">
        <f t="shared" si="217"/>
        <v>0</v>
      </c>
      <c r="AE363" s="13">
        <f t="shared" si="218"/>
        <v>0</v>
      </c>
      <c r="AF363" s="23">
        <f t="shared" si="219"/>
        <v>0</v>
      </c>
      <c r="AG363" s="7">
        <f t="shared" si="220"/>
        <v>0</v>
      </c>
      <c r="AH363" s="12">
        <f t="shared" si="221"/>
        <v>0</v>
      </c>
      <c r="AI363" s="12">
        <f t="shared" si="222"/>
        <v>0</v>
      </c>
      <c r="AJ363" s="12">
        <f t="shared" si="223"/>
        <v>0</v>
      </c>
      <c r="AK363" s="112">
        <f t="shared" si="224"/>
        <v>0</v>
      </c>
      <c r="AL363" s="110">
        <f t="shared" si="225"/>
        <v>0</v>
      </c>
      <c r="AM363" s="24">
        <f t="shared" si="226"/>
        <v>0</v>
      </c>
      <c r="AN363" s="24">
        <f t="shared" si="227"/>
        <v>0</v>
      </c>
      <c r="AO363" s="24">
        <f t="shared" si="228"/>
        <v>0</v>
      </c>
      <c r="AP363" s="27">
        <f t="shared" si="229"/>
        <v>0</v>
      </c>
      <c r="AQ363" s="32"/>
      <c r="AR363" s="30"/>
      <c r="AS363" s="29">
        <f t="shared" si="230"/>
        <v>0</v>
      </c>
      <c r="AT363" s="28"/>
      <c r="AU363" s="13"/>
      <c r="AV363" s="36"/>
      <c r="AW363" s="102" t="str">
        <f t="shared" si="231"/>
        <v>Colors</v>
      </c>
      <c r="AX363" s="18" t="str">
        <f t="shared" si="232"/>
        <v>Colors</v>
      </c>
      <c r="AY363" s="103" t="str">
        <f t="shared" si="233"/>
        <v>Colors</v>
      </c>
      <c r="AZ363" s="105"/>
      <c r="BA363" s="75"/>
      <c r="BB363" s="71"/>
      <c r="BC363" s="71"/>
      <c r="BD363" s="71"/>
      <c r="BE363" s="84"/>
      <c r="BF363" s="93"/>
      <c r="BG363" s="72"/>
      <c r="BH363" s="72"/>
      <c r="BI363" s="72"/>
      <c r="BJ363" s="94"/>
      <c r="BK363" s="90"/>
      <c r="BL363" s="73"/>
      <c r="BM363" s="73"/>
      <c r="BN363" s="73"/>
      <c r="BO363" s="74"/>
      <c r="BP363" s="75"/>
      <c r="BQ363" s="71"/>
      <c r="BR363" s="71"/>
      <c r="BS363" s="71"/>
      <c r="BT363" s="84"/>
      <c r="BU363" s="93"/>
      <c r="BV363" s="72"/>
      <c r="BW363" s="72"/>
      <c r="BX363" s="72"/>
      <c r="BY363" s="94"/>
      <c r="BZ363" s="90"/>
      <c r="CA363" s="73"/>
      <c r="CB363" s="73"/>
      <c r="CC363" s="73"/>
      <c r="CD363" s="199"/>
      <c r="CE363" s="205" t="e">
        <f>VLOOKUP(E363,'Style List'!A:B,2,FALSE)</f>
        <v>#N/A</v>
      </c>
      <c r="CF363" s="201" t="e">
        <f>VLOOKUP(Y363,'Style List'!C:D,2,FALSE)</f>
        <v>#N/A</v>
      </c>
      <c r="CG363" s="206" t="e">
        <f>VLOOKUP(AQ363,'Style List'!E:F,2,FALSE)</f>
        <v>#N/A</v>
      </c>
      <c r="CH363" s="197" t="str">
        <f t="shared" si="234"/>
        <v>Desc</v>
      </c>
      <c r="CI363" s="197" t="str">
        <f t="shared" si="235"/>
        <v>Desc</v>
      </c>
      <c r="CJ363" s="197" t="str">
        <f t="shared" si="236"/>
        <v>Desc</v>
      </c>
    </row>
    <row r="364" spans="1:88" ht="24.75" customHeight="1" thickBot="1">
      <c r="A364" s="37" t="s">
        <v>628</v>
      </c>
      <c r="B364" s="38"/>
      <c r="C364" s="38"/>
      <c r="D364" s="38"/>
      <c r="E364" s="30"/>
      <c r="F364" s="38"/>
      <c r="G364" s="60"/>
      <c r="H364" s="229"/>
      <c r="I364" s="39">
        <f>SUM(J364:X364)</f>
        <v>0</v>
      </c>
      <c r="J364" s="40"/>
      <c r="K364" s="41"/>
      <c r="L364" s="42"/>
      <c r="M364" s="42"/>
      <c r="N364" s="56"/>
      <c r="O364" s="142"/>
      <c r="P364" s="143"/>
      <c r="Q364" s="143"/>
      <c r="R364" s="143"/>
      <c r="S364" s="144"/>
      <c r="T364" s="108"/>
      <c r="U364" s="43"/>
      <c r="V364" s="43"/>
      <c r="W364" s="43"/>
      <c r="X364" s="44"/>
      <c r="Y364" s="45"/>
      <c r="Z364" s="38"/>
      <c r="AA364" s="39">
        <f>SUM(AB364:AP364)</f>
        <v>0</v>
      </c>
      <c r="AB364" s="46">
        <f t="shared" si="215"/>
        <v>0</v>
      </c>
      <c r="AC364" s="47">
        <f t="shared" si="216"/>
        <v>0</v>
      </c>
      <c r="AD364" s="47">
        <f t="shared" si="217"/>
        <v>0</v>
      </c>
      <c r="AE364" s="47">
        <f t="shared" si="218"/>
        <v>0</v>
      </c>
      <c r="AF364" s="57">
        <f t="shared" si="219"/>
        <v>0</v>
      </c>
      <c r="AG364" s="145">
        <f t="shared" si="220"/>
        <v>0</v>
      </c>
      <c r="AH364" s="146">
        <f t="shared" si="221"/>
        <v>0</v>
      </c>
      <c r="AI364" s="146">
        <f t="shared" si="222"/>
        <v>0</v>
      </c>
      <c r="AJ364" s="146">
        <f t="shared" si="223"/>
        <v>0</v>
      </c>
      <c r="AK364" s="147">
        <f t="shared" si="224"/>
        <v>0</v>
      </c>
      <c r="AL364" s="111">
        <f t="shared" si="225"/>
        <v>0</v>
      </c>
      <c r="AM364" s="48">
        <f t="shared" si="226"/>
        <v>0</v>
      </c>
      <c r="AN364" s="48">
        <f t="shared" si="227"/>
        <v>0</v>
      </c>
      <c r="AO364" s="48">
        <f t="shared" si="228"/>
        <v>0</v>
      </c>
      <c r="AP364" s="58">
        <f t="shared" si="229"/>
        <v>0</v>
      </c>
      <c r="AQ364" s="49"/>
      <c r="AR364" s="38"/>
      <c r="AS364" s="50">
        <f t="shared" si="230"/>
        <v>0</v>
      </c>
      <c r="AT364" s="51"/>
      <c r="AU364" s="47"/>
      <c r="AV364" s="52"/>
      <c r="AW364" s="61" t="str">
        <f t="shared" si="231"/>
        <v>Colors</v>
      </c>
      <c r="AX364" s="62" t="str">
        <f t="shared" si="232"/>
        <v>Colors</v>
      </c>
      <c r="AY364" s="104" t="str">
        <f t="shared" si="233"/>
        <v>Colors</v>
      </c>
      <c r="AZ364" s="106"/>
      <c r="BA364" s="81"/>
      <c r="BB364" s="77"/>
      <c r="BC364" s="77"/>
      <c r="BD364" s="77"/>
      <c r="BE364" s="96"/>
      <c r="BF364" s="97"/>
      <c r="BG364" s="78"/>
      <c r="BH364" s="78"/>
      <c r="BI364" s="78"/>
      <c r="BJ364" s="98"/>
      <c r="BK364" s="91"/>
      <c r="BL364" s="79"/>
      <c r="BM364" s="79"/>
      <c r="BN364" s="79"/>
      <c r="BO364" s="80"/>
      <c r="BP364" s="81"/>
      <c r="BQ364" s="77"/>
      <c r="BR364" s="77"/>
      <c r="BS364" s="77"/>
      <c r="BT364" s="96"/>
      <c r="BU364" s="97"/>
      <c r="BV364" s="78"/>
      <c r="BW364" s="78"/>
      <c r="BX364" s="78"/>
      <c r="BY364" s="98"/>
      <c r="BZ364" s="91"/>
      <c r="CA364" s="79"/>
      <c r="CB364" s="79"/>
      <c r="CC364" s="79"/>
      <c r="CD364" s="200"/>
      <c r="CE364" s="205" t="e">
        <f>VLOOKUP(E364,'Style List'!A:B,2,FALSE)</f>
        <v>#N/A</v>
      </c>
      <c r="CF364" s="201" t="e">
        <f>VLOOKUP(Y364,'Style List'!C:D,2,FALSE)</f>
        <v>#N/A</v>
      </c>
      <c r="CG364" s="206" t="e">
        <f>VLOOKUP(AQ364,'Style List'!E:F,2,FALSE)</f>
        <v>#N/A</v>
      </c>
      <c r="CH364" s="197" t="str">
        <f t="shared" si="234"/>
        <v>Desc</v>
      </c>
      <c r="CI364" s="197" t="str">
        <f t="shared" si="235"/>
        <v>Desc</v>
      </c>
      <c r="CJ364" s="197" t="str">
        <f t="shared" si="236"/>
        <v>Desc</v>
      </c>
    </row>
    <row r="365" spans="1:88" s="89" customFormat="1" ht="18.75" customHeight="1" thickTop="1" thickBot="1">
      <c r="A365" s="85"/>
      <c r="B365" s="86"/>
      <c r="C365" s="86"/>
      <c r="D365" s="86"/>
      <c r="E365" s="86"/>
      <c r="F365" s="86"/>
      <c r="G365" s="86"/>
      <c r="H365" s="87"/>
      <c r="I365" s="380" t="s">
        <v>663</v>
      </c>
      <c r="J365" s="380"/>
      <c r="K365" s="380"/>
      <c r="L365" s="381"/>
      <c r="M365" s="336">
        <f>SUM(J15:N364)</f>
        <v>0</v>
      </c>
      <c r="N365" s="337"/>
      <c r="O365" s="88"/>
      <c r="P365" s="88"/>
      <c r="Q365" s="86"/>
      <c r="R365" s="87"/>
      <c r="S365" s="380" t="s">
        <v>664</v>
      </c>
      <c r="T365" s="380"/>
      <c r="U365" s="380"/>
      <c r="V365" s="380"/>
      <c r="W365" s="336">
        <f>SUM(O15:X364)</f>
        <v>0</v>
      </c>
      <c r="X365" s="337"/>
      <c r="Y365" s="393">
        <f>COUNTA(Y15:Z364)</f>
        <v>0</v>
      </c>
      <c r="Z365" s="394"/>
      <c r="AA365" s="380" t="s">
        <v>665</v>
      </c>
      <c r="AB365" s="380"/>
      <c r="AC365" s="380"/>
      <c r="AD365" s="380"/>
      <c r="AE365" s="336">
        <f>SUM(AB15:AF364)</f>
        <v>0</v>
      </c>
      <c r="AF365" s="337"/>
      <c r="AG365" s="88"/>
      <c r="AH365" s="88"/>
      <c r="AI365" s="86"/>
      <c r="AJ365" s="87"/>
      <c r="AK365" s="380" t="s">
        <v>666</v>
      </c>
      <c r="AL365" s="380"/>
      <c r="AM365" s="380"/>
      <c r="AN365" s="380"/>
      <c r="AO365" s="336">
        <f>SUM(AG15:AP364)</f>
        <v>0</v>
      </c>
      <c r="AP365" s="337"/>
      <c r="AQ365" s="224">
        <f>COUNTA(AQ15:AR364)</f>
        <v>0</v>
      </c>
      <c r="AR365" s="334" t="s">
        <v>889</v>
      </c>
      <c r="AS365" s="335"/>
      <c r="AT365" s="335"/>
      <c r="AU365" s="336">
        <f>SUM(AT15:AV364)</f>
        <v>0</v>
      </c>
      <c r="AV365" s="337"/>
      <c r="AW365" s="86"/>
      <c r="AX365" s="86"/>
      <c r="AY365" s="86"/>
      <c r="AZ365" s="225">
        <f>COUNTA(AZ15:AZ364)</f>
        <v>0</v>
      </c>
      <c r="BA365" s="352">
        <f>COUNTA(BA15:BO364)</f>
        <v>0</v>
      </c>
      <c r="BB365" s="352"/>
      <c r="BC365" s="352"/>
      <c r="BD365" s="352"/>
      <c r="BE365" s="352"/>
      <c r="BF365" s="352"/>
      <c r="BG365" s="352"/>
      <c r="BH365" s="352"/>
      <c r="BI365" s="352"/>
      <c r="BJ365" s="352"/>
      <c r="BK365" s="352"/>
      <c r="BL365" s="352"/>
      <c r="BM365" s="352"/>
      <c r="BN365" s="352"/>
      <c r="BO365" s="352"/>
      <c r="BP365" s="352">
        <f>COUNTA(BP15:CD364)</f>
        <v>0</v>
      </c>
      <c r="BQ365" s="352"/>
      <c r="BR365" s="352"/>
      <c r="BS365" s="352"/>
      <c r="BT365" s="352"/>
      <c r="BU365" s="352"/>
      <c r="BV365" s="352"/>
      <c r="BW365" s="352"/>
      <c r="BX365" s="352"/>
      <c r="BY365" s="352"/>
      <c r="BZ365" s="352"/>
      <c r="CA365" s="352"/>
      <c r="CB365" s="352"/>
      <c r="CC365" s="352"/>
      <c r="CD365" s="352"/>
    </row>
    <row r="366" spans="1:88" s="17" customFormat="1" ht="13.5" thickTop="1">
      <c r="A366" s="2"/>
      <c r="B366" s="53"/>
      <c r="C366" s="53"/>
      <c r="D366" s="53"/>
      <c r="E366" s="53"/>
      <c r="F366" s="53"/>
      <c r="G366" s="53"/>
      <c r="H366" s="53"/>
      <c r="I366" s="5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53"/>
      <c r="Z366" s="53"/>
      <c r="AA366" s="5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53"/>
      <c r="AR366" s="53"/>
      <c r="AS366" s="55"/>
      <c r="AT366" s="53"/>
      <c r="AU366" s="53"/>
      <c r="AV366" s="53"/>
      <c r="AW366" s="53"/>
      <c r="AX366" s="53"/>
      <c r="AY366" s="53"/>
      <c r="AZ366" s="53"/>
    </row>
    <row r="367" spans="1:88">
      <c r="A367" s="2"/>
      <c r="B367" s="3"/>
      <c r="C367" s="3"/>
      <c r="D367" s="3"/>
      <c r="E367" s="3"/>
      <c r="F367" s="3"/>
      <c r="G367" s="3"/>
      <c r="H367" s="3"/>
      <c r="I367" s="4"/>
      <c r="J367" s="1"/>
      <c r="K367" s="34"/>
      <c r="L367" s="34"/>
      <c r="M367" s="34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3"/>
      <c r="Z367" s="3"/>
      <c r="AA367" s="4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3"/>
      <c r="AR367" s="3"/>
      <c r="AS367" s="25"/>
      <c r="AT367" s="3"/>
      <c r="AU367" s="3"/>
      <c r="AV367" s="3"/>
      <c r="AW367" s="3"/>
      <c r="AX367" s="3"/>
      <c r="AY367" s="3"/>
      <c r="AZ367" s="3"/>
    </row>
    <row r="368" spans="1:88">
      <c r="A368" s="2"/>
      <c r="B368" s="3"/>
      <c r="C368" s="3"/>
      <c r="D368" s="3"/>
      <c r="E368" s="3"/>
      <c r="F368" s="3"/>
      <c r="G368" s="3"/>
      <c r="H368" s="3"/>
      <c r="I368" s="4"/>
      <c r="J368" s="1"/>
      <c r="K368" s="34"/>
      <c r="L368" s="34"/>
      <c r="M368" s="34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3"/>
      <c r="Z368" s="3"/>
      <c r="AA368" s="4"/>
      <c r="AB368" s="1"/>
      <c r="AC368" s="1"/>
      <c r="AD368" s="1"/>
      <c r="AE368" s="1"/>
      <c r="AF368" s="1"/>
      <c r="AG368" s="1"/>
      <c r="AH368" s="1"/>
      <c r="AI368" s="1"/>
      <c r="AJ368" s="5"/>
      <c r="AK368" s="1"/>
      <c r="AL368" s="1"/>
      <c r="AM368" s="1"/>
      <c r="AN368" s="1"/>
      <c r="AO368" s="1"/>
      <c r="AP368" s="1"/>
      <c r="AQ368" s="3"/>
      <c r="AR368" s="3"/>
      <c r="AS368" s="25"/>
      <c r="AT368" s="3"/>
      <c r="AU368" s="3"/>
      <c r="AV368" s="3"/>
      <c r="AW368" s="3"/>
      <c r="AX368" s="3"/>
      <c r="AY368" s="3"/>
      <c r="AZ368" s="3"/>
    </row>
    <row r="369" spans="1:52">
      <c r="A369" s="2"/>
      <c r="B369" s="3"/>
      <c r="C369" s="3"/>
      <c r="D369" s="3"/>
      <c r="E369" s="3"/>
      <c r="F369" s="3"/>
      <c r="G369" s="3"/>
      <c r="H369" s="3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3"/>
      <c r="Z369" s="3"/>
      <c r="AA369" s="4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3"/>
      <c r="AR369" s="3"/>
      <c r="AS369" s="25"/>
      <c r="AT369" s="3"/>
      <c r="AU369" s="3"/>
      <c r="AV369" s="3"/>
      <c r="AW369" s="3"/>
      <c r="AX369" s="3"/>
      <c r="AY369" s="3"/>
      <c r="AZ369" s="3"/>
    </row>
    <row r="370" spans="1:52">
      <c r="A370" s="2"/>
      <c r="B370" s="3"/>
      <c r="C370" s="3"/>
      <c r="D370" s="3"/>
      <c r="E370" s="3"/>
      <c r="F370" s="3"/>
      <c r="G370" s="3"/>
      <c r="H370" s="3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3"/>
      <c r="Z370" s="3"/>
      <c r="AA370" s="4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3"/>
      <c r="AR370" s="3"/>
      <c r="AS370" s="25"/>
      <c r="AT370" s="3"/>
      <c r="AU370" s="3"/>
      <c r="AV370" s="3"/>
      <c r="AW370" s="3"/>
      <c r="AX370" s="3"/>
      <c r="AY370" s="3"/>
      <c r="AZ370" s="3"/>
    </row>
    <row r="371" spans="1:52">
      <c r="A371" s="2"/>
      <c r="B371" s="3"/>
      <c r="C371" s="3"/>
      <c r="D371" s="3"/>
      <c r="E371" s="3"/>
      <c r="F371" s="3"/>
      <c r="G371" s="3"/>
      <c r="H371" s="3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3"/>
      <c r="Z371" s="3"/>
      <c r="AA371" s="4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3"/>
      <c r="AR371" s="3"/>
      <c r="AS371" s="25"/>
      <c r="AT371" s="3"/>
      <c r="AU371" s="3"/>
      <c r="AV371" s="3"/>
      <c r="AW371" s="3"/>
      <c r="AX371" s="3"/>
      <c r="AY371" s="3"/>
      <c r="AZ371" s="3"/>
    </row>
    <row r="372" spans="1:52">
      <c r="A372" s="2"/>
      <c r="B372" s="3"/>
      <c r="C372" s="3"/>
      <c r="D372" s="3"/>
      <c r="E372" s="3"/>
      <c r="F372" s="3"/>
      <c r="G372" s="3"/>
      <c r="H372" s="3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3"/>
      <c r="Z372" s="3"/>
      <c r="AA372" s="4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3"/>
      <c r="AR372" s="3"/>
      <c r="AS372" s="25"/>
      <c r="AT372" s="3"/>
      <c r="AU372" s="3"/>
      <c r="AV372" s="3"/>
      <c r="AW372" s="3"/>
      <c r="AX372" s="3"/>
      <c r="AY372" s="3"/>
      <c r="AZ372" s="3"/>
    </row>
  </sheetData>
  <sheetProtection algorithmName="SHA-512" hashValue="om16DgOWvoHLyaq/GY4bJl1hzcXoT9sF37aFyH1Ujg1s7PN8gIobZ+v5/C6UfPi91AUC6/pI3w1IQ53hapSg/Q==" saltValue="AT1LnlRDJjvXWFdYkcq/lA==" spinCount="100000" sheet="1" objects="1" scenarios="1" selectLockedCells="1"/>
  <dataConsolidate/>
  <mergeCells count="130">
    <mergeCell ref="A1:D6"/>
    <mergeCell ref="E1:F1"/>
    <mergeCell ref="E2:F2"/>
    <mergeCell ref="E3:F3"/>
    <mergeCell ref="E4:F4"/>
    <mergeCell ref="AC1:AE2"/>
    <mergeCell ref="V3:AE3"/>
    <mergeCell ref="V4:AE4"/>
    <mergeCell ref="AQ3:AS3"/>
    <mergeCell ref="AQ4:AS4"/>
    <mergeCell ref="G3:Q3"/>
    <mergeCell ref="E5:F5"/>
    <mergeCell ref="G6:Q6"/>
    <mergeCell ref="G4:Q4"/>
    <mergeCell ref="V6:AE6"/>
    <mergeCell ref="G5:Q5"/>
    <mergeCell ref="AK4:AO4"/>
    <mergeCell ref="R4:U4"/>
    <mergeCell ref="R6:U6"/>
    <mergeCell ref="AW6:AX6"/>
    <mergeCell ref="V5:AE5"/>
    <mergeCell ref="AF4:AJ4"/>
    <mergeCell ref="AF1:AJ1"/>
    <mergeCell ref="AK1:AO1"/>
    <mergeCell ref="E6:F6"/>
    <mergeCell ref="AT4:AV4"/>
    <mergeCell ref="AQ2:AS2"/>
    <mergeCell ref="AT2:AV2"/>
    <mergeCell ref="AT3:AV3"/>
    <mergeCell ref="AT6:AV6"/>
    <mergeCell ref="R3:U3"/>
    <mergeCell ref="AK2:AO3"/>
    <mergeCell ref="AF2:AJ3"/>
    <mergeCell ref="M1:N2"/>
    <mergeCell ref="O1:Q2"/>
    <mergeCell ref="G1:L1"/>
    <mergeCell ref="G2:L2"/>
    <mergeCell ref="AA1:AB2"/>
    <mergeCell ref="V1:Z1"/>
    <mergeCell ref="V2:Z2"/>
    <mergeCell ref="R2:U2"/>
    <mergeCell ref="R1:U1"/>
    <mergeCell ref="R5:U5"/>
    <mergeCell ref="I365:L365"/>
    <mergeCell ref="S365:V365"/>
    <mergeCell ref="AK7:AO7"/>
    <mergeCell ref="W365:X365"/>
    <mergeCell ref="AD8:AE8"/>
    <mergeCell ref="AA365:AD365"/>
    <mergeCell ref="AK365:AN365"/>
    <mergeCell ref="AD10:AE10"/>
    <mergeCell ref="O13:P13"/>
    <mergeCell ref="M365:N365"/>
    <mergeCell ref="Q13:R13"/>
    <mergeCell ref="S13:T13"/>
    <mergeCell ref="Z13:AA13"/>
    <mergeCell ref="U13:X13"/>
    <mergeCell ref="AB13:AC13"/>
    <mergeCell ref="AF7:AJ7"/>
    <mergeCell ref="Y365:Z365"/>
    <mergeCell ref="H13:J13"/>
    <mergeCell ref="CH11:CJ13"/>
    <mergeCell ref="BP365:CD365"/>
    <mergeCell ref="AQ1:AS1"/>
    <mergeCell ref="AT10:AV10"/>
    <mergeCell ref="AT11:AV11"/>
    <mergeCell ref="AT8:AV8"/>
    <mergeCell ref="AT5:AV5"/>
    <mergeCell ref="AQ8:AS8"/>
    <mergeCell ref="AQ10:AS10"/>
    <mergeCell ref="AQ6:AS6"/>
    <mergeCell ref="AQ7:AS7"/>
    <mergeCell ref="AQ5:AS5"/>
    <mergeCell ref="AT7:AV7"/>
    <mergeCell ref="BP12:CD13"/>
    <mergeCell ref="CE8:CG13"/>
    <mergeCell ref="AW1:AX1"/>
    <mergeCell ref="AW2:AX2"/>
    <mergeCell ref="AW3:AX3"/>
    <mergeCell ref="AT1:AV1"/>
    <mergeCell ref="BA12:BO13"/>
    <mergeCell ref="AW8:AX8"/>
    <mergeCell ref="AW10:AX10"/>
    <mergeCell ref="AW11:AX11"/>
    <mergeCell ref="AW7:AX7"/>
    <mergeCell ref="AR365:AT365"/>
    <mergeCell ref="AU365:AV365"/>
    <mergeCell ref="AW13:AX13"/>
    <mergeCell ref="BA8:BO11"/>
    <mergeCell ref="BP8:CD11"/>
    <mergeCell ref="AW12:AX12"/>
    <mergeCell ref="AQ12:AS12"/>
    <mergeCell ref="BA365:BO365"/>
    <mergeCell ref="AD11:AE11"/>
    <mergeCell ref="AD12:AE12"/>
    <mergeCell ref="AE365:AF365"/>
    <mergeCell ref="AD13:AE13"/>
    <mergeCell ref="AO365:AP365"/>
    <mergeCell ref="AP1:AP13"/>
    <mergeCell ref="AQ11:AS11"/>
    <mergeCell ref="AZ1:AZ6"/>
    <mergeCell ref="AZ7:AZ13"/>
    <mergeCell ref="AW4:AX4"/>
    <mergeCell ref="AQ13:AS13"/>
    <mergeCell ref="AT13:AV13"/>
    <mergeCell ref="AF5:AJ6"/>
    <mergeCell ref="AK5:AO6"/>
    <mergeCell ref="AT12:AV12"/>
    <mergeCell ref="AW5:AX5"/>
    <mergeCell ref="A9:D9"/>
    <mergeCell ref="AD9:AE9"/>
    <mergeCell ref="G7:AE7"/>
    <mergeCell ref="AQ9:AS9"/>
    <mergeCell ref="AT9:AV9"/>
    <mergeCell ref="AF10:AG13"/>
    <mergeCell ref="AH10:AO13"/>
    <mergeCell ref="AF8:AJ9"/>
    <mergeCell ref="AK8:AO9"/>
    <mergeCell ref="AA8:AC9"/>
    <mergeCell ref="A12:D12"/>
    <mergeCell ref="A7:D7"/>
    <mergeCell ref="A10:D10"/>
    <mergeCell ref="A11:D11"/>
    <mergeCell ref="AA10:AC12"/>
    <mergeCell ref="G8:Z12"/>
    <mergeCell ref="A13:D13"/>
    <mergeCell ref="A8:D8"/>
    <mergeCell ref="K13:L13"/>
    <mergeCell ref="M13:N13"/>
    <mergeCell ref="E7:F12"/>
  </mergeCells>
  <phoneticPr fontId="10" type="noConversion"/>
  <dataValidations xWindow="603" yWindow="500" count="15">
    <dataValidation type="list" allowBlank="1" showInputMessage="1" showErrorMessage="1" sqref="F15:F364">
      <formula1>INDIRECT(AW15)</formula1>
    </dataValidation>
    <dataValidation type="list" allowBlank="1" showInputMessage="1" showErrorMessage="1" sqref="Z15:Z364">
      <formula1>INDIRECT(AX15)</formula1>
    </dataValidation>
    <dataValidation type="list" allowBlank="1" showInputMessage="1" showErrorMessage="1" sqref="AR15:AR364">
      <formula1>INDIRECT(AY15)</formula1>
    </dataValidation>
    <dataValidation type="list" allowBlank="1" showInputMessage="1" showErrorMessage="1" errorTitle="Entry Error." error="Secect correct number size._x000a_" sqref="AT1">
      <formula1>"8 '' Back, 4 '' Back, None"</formula1>
    </dataValidation>
    <dataValidation type="list" allowBlank="1" showInputMessage="1" showErrorMessage="1" errorTitle="Entry Error." error="Please input correct Style Number." promptTitle="Input Short Style" sqref="Y15:Y364">
      <formula1>ShortStyle</formula1>
    </dataValidation>
    <dataValidation type="list" allowBlank="1" showInputMessage="1" showErrorMessage="1" errorTitle="Enrty Error." error="Please input correct Style Number." promptTitle="Input Sock Style" sqref="AQ16:AQ364">
      <formula1>SockStyle</formula1>
    </dataValidation>
    <dataValidation type="list" allowBlank="1" showInputMessage="1" showErrorMessage="1" errorTitle="Entry Error." error="Select Correct Gender." promptTitle="Select Gender." sqref="C15:C364">
      <formula1>"BOYS,GIRLS,MIXED"</formula1>
    </dataValidation>
    <dataValidation type="list" allowBlank="1" showInputMessage="1" showErrorMessage="1" errorTitle="Entry Error." error="Select correct Number Color._x000a_" promptTitle="Input Number Color" prompt="Standard Color for Outlined Style is WHTBLK." sqref="G15:G364">
      <formula1>INDIRECT($AY$3)</formula1>
    </dataValidation>
    <dataValidation type="list" allowBlank="1" showInputMessage="1" showErrorMessage="1" sqref="AT13:AV13">
      <formula1>SponsorLocation</formula1>
    </dataValidation>
    <dataValidation type="list" errorStyle="information" showInputMessage="1" promptTitle="Input Number Preference" prompt="Standard is 2-UP._x000a_SPECJ - Specific #s on Jerseys_x000a_SPECS - Specific #s on Shorts_x000a__x000a_For Specific #s please fill out cells to the right._x000a__x000a_B1-UP for Bball Orders, use SPECJ._x000a_Fill out cells to the right._x000a_Keep numbers in sequential order to avoid charges." sqref="H364">
      <formula1>"2-UP, 1-UP, B1-UP,SPECJ, SPECS, SPECB, NONE"</formula1>
    </dataValidation>
    <dataValidation type="list" errorStyle="information" showInputMessage="1" promptTitle="Input Number Preference" prompt="Standard is 2-UP._x000a_SPECJ - Specific #s on Jerseys_x000a_SPECS - Specific #s on Shorts_x000a__x000a_For Specific #s please fill out cells to the right._x000a__x000a_B1-UP for Bball Orders, use SPECJ._x000a_Fill out cells to the right._x000a_Keep numbers in sequential order to avoid charges." sqref="H15:H363">
      <formula1>"2-UP, 1-UP, SPECJ, SPECS, SPECB, NONE"</formula1>
    </dataValidation>
    <dataValidation type="list" allowBlank="1" showErrorMessage="1" errorTitle="Entry Error." error="Select correct number style." promptTitle="Enter Number Style" prompt="_x000a_" sqref="AT3:AV3">
      <formula1>"OUTLINED,PREMIER, EURO,NONE"</formula1>
    </dataValidation>
    <dataValidation type="list" allowBlank="1" showInputMessage="1" showErrorMessage="1" errorTitle="Entry Error." error="Secect correct number size/location." sqref="AT2:AV2">
      <formula1>"4 '' Center, 4 '' Left, 4 '' Right, None"</formula1>
    </dataValidation>
    <dataValidation showDropDown="1" showInputMessage="1" showErrorMessage="1" sqref="AT4:AV4"/>
    <dataValidation type="list" allowBlank="1" showInputMessage="1" showErrorMessage="1" errorTitle="Entry Error." error="Please input correct Style Number._x000a_" promptTitle="Input Jersey Style" prompt="_x000a_" sqref="E15:E364">
      <formula1>JerseyStyle</formula1>
    </dataValidation>
  </dataValidations>
  <hyperlinks>
    <hyperlink ref="A12" r:id="rId1"/>
    <hyperlink ref="A11" r:id="rId2"/>
  </hyperlinks>
  <pageMargins left="0.25" right="0.25" top="0.25" bottom="0.25" header="0.5" footer="0.5"/>
  <pageSetup scale="44" orientation="landscape" r:id="rId3"/>
  <headerFooter alignWithMargins="0"/>
  <colBreaks count="1" manualBreakCount="1">
    <brk id="52" max="107" man="1"/>
  </col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603" yWindow="500" count="1">
        <x14:dataValidation type="list" allowBlank="1" showInputMessage="1" showErrorMessage="1" errorTitle="Enrty Error." error="Please input correct Style Number." promptTitle="Input Sock Style">
          <x14:formula1>
            <xm:f>'Style List'!$E$2:$E$12</xm:f>
          </x14:formula1>
          <xm:sqref>AQ15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A364"/>
  <sheetViews>
    <sheetView topLeftCell="AL1" workbookViewId="0">
      <pane ySplit="14" topLeftCell="A15" activePane="bottomLeft" state="frozen"/>
      <selection activeCell="H13" sqref="H13"/>
      <selection pane="bottomLeft" activeCell="BD15" sqref="BD15"/>
    </sheetView>
  </sheetViews>
  <sheetFormatPr defaultRowHeight="12.75"/>
  <cols>
    <col min="1" max="1" width="10.5703125" style="232" bestFit="1" customWidth="1"/>
    <col min="2" max="2" width="12" bestFit="1" customWidth="1"/>
    <col min="3" max="3" width="8.42578125" bestFit="1" customWidth="1"/>
    <col min="4" max="4" width="16.5703125" bestFit="1" customWidth="1"/>
    <col min="5" max="5" width="11.42578125" bestFit="1" customWidth="1"/>
    <col min="6" max="6" width="11.7109375" bestFit="1" customWidth="1"/>
    <col min="7" max="7" width="18.28515625" bestFit="1" customWidth="1"/>
    <col min="8" max="8" width="15.7109375" bestFit="1" customWidth="1"/>
    <col min="9" max="9" width="14.5703125" bestFit="1" customWidth="1"/>
    <col min="10" max="10" width="11.42578125" bestFit="1" customWidth="1"/>
    <col min="11" max="11" width="6.5703125" bestFit="1" customWidth="1"/>
    <col min="12" max="12" width="5.42578125" bestFit="1" customWidth="1"/>
    <col min="13" max="13" width="4.28515625" bestFit="1" customWidth="1"/>
    <col min="14" max="14" width="5.140625" bestFit="1" customWidth="1"/>
    <col min="15" max="15" width="4.140625" bestFit="1" customWidth="1"/>
    <col min="16" max="16" width="4.42578125" bestFit="1" customWidth="1"/>
    <col min="17" max="17" width="5.28515625" bestFit="1" customWidth="1"/>
    <col min="18" max="18" width="4.28515625" bestFit="1" customWidth="1"/>
    <col min="19" max="19" width="5.42578125" bestFit="1" customWidth="1"/>
    <col min="20" max="25" width="5.140625" bestFit="1" customWidth="1"/>
    <col min="26" max="26" width="11.42578125" bestFit="1" customWidth="1"/>
    <col min="27" max="27" width="11.7109375" bestFit="1" customWidth="1"/>
    <col min="28" max="28" width="11.42578125" bestFit="1" customWidth="1"/>
    <col min="29" max="29" width="6.85546875" bestFit="1" customWidth="1"/>
    <col min="30" max="30" width="5.7109375" bestFit="1" customWidth="1"/>
    <col min="31" max="31" width="4.5703125" bestFit="1" customWidth="1"/>
    <col min="32" max="32" width="5.42578125" bestFit="1" customWidth="1"/>
    <col min="33" max="33" width="4.42578125" bestFit="1" customWidth="1"/>
    <col min="34" max="34" width="4.7109375" bestFit="1" customWidth="1"/>
    <col min="35" max="35" width="5.5703125" bestFit="1" customWidth="1"/>
    <col min="36" max="36" width="4.5703125" bestFit="1" customWidth="1"/>
    <col min="37" max="37" width="5.7109375" bestFit="1" customWidth="1"/>
    <col min="38" max="43" width="5.42578125" bestFit="1" customWidth="1"/>
    <col min="44" max="44" width="10.7109375" bestFit="1" customWidth="1"/>
    <col min="45" max="45" width="11" bestFit="1" customWidth="1"/>
    <col min="46" max="46" width="10.7109375" bestFit="1" customWidth="1"/>
    <col min="47" max="49" width="7.42578125" bestFit="1" customWidth="1"/>
    <col min="50" max="50" width="15.7109375" bestFit="1" customWidth="1"/>
    <col min="51" max="52" width="13.140625" bestFit="1" customWidth="1"/>
    <col min="53" max="53" width="12.28515625" bestFit="1" customWidth="1"/>
    <col min="54" max="54" width="13.85546875" bestFit="1" customWidth="1"/>
    <col min="55" max="55" width="14.5703125" bestFit="1" customWidth="1"/>
    <col min="56" max="56" width="13.28515625" style="113" bestFit="1" customWidth="1"/>
    <col min="57" max="57" width="13.5703125" bestFit="1" customWidth="1"/>
    <col min="58" max="58" width="21.140625" bestFit="1" customWidth="1"/>
    <col min="59" max="59" width="13.5703125" bestFit="1" customWidth="1"/>
    <col min="60" max="60" width="21.140625" bestFit="1" customWidth="1"/>
    <col min="61" max="61" width="13.5703125" bestFit="1" customWidth="1"/>
    <col min="62" max="62" width="21.140625" bestFit="1" customWidth="1"/>
    <col min="63" max="63" width="13.5703125" bestFit="1" customWidth="1"/>
    <col min="64" max="64" width="21.140625" bestFit="1" customWidth="1"/>
    <col min="65" max="65" width="13.5703125" bestFit="1" customWidth="1"/>
    <col min="66" max="66" width="21.140625" bestFit="1" customWidth="1"/>
    <col min="67" max="67" width="13.5703125" bestFit="1" customWidth="1"/>
    <col min="68" max="68" width="21.140625" bestFit="1" customWidth="1"/>
    <col min="69" max="69" width="13.5703125" bestFit="1" customWidth="1"/>
    <col min="70" max="70" width="21.140625" bestFit="1" customWidth="1"/>
    <col min="71" max="71" width="13.5703125" bestFit="1" customWidth="1"/>
    <col min="72" max="72" width="21.140625" bestFit="1" customWidth="1"/>
    <col min="73" max="73" width="13.5703125" bestFit="1" customWidth="1"/>
    <col min="74" max="74" width="21.140625" bestFit="1" customWidth="1"/>
    <col min="75" max="75" width="11.42578125" bestFit="1" customWidth="1"/>
    <col min="76" max="76" width="10.28515625" bestFit="1" customWidth="1"/>
    <col min="78" max="78" width="10" bestFit="1" customWidth="1"/>
    <col min="79" max="79" width="9" bestFit="1" customWidth="1"/>
    <col min="80" max="80" width="9.28515625" bestFit="1" customWidth="1"/>
    <col min="81" max="81" width="10.140625" bestFit="1" customWidth="1"/>
    <col min="83" max="83" width="10.28515625" bestFit="1" customWidth="1"/>
    <col min="84" max="89" width="10" bestFit="1" customWidth="1"/>
    <col min="90" max="90" width="11.7109375" bestFit="1" customWidth="1"/>
    <col min="91" max="91" width="10.5703125" bestFit="1" customWidth="1"/>
    <col min="92" max="92" width="9.42578125" bestFit="1" customWidth="1"/>
    <col min="93" max="93" width="10.28515625" bestFit="1" customWidth="1"/>
    <col min="94" max="94" width="9.28515625" bestFit="1" customWidth="1"/>
    <col min="95" max="95" width="9.5703125" bestFit="1" customWidth="1"/>
    <col min="96" max="96" width="10.42578125" bestFit="1" customWidth="1"/>
    <col min="97" max="97" width="9.42578125" bestFit="1" customWidth="1"/>
    <col min="98" max="98" width="10.5703125" bestFit="1" customWidth="1"/>
    <col min="99" max="104" width="10.28515625" bestFit="1" customWidth="1"/>
    <col min="105" max="105" width="15.140625" bestFit="1" customWidth="1"/>
  </cols>
  <sheetData>
    <row r="1" spans="1:105" ht="1.5" customHeight="1">
      <c r="A1" s="233"/>
    </row>
    <row r="2" spans="1:105" ht="1.5" customHeight="1">
      <c r="A2" s="233"/>
    </row>
    <row r="3" spans="1:105" ht="1.5" customHeight="1">
      <c r="A3"/>
    </row>
    <row r="4" spans="1:105" ht="1.5" customHeight="1">
      <c r="A4"/>
    </row>
    <row r="5" spans="1:105" ht="1.5" customHeight="1">
      <c r="A5"/>
    </row>
    <row r="6" spans="1:105" ht="1.5" customHeight="1">
      <c r="A6"/>
    </row>
    <row r="7" spans="1:105" ht="1.5" customHeight="1">
      <c r="A7"/>
    </row>
    <row r="8" spans="1:105" ht="1.5" customHeight="1">
      <c r="A8"/>
    </row>
    <row r="9" spans="1:105" ht="1.5" customHeight="1">
      <c r="A9"/>
    </row>
    <row r="10" spans="1:105" ht="1.5" customHeight="1">
      <c r="A10"/>
    </row>
    <row r="11" spans="1:105" ht="1.5" customHeight="1">
      <c r="A11"/>
    </row>
    <row r="12" spans="1:105" ht="1.5" customHeight="1">
      <c r="A12"/>
    </row>
    <row r="13" spans="1:105" ht="1.5" customHeight="1">
      <c r="A13"/>
    </row>
    <row r="14" spans="1:105" ht="15">
      <c r="A14" s="19" t="s">
        <v>304</v>
      </c>
      <c r="B14" s="19" t="s">
        <v>305</v>
      </c>
      <c r="C14" s="19" t="s">
        <v>306</v>
      </c>
      <c r="D14" s="19" t="s">
        <v>307</v>
      </c>
      <c r="E14" s="19" t="s">
        <v>308</v>
      </c>
      <c r="F14" s="19" t="s">
        <v>309</v>
      </c>
      <c r="G14" s="19" t="s">
        <v>310</v>
      </c>
      <c r="H14" s="19" t="s">
        <v>311</v>
      </c>
      <c r="I14" s="19" t="s">
        <v>312</v>
      </c>
      <c r="J14" s="19" t="s">
        <v>313</v>
      </c>
      <c r="K14" s="19" t="s">
        <v>314</v>
      </c>
      <c r="L14" s="19" t="s">
        <v>315</v>
      </c>
      <c r="M14" s="19" t="s">
        <v>316</v>
      </c>
      <c r="N14" s="19" t="s">
        <v>317</v>
      </c>
      <c r="O14" s="19" t="s">
        <v>318</v>
      </c>
      <c r="P14" s="19" t="s">
        <v>319</v>
      </c>
      <c r="Q14" s="19" t="s">
        <v>320</v>
      </c>
      <c r="R14" s="19" t="s">
        <v>321</v>
      </c>
      <c r="S14" s="19" t="s">
        <v>322</v>
      </c>
      <c r="T14" s="19" t="s">
        <v>323</v>
      </c>
      <c r="U14" s="19" t="s">
        <v>324</v>
      </c>
      <c r="V14" s="19" t="s">
        <v>325</v>
      </c>
      <c r="W14" s="19" t="s">
        <v>326</v>
      </c>
      <c r="X14" s="19" t="s">
        <v>327</v>
      </c>
      <c r="Y14" s="19" t="s">
        <v>328</v>
      </c>
      <c r="Z14" s="19" t="s">
        <v>329</v>
      </c>
      <c r="AA14" s="19" t="s">
        <v>3</v>
      </c>
      <c r="AB14" s="19" t="s">
        <v>330</v>
      </c>
      <c r="AC14" s="19" t="s">
        <v>331</v>
      </c>
      <c r="AD14" s="19" t="s">
        <v>332</v>
      </c>
      <c r="AE14" s="19" t="s">
        <v>333</v>
      </c>
      <c r="AF14" s="19" t="s">
        <v>334</v>
      </c>
      <c r="AG14" s="19" t="s">
        <v>335</v>
      </c>
      <c r="AH14" s="19" t="s">
        <v>336</v>
      </c>
      <c r="AI14" s="19" t="s">
        <v>337</v>
      </c>
      <c r="AJ14" s="19" t="s">
        <v>338</v>
      </c>
      <c r="AK14" s="19" t="s">
        <v>339</v>
      </c>
      <c r="AL14" s="19" t="s">
        <v>340</v>
      </c>
      <c r="AM14" s="19" t="s">
        <v>341</v>
      </c>
      <c r="AN14" s="19" t="s">
        <v>342</v>
      </c>
      <c r="AO14" s="19" t="s">
        <v>343</v>
      </c>
      <c r="AP14" s="19" t="s">
        <v>344</v>
      </c>
      <c r="AQ14" s="19" t="s">
        <v>345</v>
      </c>
      <c r="AR14" s="19" t="s">
        <v>346</v>
      </c>
      <c r="AS14" s="19" t="s">
        <v>347</v>
      </c>
      <c r="AT14" s="19" t="s">
        <v>348</v>
      </c>
      <c r="AU14" s="19" t="s">
        <v>349</v>
      </c>
      <c r="AV14" s="19" t="s">
        <v>350</v>
      </c>
      <c r="AW14" s="19" t="s">
        <v>351</v>
      </c>
      <c r="AX14" s="19" t="s">
        <v>352</v>
      </c>
      <c r="AY14" s="19" t="s">
        <v>353</v>
      </c>
      <c r="AZ14" s="19" t="s">
        <v>354</v>
      </c>
      <c r="BA14" s="19" t="s">
        <v>355</v>
      </c>
      <c r="BB14" s="19" t="s">
        <v>356</v>
      </c>
      <c r="BC14" s="19" t="s">
        <v>357</v>
      </c>
      <c r="BD14" s="234" t="s">
        <v>358</v>
      </c>
      <c r="BE14" s="19" t="s">
        <v>359</v>
      </c>
      <c r="BF14" s="19" t="s">
        <v>360</v>
      </c>
      <c r="BG14" s="19" t="s">
        <v>361</v>
      </c>
      <c r="BH14" s="19" t="s">
        <v>362</v>
      </c>
      <c r="BI14" s="19" t="s">
        <v>363</v>
      </c>
      <c r="BJ14" s="19" t="s">
        <v>364</v>
      </c>
      <c r="BK14" s="19" t="s">
        <v>365</v>
      </c>
      <c r="BL14" s="19" t="s">
        <v>366</v>
      </c>
      <c r="BM14" s="19" t="s">
        <v>367</v>
      </c>
      <c r="BN14" s="19" t="s">
        <v>368</v>
      </c>
      <c r="BO14" s="19" t="s">
        <v>369</v>
      </c>
      <c r="BP14" s="19" t="s">
        <v>370</v>
      </c>
      <c r="BQ14" s="19" t="s">
        <v>371</v>
      </c>
      <c r="BR14" s="19" t="s">
        <v>372</v>
      </c>
      <c r="BS14" s="19" t="s">
        <v>373</v>
      </c>
      <c r="BT14" s="19" t="s">
        <v>374</v>
      </c>
      <c r="BU14" s="19" t="s">
        <v>375</v>
      </c>
      <c r="BV14" s="19" t="s">
        <v>376</v>
      </c>
      <c r="BW14" s="19" t="s">
        <v>377</v>
      </c>
      <c r="BX14" s="19" t="s">
        <v>378</v>
      </c>
      <c r="BY14" s="19" t="s">
        <v>379</v>
      </c>
      <c r="BZ14" s="19" t="s">
        <v>380</v>
      </c>
      <c r="CA14" s="19" t="s">
        <v>381</v>
      </c>
      <c r="CB14" s="19" t="s">
        <v>382</v>
      </c>
      <c r="CC14" s="19" t="s">
        <v>383</v>
      </c>
      <c r="CD14" s="19" t="s">
        <v>384</v>
      </c>
      <c r="CE14" s="19" t="s">
        <v>385</v>
      </c>
      <c r="CF14" s="19" t="s">
        <v>386</v>
      </c>
      <c r="CG14" s="19" t="s">
        <v>387</v>
      </c>
      <c r="CH14" s="19" t="s">
        <v>388</v>
      </c>
      <c r="CI14" s="19" t="s">
        <v>389</v>
      </c>
      <c r="CJ14" s="19" t="s">
        <v>390</v>
      </c>
      <c r="CK14" s="19" t="s">
        <v>391</v>
      </c>
      <c r="CL14" s="19" t="s">
        <v>392</v>
      </c>
      <c r="CM14" s="19" t="s">
        <v>393</v>
      </c>
      <c r="CN14" s="19" t="s">
        <v>394</v>
      </c>
      <c r="CO14" s="19" t="s">
        <v>395</v>
      </c>
      <c r="CP14" s="19" t="s">
        <v>396</v>
      </c>
      <c r="CQ14" s="19" t="s">
        <v>397</v>
      </c>
      <c r="CR14" s="19" t="s">
        <v>398</v>
      </c>
      <c r="CS14" s="19" t="s">
        <v>399</v>
      </c>
      <c r="CT14" s="19" t="s">
        <v>400</v>
      </c>
      <c r="CU14" s="19" t="s">
        <v>401</v>
      </c>
      <c r="CV14" s="19" t="s">
        <v>402</v>
      </c>
      <c r="CW14" s="19" t="s">
        <v>403</v>
      </c>
      <c r="CX14" s="19" t="s">
        <v>404</v>
      </c>
      <c r="CY14" s="19" t="s">
        <v>405</v>
      </c>
      <c r="CZ14" s="19" t="s">
        <v>406</v>
      </c>
      <c r="DA14" s="19" t="s">
        <v>407</v>
      </c>
    </row>
    <row r="15" spans="1:105">
      <c r="A15" s="67" t="s">
        <v>408</v>
      </c>
      <c r="B15" s="63">
        <f>Uniforms!B15</f>
        <v>0</v>
      </c>
      <c r="C15" s="63" t="str">
        <f>CONCATENATE(Uniforms!C15, "|")</f>
        <v>|</v>
      </c>
      <c r="D15" s="63">
        <f>Uniforms!D15</f>
        <v>0</v>
      </c>
      <c r="E15" s="63" t="str">
        <f>IF(Uniforms!E15="None", "NA|",CONCATENATE(Uniforms!E15, "|"))</f>
        <v>|</v>
      </c>
      <c r="F15" s="63" t="str">
        <f>IF(E15="NA|","|-- Select One --",CONCATENATE(Uniforms!F15,"|"))</f>
        <v>|</v>
      </c>
      <c r="G15" s="63" t="str">
        <f>CONCATENATE(Uniforms!G15,"|")</f>
        <v>|</v>
      </c>
      <c r="H15" s="64">
        <f>Uniforms!H15</f>
        <v>0</v>
      </c>
      <c r="I15" s="65">
        <f>MAXA(J15,AB15,AT15)</f>
        <v>0</v>
      </c>
      <c r="J15" s="65">
        <f>Uniforms!I15</f>
        <v>0</v>
      </c>
      <c r="K15" s="65">
        <f>Uniforms!J15</f>
        <v>0</v>
      </c>
      <c r="L15" s="65">
        <f>Uniforms!K15</f>
        <v>0</v>
      </c>
      <c r="M15" s="65">
        <f>Uniforms!L15</f>
        <v>0</v>
      </c>
      <c r="N15" s="65">
        <f>Uniforms!M15</f>
        <v>0</v>
      </c>
      <c r="O15" s="65">
        <f>Uniforms!N15</f>
        <v>0</v>
      </c>
      <c r="P15" s="65">
        <f>Uniforms!O15</f>
        <v>0</v>
      </c>
      <c r="Q15" s="65">
        <f>Uniforms!P15</f>
        <v>0</v>
      </c>
      <c r="R15" s="65">
        <f>Uniforms!Q15</f>
        <v>0</v>
      </c>
      <c r="S15" s="65">
        <f>Uniforms!R15</f>
        <v>0</v>
      </c>
      <c r="T15" s="65">
        <f>Uniforms!S15</f>
        <v>0</v>
      </c>
      <c r="U15" s="65">
        <f>Uniforms!T15</f>
        <v>0</v>
      </c>
      <c r="V15" s="65">
        <f>Uniforms!U15</f>
        <v>0</v>
      </c>
      <c r="W15" s="65">
        <f>Uniforms!V15</f>
        <v>0</v>
      </c>
      <c r="X15" s="65">
        <f>Uniforms!W15</f>
        <v>0</v>
      </c>
      <c r="Y15" s="65">
        <f>Uniforms!X15</f>
        <v>0</v>
      </c>
      <c r="Z15" s="63" t="str">
        <f>IF(Uniforms!Y15="None","NA|",CONCATENATE(Uniforms!Y15,"|"))</f>
        <v>|</v>
      </c>
      <c r="AA15" s="63" t="str">
        <f>IF(Z15="NA|","|-- Select One --",CONCATENATE(Uniforms!Z15, "|"))</f>
        <v>|</v>
      </c>
      <c r="AB15" s="65">
        <f>Uniforms!AA15</f>
        <v>0</v>
      </c>
      <c r="AC15" s="65">
        <f>Uniforms!AB15</f>
        <v>0</v>
      </c>
      <c r="AD15" s="65">
        <f>Uniforms!AC15</f>
        <v>0</v>
      </c>
      <c r="AE15" s="65">
        <f>Uniforms!AD15</f>
        <v>0</v>
      </c>
      <c r="AF15" s="65">
        <f>Uniforms!AE15</f>
        <v>0</v>
      </c>
      <c r="AG15" s="65">
        <f>Uniforms!AF15</f>
        <v>0</v>
      </c>
      <c r="AH15" s="65">
        <f>Uniforms!AG15</f>
        <v>0</v>
      </c>
      <c r="AI15" s="65">
        <f>Uniforms!AH15</f>
        <v>0</v>
      </c>
      <c r="AJ15" s="65">
        <f>Uniforms!AI15</f>
        <v>0</v>
      </c>
      <c r="AK15" s="65">
        <f>Uniforms!AJ15</f>
        <v>0</v>
      </c>
      <c r="AL15" s="65">
        <f>Uniforms!AK15</f>
        <v>0</v>
      </c>
      <c r="AM15" s="65">
        <f>Uniforms!AL15</f>
        <v>0</v>
      </c>
      <c r="AN15" s="65">
        <f>Uniforms!AM15</f>
        <v>0</v>
      </c>
      <c r="AO15" s="65">
        <f>Uniforms!AN15</f>
        <v>0</v>
      </c>
      <c r="AP15" s="65">
        <f>Uniforms!AO15</f>
        <v>0</v>
      </c>
      <c r="AQ15" s="65">
        <f>Uniforms!AP15</f>
        <v>0</v>
      </c>
      <c r="AR15" s="63" t="str">
        <f>IF(Uniforms!AQ15="None","NA|",CONCATENATE(Uniforms!AQ15,"|"))</f>
        <v>|</v>
      </c>
      <c r="AS15" s="63" t="str">
        <f>IF(AR15="NA|","|-- Select One --",CONCATENATE(Uniforms!AR15,"|"))</f>
        <v>|</v>
      </c>
      <c r="AT15" s="65">
        <f>Uniforms!AS15</f>
        <v>0</v>
      </c>
      <c r="AU15" s="65">
        <f>Uniforms!AT15</f>
        <v>0</v>
      </c>
      <c r="AV15" s="65">
        <f>Uniforms!AU15</f>
        <v>0</v>
      </c>
      <c r="AW15" s="65">
        <f>Uniforms!AV15</f>
        <v>0</v>
      </c>
      <c r="AX15" s="66" t="s">
        <v>409</v>
      </c>
      <c r="AY15" s="63" t="s">
        <v>410</v>
      </c>
      <c r="AZ15" s="63" t="s">
        <v>410</v>
      </c>
      <c r="BA15" s="63" t="s">
        <v>410</v>
      </c>
      <c r="BB15" s="67" t="str">
        <f>Uniforms!$AW$1</f>
        <v>8B|</v>
      </c>
      <c r="BC15" s="67" t="str">
        <f>Uniforms!$AW$2</f>
        <v>NA|</v>
      </c>
      <c r="BD15" s="67" t="str">
        <f>Uniforms!$AW$3</f>
        <v>OUTLINED|</v>
      </c>
      <c r="BE15" s="66">
        <f>Uniforms!$AT$4</f>
        <v>0</v>
      </c>
      <c r="BF15" s="66">
        <f>IF(Uniforms!$AT$13="Left Chest",Uniforms!AZ15, )</f>
        <v>0</v>
      </c>
      <c r="BG15" s="66">
        <f>Uniforms!$AT$5</f>
        <v>0</v>
      </c>
      <c r="BH15" s="67">
        <f>IF(Uniforms!$AT$13="Left Chest 2nd",Uniforms!AZ15, )</f>
        <v>0</v>
      </c>
      <c r="BI15" s="66">
        <f>Uniforms!$AT$6</f>
        <v>0</v>
      </c>
      <c r="BJ15" s="67">
        <f>IF(Uniforms!$AT$13="Left Sleeve",Uniforms!AZ15, )</f>
        <v>0</v>
      </c>
      <c r="BK15" s="66">
        <f>Uniforms!$AT$7</f>
        <v>0</v>
      </c>
      <c r="BL15" s="67">
        <f>IF(Uniforms!$AT$13="Right Sleeve",Uniforms!AZ15, )</f>
        <v>0</v>
      </c>
      <c r="BM15" s="66">
        <f>Uniforms!$AT$8</f>
        <v>0</v>
      </c>
      <c r="BN15" s="67">
        <f>IF(Uniforms!$AT$13="Center Chest",Uniforms!AZ15, )</f>
        <v>0</v>
      </c>
      <c r="BO15" s="66">
        <f>Uniforms!$AT$10</f>
        <v>0</v>
      </c>
      <c r="BP15" s="67">
        <f>IF(Uniforms!$AT$13="Back Above #s",Uniforms!AZ15, )</f>
        <v>0</v>
      </c>
      <c r="BQ15" s="66">
        <f>Uniforms!$AT$11</f>
        <v>0</v>
      </c>
      <c r="BR15" s="67">
        <f>IF(Uniforms!$AT$13="Short-Left Leg",Uniforms!AZ15, )</f>
        <v>0</v>
      </c>
      <c r="BS15" s="66">
        <f>Uniforms!$AT$12</f>
        <v>0</v>
      </c>
      <c r="BT15" s="67">
        <f>IF(Uniforms!$AT$13="Short-Right Leg",Uniforms!AZ15, )</f>
        <v>0</v>
      </c>
      <c r="BU15" s="67">
        <f>Uniforms!$AT$9</f>
        <v>0</v>
      </c>
      <c r="BV15" s="67">
        <f>IF(Uniforms!$AT$13="Right Chest",Uniforms!AZ15, )</f>
        <v>0</v>
      </c>
      <c r="BW15" s="68">
        <f>Uniforms!BA15</f>
        <v>0</v>
      </c>
      <c r="BX15" s="68">
        <f>Uniforms!BB15</f>
        <v>0</v>
      </c>
      <c r="BY15" s="68">
        <f>Uniforms!BC15</f>
        <v>0</v>
      </c>
      <c r="BZ15" s="68">
        <f>Uniforms!BD15</f>
        <v>0</v>
      </c>
      <c r="CA15" s="68">
        <f>Uniforms!BE15</f>
        <v>0</v>
      </c>
      <c r="CB15" s="68">
        <f>Uniforms!BF15</f>
        <v>0</v>
      </c>
      <c r="CC15" s="68">
        <f>Uniforms!BG15</f>
        <v>0</v>
      </c>
      <c r="CD15" s="68">
        <f>Uniforms!BH15</f>
        <v>0</v>
      </c>
      <c r="CE15" s="68">
        <f>Uniforms!BI15</f>
        <v>0</v>
      </c>
      <c r="CF15" s="68">
        <f>Uniforms!BJ15</f>
        <v>0</v>
      </c>
      <c r="CG15" s="68">
        <f>Uniforms!BK15</f>
        <v>0</v>
      </c>
      <c r="CH15" s="68">
        <f>Uniforms!BL15</f>
        <v>0</v>
      </c>
      <c r="CI15" s="68">
        <f>Uniforms!BM15</f>
        <v>0</v>
      </c>
      <c r="CJ15" s="68">
        <f>Uniforms!BN15</f>
        <v>0</v>
      </c>
      <c r="CK15" s="68">
        <f>Uniforms!BO15</f>
        <v>0</v>
      </c>
      <c r="CL15" s="68">
        <f>Uniforms!BP15</f>
        <v>0</v>
      </c>
      <c r="CM15" s="68">
        <f>Uniforms!BQ15</f>
        <v>0</v>
      </c>
      <c r="CN15" s="68">
        <f>Uniforms!BR15</f>
        <v>0</v>
      </c>
      <c r="CO15" s="68">
        <f>Uniforms!BS15</f>
        <v>0</v>
      </c>
      <c r="CP15" s="68">
        <f>Uniforms!BT15</f>
        <v>0</v>
      </c>
      <c r="CQ15" s="68">
        <f>Uniforms!BU15</f>
        <v>0</v>
      </c>
      <c r="CR15" s="68">
        <f>Uniforms!BV15</f>
        <v>0</v>
      </c>
      <c r="CS15" s="68">
        <f>Uniforms!BW15</f>
        <v>0</v>
      </c>
      <c r="CT15" s="68">
        <f>Uniforms!BX15</f>
        <v>0</v>
      </c>
      <c r="CU15" s="68">
        <f>Uniforms!BY15</f>
        <v>0</v>
      </c>
      <c r="CV15" s="68">
        <f>Uniforms!BZ15</f>
        <v>0</v>
      </c>
      <c r="CW15" s="68">
        <f>Uniforms!CA15</f>
        <v>0</v>
      </c>
      <c r="CX15" s="68">
        <f>Uniforms!CB15</f>
        <v>0</v>
      </c>
      <c r="CY15" s="68">
        <f>Uniforms!CC15</f>
        <v>0</v>
      </c>
      <c r="CZ15" s="68">
        <f>Uniforms!CD15</f>
        <v>0</v>
      </c>
      <c r="DA15" s="67" t="s">
        <v>186</v>
      </c>
    </row>
    <row r="16" spans="1:105">
      <c r="A16" s="67" t="s">
        <v>411</v>
      </c>
      <c r="B16" s="63">
        <f>Uniforms!B16</f>
        <v>0</v>
      </c>
      <c r="C16" s="63" t="str">
        <f>CONCATENATE(Uniforms!C16, "|")</f>
        <v>|</v>
      </c>
      <c r="D16" s="63">
        <f>Uniforms!D16</f>
        <v>0</v>
      </c>
      <c r="E16" s="63" t="str">
        <f>IF(Uniforms!E16="None", "NA|",CONCATENATE(Uniforms!E16, "|"))</f>
        <v>|</v>
      </c>
      <c r="F16" s="63" t="str">
        <f>IF(E16="NA|","|-- Select One --",CONCATENATE(Uniforms!F16,"|"))</f>
        <v>|</v>
      </c>
      <c r="G16" s="63" t="str">
        <f>CONCATENATE(Uniforms!G16,"|")</f>
        <v>|</v>
      </c>
      <c r="H16" s="64">
        <f>Uniforms!H16</f>
        <v>0</v>
      </c>
      <c r="I16" s="65">
        <f t="shared" ref="I16:I79" si="0">MAXA(J16,AB16,AT16)</f>
        <v>0</v>
      </c>
      <c r="J16" s="65">
        <f>Uniforms!I16</f>
        <v>0</v>
      </c>
      <c r="K16" s="65">
        <f>Uniforms!J16</f>
        <v>0</v>
      </c>
      <c r="L16" s="65">
        <f>Uniforms!K16</f>
        <v>0</v>
      </c>
      <c r="M16" s="65">
        <f>Uniforms!L16</f>
        <v>0</v>
      </c>
      <c r="N16" s="65">
        <f>Uniforms!M16</f>
        <v>0</v>
      </c>
      <c r="O16" s="65">
        <f>Uniforms!N16</f>
        <v>0</v>
      </c>
      <c r="P16" s="65">
        <f>Uniforms!O16</f>
        <v>0</v>
      </c>
      <c r="Q16" s="65">
        <f>Uniforms!P16</f>
        <v>0</v>
      </c>
      <c r="R16" s="65">
        <f>Uniforms!Q16</f>
        <v>0</v>
      </c>
      <c r="S16" s="65">
        <f>Uniforms!R16</f>
        <v>0</v>
      </c>
      <c r="T16" s="65">
        <f>Uniforms!S16</f>
        <v>0</v>
      </c>
      <c r="U16" s="65">
        <f>Uniforms!T16</f>
        <v>0</v>
      </c>
      <c r="V16" s="65">
        <f>Uniforms!U16</f>
        <v>0</v>
      </c>
      <c r="W16" s="65">
        <f>Uniforms!V16</f>
        <v>0</v>
      </c>
      <c r="X16" s="65">
        <f>Uniforms!W16</f>
        <v>0</v>
      </c>
      <c r="Y16" s="65">
        <f>Uniforms!X16</f>
        <v>0</v>
      </c>
      <c r="Z16" s="63" t="str">
        <f>IF(Uniforms!Y16="None","NA|",CONCATENATE(Uniforms!Y16,"|"))</f>
        <v>|</v>
      </c>
      <c r="AA16" s="63" t="str">
        <f>IF(Z16="NA|","|-- Select One --",CONCATENATE(Uniforms!Z16, "|"))</f>
        <v>|</v>
      </c>
      <c r="AB16" s="65">
        <f>Uniforms!AA16</f>
        <v>0</v>
      </c>
      <c r="AC16" s="65">
        <f>Uniforms!AB16</f>
        <v>0</v>
      </c>
      <c r="AD16" s="65">
        <f>Uniforms!AC16</f>
        <v>0</v>
      </c>
      <c r="AE16" s="65">
        <f>Uniforms!AD16</f>
        <v>0</v>
      </c>
      <c r="AF16" s="65">
        <f>Uniforms!AE16</f>
        <v>0</v>
      </c>
      <c r="AG16" s="65">
        <f>Uniforms!AF16</f>
        <v>0</v>
      </c>
      <c r="AH16" s="65">
        <f>Uniforms!AG16</f>
        <v>0</v>
      </c>
      <c r="AI16" s="65">
        <f>Uniforms!AH16</f>
        <v>0</v>
      </c>
      <c r="AJ16" s="65">
        <f>Uniforms!AI16</f>
        <v>0</v>
      </c>
      <c r="AK16" s="65">
        <f>Uniforms!AJ16</f>
        <v>0</v>
      </c>
      <c r="AL16" s="65">
        <f>Uniforms!AK16</f>
        <v>0</v>
      </c>
      <c r="AM16" s="65">
        <f>Uniforms!AL16</f>
        <v>0</v>
      </c>
      <c r="AN16" s="65">
        <f>Uniforms!AM16</f>
        <v>0</v>
      </c>
      <c r="AO16" s="65">
        <f>Uniforms!AN16</f>
        <v>0</v>
      </c>
      <c r="AP16" s="65">
        <f>Uniforms!AO16</f>
        <v>0</v>
      </c>
      <c r="AQ16" s="65">
        <f>Uniforms!AP16</f>
        <v>0</v>
      </c>
      <c r="AR16" s="63" t="str">
        <f>IF(Uniforms!AQ16="None","NA|",CONCATENATE(Uniforms!AQ16,"|"))</f>
        <v>|</v>
      </c>
      <c r="AS16" s="63" t="str">
        <f>IF(AR16="NA|","|-- Select One --",CONCATENATE(Uniforms!AR16,"|"))</f>
        <v>|</v>
      </c>
      <c r="AT16" s="65">
        <f>Uniforms!AS16</f>
        <v>0</v>
      </c>
      <c r="AU16" s="65">
        <f>Uniforms!AT16</f>
        <v>0</v>
      </c>
      <c r="AV16" s="65">
        <f>Uniforms!AU16</f>
        <v>0</v>
      </c>
      <c r="AW16" s="65">
        <f>Uniforms!AV16</f>
        <v>0</v>
      </c>
      <c r="AX16" s="66" t="s">
        <v>409</v>
      </c>
      <c r="AY16" s="63" t="s">
        <v>410</v>
      </c>
      <c r="AZ16" s="63" t="s">
        <v>410</v>
      </c>
      <c r="BA16" s="63" t="s">
        <v>410</v>
      </c>
      <c r="BB16" s="67" t="str">
        <f>Uniforms!$AW$1</f>
        <v>8B|</v>
      </c>
      <c r="BC16" s="67" t="str">
        <f>Uniforms!$AW$2</f>
        <v>NA|</v>
      </c>
      <c r="BD16" s="67" t="str">
        <f>Uniforms!$AW$3</f>
        <v>OUTLINED|</v>
      </c>
      <c r="BE16" s="66">
        <f>Uniforms!$AT$4</f>
        <v>0</v>
      </c>
      <c r="BF16" s="66">
        <f>IF(Uniforms!$AT$13="Left Chest",Uniforms!AZ16, )</f>
        <v>0</v>
      </c>
      <c r="BG16" s="66">
        <f>Uniforms!$AT$5</f>
        <v>0</v>
      </c>
      <c r="BH16" s="67">
        <f>IF(Uniforms!$AT$13="Left Chest 2nd",Uniforms!AZ16, )</f>
        <v>0</v>
      </c>
      <c r="BI16" s="66">
        <f>Uniforms!$AT$6</f>
        <v>0</v>
      </c>
      <c r="BJ16" s="67">
        <f>IF(Uniforms!$AT$13="Left Sleeve",Uniforms!AZ16, )</f>
        <v>0</v>
      </c>
      <c r="BK16" s="66">
        <f>Uniforms!$AT$7</f>
        <v>0</v>
      </c>
      <c r="BL16" s="67">
        <f>IF(Uniforms!$AT$13="Right Sleeve",Uniforms!AZ16, )</f>
        <v>0</v>
      </c>
      <c r="BM16" s="66">
        <f>Uniforms!$AT$8</f>
        <v>0</v>
      </c>
      <c r="BN16" s="67">
        <f>IF(Uniforms!$AT$13="Center Chest",Uniforms!AZ16, )</f>
        <v>0</v>
      </c>
      <c r="BO16" s="66">
        <f>Uniforms!$AT$10</f>
        <v>0</v>
      </c>
      <c r="BP16" s="67">
        <f>IF(Uniforms!$AT$13="Back Above #s",Uniforms!AZ16, )</f>
        <v>0</v>
      </c>
      <c r="BQ16" s="66">
        <f>Uniforms!$AT$11</f>
        <v>0</v>
      </c>
      <c r="BR16" s="67">
        <f>IF(Uniforms!$AT$13="Short-Left Leg",Uniforms!AZ16, )</f>
        <v>0</v>
      </c>
      <c r="BS16" s="66">
        <f>Uniforms!$AT$12</f>
        <v>0</v>
      </c>
      <c r="BT16" s="67">
        <f>IF(Uniforms!$AT$13="Short-Right Leg",Uniforms!AZ16, )</f>
        <v>0</v>
      </c>
      <c r="BU16" s="67">
        <f>Uniforms!$AT$9</f>
        <v>0</v>
      </c>
      <c r="BV16" s="67">
        <f>IF(Uniforms!$AT$13="Right Chest",Uniforms!AZ16, )</f>
        <v>0</v>
      </c>
      <c r="BW16" s="68">
        <f>Uniforms!BA16</f>
        <v>0</v>
      </c>
      <c r="BX16" s="68">
        <f>Uniforms!BB16</f>
        <v>0</v>
      </c>
      <c r="BY16" s="68">
        <f>Uniforms!BC16</f>
        <v>0</v>
      </c>
      <c r="BZ16" s="68">
        <f>Uniforms!BD16</f>
        <v>0</v>
      </c>
      <c r="CA16" s="68">
        <f>Uniforms!BE16</f>
        <v>0</v>
      </c>
      <c r="CB16" s="68">
        <f>Uniforms!BF16</f>
        <v>0</v>
      </c>
      <c r="CC16" s="68">
        <f>Uniforms!BG16</f>
        <v>0</v>
      </c>
      <c r="CD16" s="68">
        <f>Uniforms!BH16</f>
        <v>0</v>
      </c>
      <c r="CE16" s="68">
        <f>Uniforms!BI16</f>
        <v>0</v>
      </c>
      <c r="CF16" s="68">
        <f>Uniforms!BJ16</f>
        <v>0</v>
      </c>
      <c r="CG16" s="68">
        <f>Uniforms!BK16</f>
        <v>0</v>
      </c>
      <c r="CH16" s="68">
        <f>Uniforms!BL16</f>
        <v>0</v>
      </c>
      <c r="CI16" s="68">
        <f>Uniforms!BM16</f>
        <v>0</v>
      </c>
      <c r="CJ16" s="68">
        <f>Uniforms!BN16</f>
        <v>0</v>
      </c>
      <c r="CK16" s="68">
        <f>Uniforms!BO16</f>
        <v>0</v>
      </c>
      <c r="CL16" s="68">
        <f>Uniforms!BP16</f>
        <v>0</v>
      </c>
      <c r="CM16" s="68">
        <f>Uniforms!BQ16</f>
        <v>0</v>
      </c>
      <c r="CN16" s="68">
        <f>Uniforms!BR16</f>
        <v>0</v>
      </c>
      <c r="CO16" s="68">
        <f>Uniforms!BS16</f>
        <v>0</v>
      </c>
      <c r="CP16" s="68">
        <f>Uniforms!BT16</f>
        <v>0</v>
      </c>
      <c r="CQ16" s="68">
        <f>Uniforms!BU16</f>
        <v>0</v>
      </c>
      <c r="CR16" s="68">
        <f>Uniforms!BV16</f>
        <v>0</v>
      </c>
      <c r="CS16" s="68">
        <f>Uniforms!BW16</f>
        <v>0</v>
      </c>
      <c r="CT16" s="68">
        <f>Uniforms!BX16</f>
        <v>0</v>
      </c>
      <c r="CU16" s="68">
        <f>Uniforms!BY16</f>
        <v>0</v>
      </c>
      <c r="CV16" s="68">
        <f>Uniforms!BZ16</f>
        <v>0</v>
      </c>
      <c r="CW16" s="68">
        <f>Uniforms!CA16</f>
        <v>0</v>
      </c>
      <c r="CX16" s="68">
        <f>Uniforms!CB16</f>
        <v>0</v>
      </c>
      <c r="CY16" s="68">
        <f>Uniforms!CC16</f>
        <v>0</v>
      </c>
      <c r="CZ16" s="68">
        <f>Uniforms!CD16</f>
        <v>0</v>
      </c>
      <c r="DA16" s="67" t="s">
        <v>186</v>
      </c>
    </row>
    <row r="17" spans="1:105">
      <c r="A17" s="67" t="s">
        <v>412</v>
      </c>
      <c r="B17" s="63">
        <f>Uniforms!B17</f>
        <v>0</v>
      </c>
      <c r="C17" s="63" t="str">
        <f>CONCATENATE(Uniforms!C17, "|")</f>
        <v>|</v>
      </c>
      <c r="D17" s="63">
        <f>Uniforms!D17</f>
        <v>0</v>
      </c>
      <c r="E17" s="63" t="str">
        <f>IF(Uniforms!E17="None", "NA|",CONCATENATE(Uniforms!E17, "|"))</f>
        <v>|</v>
      </c>
      <c r="F17" s="63" t="str">
        <f>IF(E17="NA|","|-- Select One --",CONCATENATE(Uniforms!F17,"|"))</f>
        <v>|</v>
      </c>
      <c r="G17" s="63" t="str">
        <f>CONCATENATE(Uniforms!G17,"|")</f>
        <v>|</v>
      </c>
      <c r="H17" s="64">
        <f>Uniforms!H17</f>
        <v>0</v>
      </c>
      <c r="I17" s="65">
        <f t="shared" si="0"/>
        <v>0</v>
      </c>
      <c r="J17" s="65">
        <f>Uniforms!I17</f>
        <v>0</v>
      </c>
      <c r="K17" s="65">
        <f>Uniforms!J17</f>
        <v>0</v>
      </c>
      <c r="L17" s="65">
        <f>Uniforms!K17</f>
        <v>0</v>
      </c>
      <c r="M17" s="65">
        <f>Uniforms!L17</f>
        <v>0</v>
      </c>
      <c r="N17" s="65">
        <f>Uniforms!M17</f>
        <v>0</v>
      </c>
      <c r="O17" s="65">
        <f>Uniforms!N17</f>
        <v>0</v>
      </c>
      <c r="P17" s="65">
        <f>Uniforms!O17</f>
        <v>0</v>
      </c>
      <c r="Q17" s="65">
        <f>Uniforms!P17</f>
        <v>0</v>
      </c>
      <c r="R17" s="65">
        <f>Uniforms!Q17</f>
        <v>0</v>
      </c>
      <c r="S17" s="65">
        <f>Uniforms!R17</f>
        <v>0</v>
      </c>
      <c r="T17" s="65">
        <f>Uniforms!S17</f>
        <v>0</v>
      </c>
      <c r="U17" s="65">
        <f>Uniforms!T17</f>
        <v>0</v>
      </c>
      <c r="V17" s="65">
        <f>Uniforms!U17</f>
        <v>0</v>
      </c>
      <c r="W17" s="65">
        <f>Uniforms!V17</f>
        <v>0</v>
      </c>
      <c r="X17" s="65">
        <f>Uniforms!W17</f>
        <v>0</v>
      </c>
      <c r="Y17" s="65">
        <f>Uniforms!X17</f>
        <v>0</v>
      </c>
      <c r="Z17" s="63" t="str">
        <f>IF(Uniforms!Y17="None","NA|",CONCATENATE(Uniforms!Y17,"|"))</f>
        <v>|</v>
      </c>
      <c r="AA17" s="63" t="str">
        <f>IF(Z17="NA|","|-- Select One --",CONCATENATE(Uniforms!Z17, "|"))</f>
        <v>|</v>
      </c>
      <c r="AB17" s="65">
        <f>Uniforms!AA17</f>
        <v>0</v>
      </c>
      <c r="AC17" s="65">
        <f>Uniforms!AB17</f>
        <v>0</v>
      </c>
      <c r="AD17" s="65">
        <f>Uniforms!AC17</f>
        <v>0</v>
      </c>
      <c r="AE17" s="65">
        <f>Uniforms!AD17</f>
        <v>0</v>
      </c>
      <c r="AF17" s="65">
        <f>Uniforms!AE17</f>
        <v>0</v>
      </c>
      <c r="AG17" s="65">
        <f>Uniforms!AF17</f>
        <v>0</v>
      </c>
      <c r="AH17" s="65">
        <f>Uniforms!AG17</f>
        <v>0</v>
      </c>
      <c r="AI17" s="65">
        <f>Uniforms!AH17</f>
        <v>0</v>
      </c>
      <c r="AJ17" s="65">
        <f>Uniforms!AI17</f>
        <v>0</v>
      </c>
      <c r="AK17" s="65">
        <f>Uniforms!AJ17</f>
        <v>0</v>
      </c>
      <c r="AL17" s="65">
        <f>Uniforms!AK17</f>
        <v>0</v>
      </c>
      <c r="AM17" s="65">
        <f>Uniforms!AL17</f>
        <v>0</v>
      </c>
      <c r="AN17" s="65">
        <f>Uniforms!AM17</f>
        <v>0</v>
      </c>
      <c r="AO17" s="65">
        <f>Uniforms!AN17</f>
        <v>0</v>
      </c>
      <c r="AP17" s="65">
        <f>Uniforms!AO17</f>
        <v>0</v>
      </c>
      <c r="AQ17" s="65">
        <f>Uniforms!AP17</f>
        <v>0</v>
      </c>
      <c r="AR17" s="63" t="str">
        <f>IF(Uniforms!AQ17="None","NA|",CONCATENATE(Uniforms!AQ17,"|"))</f>
        <v>|</v>
      </c>
      <c r="AS17" s="63" t="str">
        <f>IF(AR17="NA|","|-- Select One --",CONCATENATE(Uniforms!AR17,"|"))</f>
        <v>|</v>
      </c>
      <c r="AT17" s="65">
        <f>Uniforms!AS17</f>
        <v>0</v>
      </c>
      <c r="AU17" s="65">
        <f>Uniforms!AT17</f>
        <v>0</v>
      </c>
      <c r="AV17" s="65">
        <f>Uniforms!AU17</f>
        <v>0</v>
      </c>
      <c r="AW17" s="65">
        <f>Uniforms!AV17</f>
        <v>0</v>
      </c>
      <c r="AX17" s="66" t="s">
        <v>409</v>
      </c>
      <c r="AY17" s="63" t="s">
        <v>410</v>
      </c>
      <c r="AZ17" s="63" t="s">
        <v>410</v>
      </c>
      <c r="BA17" s="63" t="s">
        <v>410</v>
      </c>
      <c r="BB17" s="67" t="str">
        <f>Uniforms!$AW$1</f>
        <v>8B|</v>
      </c>
      <c r="BC17" s="67" t="str">
        <f>Uniforms!$AW$2</f>
        <v>NA|</v>
      </c>
      <c r="BD17" s="67" t="str">
        <f>Uniforms!$AW$3</f>
        <v>OUTLINED|</v>
      </c>
      <c r="BE17" s="66">
        <f>Uniforms!$AT$4</f>
        <v>0</v>
      </c>
      <c r="BF17" s="66">
        <f>IF(Uniforms!$AT$13="Left Chest",Uniforms!AZ17, )</f>
        <v>0</v>
      </c>
      <c r="BG17" s="66">
        <f>Uniforms!$AT$5</f>
        <v>0</v>
      </c>
      <c r="BH17" s="67">
        <f>IF(Uniforms!$AT$13="Left Chest 2nd",Uniforms!AZ17, )</f>
        <v>0</v>
      </c>
      <c r="BI17" s="66">
        <f>Uniforms!$AT$6</f>
        <v>0</v>
      </c>
      <c r="BJ17" s="67">
        <f>IF(Uniforms!$AT$13="Left Sleeve",Uniforms!AZ17, )</f>
        <v>0</v>
      </c>
      <c r="BK17" s="66">
        <f>Uniforms!$AT$7</f>
        <v>0</v>
      </c>
      <c r="BL17" s="67">
        <f>IF(Uniforms!$AT$13="Right Sleeve",Uniforms!AZ17, )</f>
        <v>0</v>
      </c>
      <c r="BM17" s="66">
        <f>Uniforms!$AT$8</f>
        <v>0</v>
      </c>
      <c r="BN17" s="67">
        <f>IF(Uniforms!$AT$13="Center Chest",Uniforms!AZ17, )</f>
        <v>0</v>
      </c>
      <c r="BO17" s="66">
        <f>Uniforms!$AT$10</f>
        <v>0</v>
      </c>
      <c r="BP17" s="67">
        <f>IF(Uniforms!$AT$13="Back Above #s",Uniforms!AZ17, )</f>
        <v>0</v>
      </c>
      <c r="BQ17" s="66">
        <f>Uniforms!$AT$11</f>
        <v>0</v>
      </c>
      <c r="BR17" s="67">
        <f>IF(Uniforms!$AT$13="Short-Left Leg",Uniforms!AZ17, )</f>
        <v>0</v>
      </c>
      <c r="BS17" s="66">
        <f>Uniforms!$AT$12</f>
        <v>0</v>
      </c>
      <c r="BT17" s="67">
        <f>IF(Uniforms!$AT$13="Short-Right Leg",Uniforms!AZ17, )</f>
        <v>0</v>
      </c>
      <c r="BU17" s="67">
        <f>Uniforms!$AT$9</f>
        <v>0</v>
      </c>
      <c r="BV17" s="67">
        <f>IF(Uniforms!$AT$13="Right Chest",Uniforms!AZ17, )</f>
        <v>0</v>
      </c>
      <c r="BW17" s="68">
        <f>Uniforms!BA17</f>
        <v>0</v>
      </c>
      <c r="BX17" s="68">
        <f>Uniforms!BB17</f>
        <v>0</v>
      </c>
      <c r="BY17" s="68">
        <f>Uniforms!BC17</f>
        <v>0</v>
      </c>
      <c r="BZ17" s="68">
        <f>Uniforms!BD17</f>
        <v>0</v>
      </c>
      <c r="CA17" s="68">
        <f>Uniforms!BE17</f>
        <v>0</v>
      </c>
      <c r="CB17" s="68">
        <f>Uniforms!BF17</f>
        <v>0</v>
      </c>
      <c r="CC17" s="68">
        <f>Uniforms!BG17</f>
        <v>0</v>
      </c>
      <c r="CD17" s="68">
        <f>Uniforms!BH17</f>
        <v>0</v>
      </c>
      <c r="CE17" s="68">
        <f>Uniforms!BI17</f>
        <v>0</v>
      </c>
      <c r="CF17" s="68">
        <f>Uniforms!BJ17</f>
        <v>0</v>
      </c>
      <c r="CG17" s="68">
        <f>Uniforms!BK17</f>
        <v>0</v>
      </c>
      <c r="CH17" s="68">
        <f>Uniforms!BL17</f>
        <v>0</v>
      </c>
      <c r="CI17" s="68">
        <f>Uniforms!BM17</f>
        <v>0</v>
      </c>
      <c r="CJ17" s="68">
        <f>Uniforms!BN17</f>
        <v>0</v>
      </c>
      <c r="CK17" s="68">
        <f>Uniforms!BO17</f>
        <v>0</v>
      </c>
      <c r="CL17" s="68">
        <f>Uniforms!BP17</f>
        <v>0</v>
      </c>
      <c r="CM17" s="68">
        <f>Uniforms!BQ17</f>
        <v>0</v>
      </c>
      <c r="CN17" s="68">
        <f>Uniforms!BR17</f>
        <v>0</v>
      </c>
      <c r="CO17" s="68">
        <f>Uniforms!BS17</f>
        <v>0</v>
      </c>
      <c r="CP17" s="68">
        <f>Uniforms!BT17</f>
        <v>0</v>
      </c>
      <c r="CQ17" s="68">
        <f>Uniforms!BU17</f>
        <v>0</v>
      </c>
      <c r="CR17" s="68">
        <f>Uniforms!BV17</f>
        <v>0</v>
      </c>
      <c r="CS17" s="68">
        <f>Uniforms!BW17</f>
        <v>0</v>
      </c>
      <c r="CT17" s="68">
        <f>Uniforms!BX17</f>
        <v>0</v>
      </c>
      <c r="CU17" s="68">
        <f>Uniforms!BY17</f>
        <v>0</v>
      </c>
      <c r="CV17" s="68">
        <f>Uniforms!BZ17</f>
        <v>0</v>
      </c>
      <c r="CW17" s="68">
        <f>Uniforms!CA17</f>
        <v>0</v>
      </c>
      <c r="CX17" s="68">
        <f>Uniforms!CB17</f>
        <v>0</v>
      </c>
      <c r="CY17" s="68">
        <f>Uniforms!CC17</f>
        <v>0</v>
      </c>
      <c r="CZ17" s="68">
        <f>Uniforms!CD17</f>
        <v>0</v>
      </c>
      <c r="DA17" s="67" t="s">
        <v>186</v>
      </c>
    </row>
    <row r="18" spans="1:105">
      <c r="A18" s="67" t="s">
        <v>413</v>
      </c>
      <c r="B18" s="63">
        <f>Uniforms!B18</f>
        <v>0</v>
      </c>
      <c r="C18" s="63" t="str">
        <f>CONCATENATE(Uniforms!C18, "|")</f>
        <v>|</v>
      </c>
      <c r="D18" s="63">
        <f>Uniforms!D18</f>
        <v>0</v>
      </c>
      <c r="E18" s="63" t="str">
        <f>IF(Uniforms!E18="None", "NA|",CONCATENATE(Uniforms!E18, "|"))</f>
        <v>|</v>
      </c>
      <c r="F18" s="63" t="str">
        <f>IF(E18="NA|","|-- Select One --",CONCATENATE(Uniforms!F18,"|"))</f>
        <v>|</v>
      </c>
      <c r="G18" s="63" t="str">
        <f>CONCATENATE(Uniforms!G18,"|")</f>
        <v>|</v>
      </c>
      <c r="H18" s="64">
        <f>Uniforms!H18</f>
        <v>0</v>
      </c>
      <c r="I18" s="65">
        <f t="shared" si="0"/>
        <v>0</v>
      </c>
      <c r="J18" s="65">
        <f>Uniforms!I18</f>
        <v>0</v>
      </c>
      <c r="K18" s="65">
        <f>Uniforms!J18</f>
        <v>0</v>
      </c>
      <c r="L18" s="65">
        <f>Uniforms!K18</f>
        <v>0</v>
      </c>
      <c r="M18" s="65">
        <f>Uniforms!L18</f>
        <v>0</v>
      </c>
      <c r="N18" s="65">
        <f>Uniforms!M18</f>
        <v>0</v>
      </c>
      <c r="O18" s="65">
        <f>Uniforms!N18</f>
        <v>0</v>
      </c>
      <c r="P18" s="65">
        <f>Uniforms!O18</f>
        <v>0</v>
      </c>
      <c r="Q18" s="65">
        <f>Uniforms!P18</f>
        <v>0</v>
      </c>
      <c r="R18" s="65">
        <f>Uniforms!Q18</f>
        <v>0</v>
      </c>
      <c r="S18" s="65">
        <f>Uniforms!R18</f>
        <v>0</v>
      </c>
      <c r="T18" s="65">
        <f>Uniforms!S18</f>
        <v>0</v>
      </c>
      <c r="U18" s="65">
        <f>Uniforms!T18</f>
        <v>0</v>
      </c>
      <c r="V18" s="65">
        <f>Uniforms!U18</f>
        <v>0</v>
      </c>
      <c r="W18" s="65">
        <f>Uniforms!V18</f>
        <v>0</v>
      </c>
      <c r="X18" s="65">
        <f>Uniforms!W18</f>
        <v>0</v>
      </c>
      <c r="Y18" s="65">
        <f>Uniforms!X18</f>
        <v>0</v>
      </c>
      <c r="Z18" s="63" t="str">
        <f>IF(Uniforms!Y18="None","NA|",CONCATENATE(Uniforms!Y18,"|"))</f>
        <v>|</v>
      </c>
      <c r="AA18" s="63" t="str">
        <f>IF(Z18="NA|","|-- Select One --",CONCATENATE(Uniforms!Z18, "|"))</f>
        <v>|</v>
      </c>
      <c r="AB18" s="65">
        <f>Uniforms!AA18</f>
        <v>0</v>
      </c>
      <c r="AC18" s="65">
        <f>Uniforms!AB18</f>
        <v>0</v>
      </c>
      <c r="AD18" s="65">
        <f>Uniforms!AC18</f>
        <v>0</v>
      </c>
      <c r="AE18" s="65">
        <f>Uniforms!AD18</f>
        <v>0</v>
      </c>
      <c r="AF18" s="65">
        <f>Uniforms!AE18</f>
        <v>0</v>
      </c>
      <c r="AG18" s="65">
        <f>Uniforms!AF18</f>
        <v>0</v>
      </c>
      <c r="AH18" s="65">
        <f>Uniforms!AG18</f>
        <v>0</v>
      </c>
      <c r="AI18" s="65">
        <f>Uniforms!AH18</f>
        <v>0</v>
      </c>
      <c r="AJ18" s="65">
        <f>Uniforms!AI18</f>
        <v>0</v>
      </c>
      <c r="AK18" s="65">
        <f>Uniforms!AJ18</f>
        <v>0</v>
      </c>
      <c r="AL18" s="65">
        <f>Uniforms!AK18</f>
        <v>0</v>
      </c>
      <c r="AM18" s="65">
        <f>Uniforms!AL18</f>
        <v>0</v>
      </c>
      <c r="AN18" s="65">
        <f>Uniforms!AM18</f>
        <v>0</v>
      </c>
      <c r="AO18" s="65">
        <f>Uniforms!AN18</f>
        <v>0</v>
      </c>
      <c r="AP18" s="65">
        <f>Uniforms!AO18</f>
        <v>0</v>
      </c>
      <c r="AQ18" s="65">
        <f>Uniforms!AP18</f>
        <v>0</v>
      </c>
      <c r="AR18" s="63" t="str">
        <f>IF(Uniforms!AQ18="None","NA|",CONCATENATE(Uniforms!AQ18,"|"))</f>
        <v>|</v>
      </c>
      <c r="AS18" s="63" t="str">
        <f>IF(AR18="NA|","|-- Select One --",CONCATENATE(Uniforms!AR18,"|"))</f>
        <v>|</v>
      </c>
      <c r="AT18" s="65">
        <f>Uniforms!AS18</f>
        <v>0</v>
      </c>
      <c r="AU18" s="65">
        <f>Uniforms!AT18</f>
        <v>0</v>
      </c>
      <c r="AV18" s="65">
        <f>Uniforms!AU18</f>
        <v>0</v>
      </c>
      <c r="AW18" s="65">
        <f>Uniforms!AV18</f>
        <v>0</v>
      </c>
      <c r="AX18" s="66" t="s">
        <v>409</v>
      </c>
      <c r="AY18" s="63" t="s">
        <v>410</v>
      </c>
      <c r="AZ18" s="63" t="s">
        <v>410</v>
      </c>
      <c r="BA18" s="63" t="s">
        <v>410</v>
      </c>
      <c r="BB18" s="67" t="str">
        <f>Uniforms!$AW$1</f>
        <v>8B|</v>
      </c>
      <c r="BC18" s="67" t="str">
        <f>Uniforms!$AW$2</f>
        <v>NA|</v>
      </c>
      <c r="BD18" s="67" t="str">
        <f>Uniforms!$AW$3</f>
        <v>OUTLINED|</v>
      </c>
      <c r="BE18" s="66">
        <f>Uniforms!$AT$4</f>
        <v>0</v>
      </c>
      <c r="BF18" s="66">
        <f>IF(Uniforms!$AT$13="Left Chest",Uniforms!AZ18, )</f>
        <v>0</v>
      </c>
      <c r="BG18" s="66">
        <f>Uniforms!$AT$5</f>
        <v>0</v>
      </c>
      <c r="BH18" s="67">
        <f>IF(Uniforms!$AT$13="Left Chest 2nd",Uniforms!AZ18, )</f>
        <v>0</v>
      </c>
      <c r="BI18" s="66">
        <f>Uniforms!$AT$6</f>
        <v>0</v>
      </c>
      <c r="BJ18" s="67">
        <f>IF(Uniforms!$AT$13="Left Sleeve",Uniforms!AZ18, )</f>
        <v>0</v>
      </c>
      <c r="BK18" s="66">
        <f>Uniforms!$AT$7</f>
        <v>0</v>
      </c>
      <c r="BL18" s="67">
        <f>IF(Uniforms!$AT$13="Right Sleeve",Uniforms!AZ18, )</f>
        <v>0</v>
      </c>
      <c r="BM18" s="66">
        <f>Uniforms!$AT$8</f>
        <v>0</v>
      </c>
      <c r="BN18" s="67">
        <f>IF(Uniforms!$AT$13="Center Chest",Uniforms!AZ18, )</f>
        <v>0</v>
      </c>
      <c r="BO18" s="66">
        <f>Uniforms!$AT$10</f>
        <v>0</v>
      </c>
      <c r="BP18" s="67">
        <f>IF(Uniforms!$AT$13="Back Above #s",Uniforms!AZ18, )</f>
        <v>0</v>
      </c>
      <c r="BQ18" s="66">
        <f>Uniforms!$AT$11</f>
        <v>0</v>
      </c>
      <c r="BR18" s="67">
        <f>IF(Uniforms!$AT$13="Short-Left Leg",Uniforms!AZ18, )</f>
        <v>0</v>
      </c>
      <c r="BS18" s="66">
        <f>Uniforms!$AT$12</f>
        <v>0</v>
      </c>
      <c r="BT18" s="67">
        <f>IF(Uniforms!$AT$13="Short-Right Leg",Uniforms!AZ18, )</f>
        <v>0</v>
      </c>
      <c r="BU18" s="67">
        <f>Uniforms!$AT$9</f>
        <v>0</v>
      </c>
      <c r="BV18" s="67">
        <f>IF(Uniforms!$AT$13="Right Chest",Uniforms!AZ18, )</f>
        <v>0</v>
      </c>
      <c r="BW18" s="68">
        <f>Uniforms!BA18</f>
        <v>0</v>
      </c>
      <c r="BX18" s="68">
        <f>Uniforms!BB18</f>
        <v>0</v>
      </c>
      <c r="BY18" s="68">
        <f>Uniforms!BC18</f>
        <v>0</v>
      </c>
      <c r="BZ18" s="68">
        <f>Uniforms!BD18</f>
        <v>0</v>
      </c>
      <c r="CA18" s="68">
        <f>Uniforms!BE18</f>
        <v>0</v>
      </c>
      <c r="CB18" s="68">
        <f>Uniforms!BF18</f>
        <v>0</v>
      </c>
      <c r="CC18" s="68">
        <f>Uniforms!BG18</f>
        <v>0</v>
      </c>
      <c r="CD18" s="68">
        <f>Uniforms!BH18</f>
        <v>0</v>
      </c>
      <c r="CE18" s="68">
        <f>Uniforms!BI18</f>
        <v>0</v>
      </c>
      <c r="CF18" s="68">
        <f>Uniforms!BJ18</f>
        <v>0</v>
      </c>
      <c r="CG18" s="68">
        <f>Uniforms!BK18</f>
        <v>0</v>
      </c>
      <c r="CH18" s="68">
        <f>Uniforms!BL18</f>
        <v>0</v>
      </c>
      <c r="CI18" s="68">
        <f>Uniforms!BM18</f>
        <v>0</v>
      </c>
      <c r="CJ18" s="68">
        <f>Uniforms!BN18</f>
        <v>0</v>
      </c>
      <c r="CK18" s="68">
        <f>Uniforms!BO18</f>
        <v>0</v>
      </c>
      <c r="CL18" s="68">
        <f>Uniforms!BP18</f>
        <v>0</v>
      </c>
      <c r="CM18" s="68">
        <f>Uniforms!BQ18</f>
        <v>0</v>
      </c>
      <c r="CN18" s="68">
        <f>Uniforms!BR18</f>
        <v>0</v>
      </c>
      <c r="CO18" s="68">
        <f>Uniforms!BS18</f>
        <v>0</v>
      </c>
      <c r="CP18" s="68">
        <f>Uniforms!BT18</f>
        <v>0</v>
      </c>
      <c r="CQ18" s="68">
        <f>Uniforms!BU18</f>
        <v>0</v>
      </c>
      <c r="CR18" s="68">
        <f>Uniforms!BV18</f>
        <v>0</v>
      </c>
      <c r="CS18" s="68">
        <f>Uniforms!BW18</f>
        <v>0</v>
      </c>
      <c r="CT18" s="68">
        <f>Uniforms!BX18</f>
        <v>0</v>
      </c>
      <c r="CU18" s="68">
        <f>Uniforms!BY18</f>
        <v>0</v>
      </c>
      <c r="CV18" s="68">
        <f>Uniforms!BZ18</f>
        <v>0</v>
      </c>
      <c r="CW18" s="68">
        <f>Uniforms!CA18</f>
        <v>0</v>
      </c>
      <c r="CX18" s="68">
        <f>Uniforms!CB18</f>
        <v>0</v>
      </c>
      <c r="CY18" s="68">
        <f>Uniforms!CC18</f>
        <v>0</v>
      </c>
      <c r="CZ18" s="68">
        <f>Uniforms!CD18</f>
        <v>0</v>
      </c>
      <c r="DA18" s="67" t="s">
        <v>186</v>
      </c>
    </row>
    <row r="19" spans="1:105">
      <c r="A19" s="67" t="s">
        <v>414</v>
      </c>
      <c r="B19" s="63">
        <f>Uniforms!B19</f>
        <v>0</v>
      </c>
      <c r="C19" s="63" t="str">
        <f>CONCATENATE(Uniforms!C19, "|")</f>
        <v>|</v>
      </c>
      <c r="D19" s="63">
        <f>Uniforms!D19</f>
        <v>0</v>
      </c>
      <c r="E19" s="63" t="str">
        <f>IF(Uniforms!E19="None", "NA|",CONCATENATE(Uniforms!E19, "|"))</f>
        <v>|</v>
      </c>
      <c r="F19" s="63" t="str">
        <f>IF(E19="NA|","|-- Select One --",CONCATENATE(Uniforms!F19,"|"))</f>
        <v>|</v>
      </c>
      <c r="G19" s="63" t="str">
        <f>CONCATENATE(Uniforms!G19,"|")</f>
        <v>|</v>
      </c>
      <c r="H19" s="64">
        <f>Uniforms!H19</f>
        <v>0</v>
      </c>
      <c r="I19" s="65">
        <f t="shared" si="0"/>
        <v>0</v>
      </c>
      <c r="J19" s="65">
        <f>Uniforms!I19</f>
        <v>0</v>
      </c>
      <c r="K19" s="65">
        <f>Uniforms!J19</f>
        <v>0</v>
      </c>
      <c r="L19" s="65">
        <f>Uniforms!K19</f>
        <v>0</v>
      </c>
      <c r="M19" s="65">
        <f>Uniforms!L19</f>
        <v>0</v>
      </c>
      <c r="N19" s="65">
        <f>Uniforms!M19</f>
        <v>0</v>
      </c>
      <c r="O19" s="65">
        <f>Uniforms!N19</f>
        <v>0</v>
      </c>
      <c r="P19" s="65">
        <f>Uniforms!O19</f>
        <v>0</v>
      </c>
      <c r="Q19" s="65">
        <f>Uniforms!P19</f>
        <v>0</v>
      </c>
      <c r="R19" s="65">
        <f>Uniforms!Q19</f>
        <v>0</v>
      </c>
      <c r="S19" s="65">
        <f>Uniforms!R19</f>
        <v>0</v>
      </c>
      <c r="T19" s="65">
        <f>Uniforms!S19</f>
        <v>0</v>
      </c>
      <c r="U19" s="65">
        <f>Uniforms!T19</f>
        <v>0</v>
      </c>
      <c r="V19" s="65">
        <f>Uniforms!U19</f>
        <v>0</v>
      </c>
      <c r="W19" s="65">
        <f>Uniforms!V19</f>
        <v>0</v>
      </c>
      <c r="X19" s="65">
        <f>Uniforms!W19</f>
        <v>0</v>
      </c>
      <c r="Y19" s="65">
        <f>Uniforms!X19</f>
        <v>0</v>
      </c>
      <c r="Z19" s="63" t="str">
        <f>IF(Uniforms!Y19="None","NA|",CONCATENATE(Uniforms!Y19,"|"))</f>
        <v>|</v>
      </c>
      <c r="AA19" s="63" t="str">
        <f>IF(Z19="NA|","|-- Select One --",CONCATENATE(Uniforms!Z19, "|"))</f>
        <v>|</v>
      </c>
      <c r="AB19" s="65">
        <f>Uniforms!AA19</f>
        <v>0</v>
      </c>
      <c r="AC19" s="65">
        <f>Uniforms!AB19</f>
        <v>0</v>
      </c>
      <c r="AD19" s="65">
        <f>Uniforms!AC19</f>
        <v>0</v>
      </c>
      <c r="AE19" s="65">
        <f>Uniforms!AD19</f>
        <v>0</v>
      </c>
      <c r="AF19" s="65">
        <f>Uniforms!AE19</f>
        <v>0</v>
      </c>
      <c r="AG19" s="65">
        <f>Uniforms!AF19</f>
        <v>0</v>
      </c>
      <c r="AH19" s="65">
        <f>Uniforms!AG19</f>
        <v>0</v>
      </c>
      <c r="AI19" s="65">
        <f>Uniforms!AH19</f>
        <v>0</v>
      </c>
      <c r="AJ19" s="65">
        <f>Uniforms!AI19</f>
        <v>0</v>
      </c>
      <c r="AK19" s="65">
        <f>Uniforms!AJ19</f>
        <v>0</v>
      </c>
      <c r="AL19" s="65">
        <f>Uniforms!AK19</f>
        <v>0</v>
      </c>
      <c r="AM19" s="65">
        <f>Uniforms!AL19</f>
        <v>0</v>
      </c>
      <c r="AN19" s="65">
        <f>Uniforms!AM19</f>
        <v>0</v>
      </c>
      <c r="AO19" s="65">
        <f>Uniforms!AN19</f>
        <v>0</v>
      </c>
      <c r="AP19" s="65">
        <f>Uniforms!AO19</f>
        <v>0</v>
      </c>
      <c r="AQ19" s="65">
        <f>Uniforms!AP19</f>
        <v>0</v>
      </c>
      <c r="AR19" s="63" t="str">
        <f>IF(Uniforms!AQ19="None","NA|",CONCATENATE(Uniforms!AQ19,"|"))</f>
        <v>|</v>
      </c>
      <c r="AS19" s="63" t="str">
        <f>IF(AR19="NA|","|-- Select One --",CONCATENATE(Uniforms!AR19,"|"))</f>
        <v>|</v>
      </c>
      <c r="AT19" s="65">
        <f>Uniforms!AS19</f>
        <v>0</v>
      </c>
      <c r="AU19" s="65">
        <f>Uniforms!AT19</f>
        <v>0</v>
      </c>
      <c r="AV19" s="65">
        <f>Uniforms!AU19</f>
        <v>0</v>
      </c>
      <c r="AW19" s="65">
        <f>Uniforms!AV19</f>
        <v>0</v>
      </c>
      <c r="AX19" s="66" t="s">
        <v>409</v>
      </c>
      <c r="AY19" s="63" t="s">
        <v>410</v>
      </c>
      <c r="AZ19" s="63" t="s">
        <v>410</v>
      </c>
      <c r="BA19" s="63" t="s">
        <v>410</v>
      </c>
      <c r="BB19" s="67" t="str">
        <f>Uniforms!$AW$1</f>
        <v>8B|</v>
      </c>
      <c r="BC19" s="67" t="str">
        <f>Uniforms!$AW$2</f>
        <v>NA|</v>
      </c>
      <c r="BD19" s="67" t="str">
        <f>Uniforms!$AW$3</f>
        <v>OUTLINED|</v>
      </c>
      <c r="BE19" s="66">
        <f>Uniforms!$AT$4</f>
        <v>0</v>
      </c>
      <c r="BF19" s="66">
        <f>IF(Uniforms!$AT$13="Left Chest",Uniforms!AZ19, )</f>
        <v>0</v>
      </c>
      <c r="BG19" s="66">
        <f>Uniforms!$AT$5</f>
        <v>0</v>
      </c>
      <c r="BH19" s="67">
        <f>IF(Uniforms!$AT$13="Left Chest 2nd",Uniforms!AZ19, )</f>
        <v>0</v>
      </c>
      <c r="BI19" s="66">
        <f>Uniforms!$AT$6</f>
        <v>0</v>
      </c>
      <c r="BJ19" s="67">
        <f>IF(Uniforms!$AT$13="Left Sleeve",Uniforms!AZ19, )</f>
        <v>0</v>
      </c>
      <c r="BK19" s="66">
        <f>Uniforms!$AT$7</f>
        <v>0</v>
      </c>
      <c r="BL19" s="67">
        <f>IF(Uniforms!$AT$13="Right Sleeve",Uniforms!AZ19, )</f>
        <v>0</v>
      </c>
      <c r="BM19" s="66">
        <f>Uniforms!$AT$8</f>
        <v>0</v>
      </c>
      <c r="BN19" s="67">
        <f>IF(Uniforms!$AT$13="Center Chest",Uniforms!AZ19, )</f>
        <v>0</v>
      </c>
      <c r="BO19" s="66">
        <f>Uniforms!$AT$10</f>
        <v>0</v>
      </c>
      <c r="BP19" s="67">
        <f>IF(Uniforms!$AT$13="Back Above #s",Uniforms!AZ19, )</f>
        <v>0</v>
      </c>
      <c r="BQ19" s="66">
        <f>Uniforms!$AT$11</f>
        <v>0</v>
      </c>
      <c r="BR19" s="67">
        <f>IF(Uniforms!$AT$13="Short-Left Leg",Uniforms!AZ19, )</f>
        <v>0</v>
      </c>
      <c r="BS19" s="66">
        <f>Uniforms!$AT$12</f>
        <v>0</v>
      </c>
      <c r="BT19" s="67">
        <f>IF(Uniforms!$AT$13="Short-Right Leg",Uniforms!AZ19, )</f>
        <v>0</v>
      </c>
      <c r="BU19" s="67">
        <f>Uniforms!$AT$9</f>
        <v>0</v>
      </c>
      <c r="BV19" s="67">
        <f>IF(Uniforms!$AT$13="Right Chest",Uniforms!AZ19, )</f>
        <v>0</v>
      </c>
      <c r="BW19" s="68">
        <f>Uniforms!BA19</f>
        <v>0</v>
      </c>
      <c r="BX19" s="68">
        <f>Uniforms!BB19</f>
        <v>0</v>
      </c>
      <c r="BY19" s="68">
        <f>Uniforms!BC19</f>
        <v>0</v>
      </c>
      <c r="BZ19" s="68">
        <f>Uniforms!BD19</f>
        <v>0</v>
      </c>
      <c r="CA19" s="68">
        <f>Uniforms!BE19</f>
        <v>0</v>
      </c>
      <c r="CB19" s="68">
        <f>Uniforms!BF19</f>
        <v>0</v>
      </c>
      <c r="CC19" s="68">
        <f>Uniforms!BG19</f>
        <v>0</v>
      </c>
      <c r="CD19" s="68">
        <f>Uniforms!BH19</f>
        <v>0</v>
      </c>
      <c r="CE19" s="68">
        <f>Uniforms!BI19</f>
        <v>0</v>
      </c>
      <c r="CF19" s="68">
        <f>Uniforms!BJ19</f>
        <v>0</v>
      </c>
      <c r="CG19" s="68">
        <f>Uniforms!BK19</f>
        <v>0</v>
      </c>
      <c r="CH19" s="68">
        <f>Uniforms!BL19</f>
        <v>0</v>
      </c>
      <c r="CI19" s="68">
        <f>Uniforms!BM19</f>
        <v>0</v>
      </c>
      <c r="CJ19" s="68">
        <f>Uniforms!BN19</f>
        <v>0</v>
      </c>
      <c r="CK19" s="68">
        <f>Uniforms!BO19</f>
        <v>0</v>
      </c>
      <c r="CL19" s="68">
        <f>Uniforms!BP19</f>
        <v>0</v>
      </c>
      <c r="CM19" s="68">
        <f>Uniforms!BQ19</f>
        <v>0</v>
      </c>
      <c r="CN19" s="68">
        <f>Uniforms!BR19</f>
        <v>0</v>
      </c>
      <c r="CO19" s="68">
        <f>Uniforms!BS19</f>
        <v>0</v>
      </c>
      <c r="CP19" s="68">
        <f>Uniforms!BT19</f>
        <v>0</v>
      </c>
      <c r="CQ19" s="68">
        <f>Uniforms!BU19</f>
        <v>0</v>
      </c>
      <c r="CR19" s="68">
        <f>Uniforms!BV19</f>
        <v>0</v>
      </c>
      <c r="CS19" s="68">
        <f>Uniforms!BW19</f>
        <v>0</v>
      </c>
      <c r="CT19" s="68">
        <f>Uniforms!BX19</f>
        <v>0</v>
      </c>
      <c r="CU19" s="68">
        <f>Uniforms!BY19</f>
        <v>0</v>
      </c>
      <c r="CV19" s="68">
        <f>Uniforms!BZ19</f>
        <v>0</v>
      </c>
      <c r="CW19" s="68">
        <f>Uniforms!CA19</f>
        <v>0</v>
      </c>
      <c r="CX19" s="68">
        <f>Uniforms!CB19</f>
        <v>0</v>
      </c>
      <c r="CY19" s="68">
        <f>Uniforms!CC19</f>
        <v>0</v>
      </c>
      <c r="CZ19" s="68">
        <f>Uniforms!CD19</f>
        <v>0</v>
      </c>
      <c r="DA19" s="67" t="s">
        <v>186</v>
      </c>
    </row>
    <row r="20" spans="1:105">
      <c r="A20" s="67" t="s">
        <v>415</v>
      </c>
      <c r="B20" s="63">
        <f>Uniforms!B20</f>
        <v>0</v>
      </c>
      <c r="C20" s="63" t="str">
        <f>CONCATENATE(Uniforms!C20, "|")</f>
        <v>|</v>
      </c>
      <c r="D20" s="63">
        <f>Uniforms!D20</f>
        <v>0</v>
      </c>
      <c r="E20" s="63" t="str">
        <f>IF(Uniforms!E20="None", "NA|",CONCATENATE(Uniforms!E20, "|"))</f>
        <v>|</v>
      </c>
      <c r="F20" s="63" t="str">
        <f>IF(E20="NA|","|-- Select One --",CONCATENATE(Uniforms!F20,"|"))</f>
        <v>|</v>
      </c>
      <c r="G20" s="63" t="str">
        <f>CONCATENATE(Uniforms!G20,"|")</f>
        <v>|</v>
      </c>
      <c r="H20" s="64">
        <f>Uniforms!H20</f>
        <v>0</v>
      </c>
      <c r="I20" s="65">
        <f t="shared" si="0"/>
        <v>0</v>
      </c>
      <c r="J20" s="65">
        <f>Uniforms!I20</f>
        <v>0</v>
      </c>
      <c r="K20" s="65">
        <f>Uniforms!J20</f>
        <v>0</v>
      </c>
      <c r="L20" s="65">
        <f>Uniforms!K20</f>
        <v>0</v>
      </c>
      <c r="M20" s="65">
        <f>Uniforms!L20</f>
        <v>0</v>
      </c>
      <c r="N20" s="65">
        <f>Uniforms!M20</f>
        <v>0</v>
      </c>
      <c r="O20" s="65">
        <f>Uniforms!N20</f>
        <v>0</v>
      </c>
      <c r="P20" s="65">
        <f>Uniforms!O20</f>
        <v>0</v>
      </c>
      <c r="Q20" s="65">
        <f>Uniforms!P20</f>
        <v>0</v>
      </c>
      <c r="R20" s="65">
        <f>Uniforms!Q20</f>
        <v>0</v>
      </c>
      <c r="S20" s="65">
        <f>Uniforms!R20</f>
        <v>0</v>
      </c>
      <c r="T20" s="65">
        <f>Uniforms!S20</f>
        <v>0</v>
      </c>
      <c r="U20" s="65">
        <f>Uniforms!T20</f>
        <v>0</v>
      </c>
      <c r="V20" s="65">
        <f>Uniforms!U20</f>
        <v>0</v>
      </c>
      <c r="W20" s="65">
        <f>Uniforms!V20</f>
        <v>0</v>
      </c>
      <c r="X20" s="65">
        <f>Uniforms!W20</f>
        <v>0</v>
      </c>
      <c r="Y20" s="65">
        <f>Uniforms!X20</f>
        <v>0</v>
      </c>
      <c r="Z20" s="63" t="str">
        <f>IF(Uniforms!Y20="None","NA|",CONCATENATE(Uniforms!Y20,"|"))</f>
        <v>|</v>
      </c>
      <c r="AA20" s="63" t="str">
        <f>IF(Z20="NA|","|-- Select One --",CONCATENATE(Uniforms!Z20, "|"))</f>
        <v>|</v>
      </c>
      <c r="AB20" s="65">
        <f>Uniforms!AA20</f>
        <v>0</v>
      </c>
      <c r="AC20" s="65">
        <f>Uniforms!AB20</f>
        <v>0</v>
      </c>
      <c r="AD20" s="65">
        <f>Uniforms!AC20</f>
        <v>0</v>
      </c>
      <c r="AE20" s="65">
        <f>Uniforms!AD20</f>
        <v>0</v>
      </c>
      <c r="AF20" s="65">
        <f>Uniforms!AE20</f>
        <v>0</v>
      </c>
      <c r="AG20" s="65">
        <f>Uniforms!AF20</f>
        <v>0</v>
      </c>
      <c r="AH20" s="65">
        <f>Uniforms!AG20</f>
        <v>0</v>
      </c>
      <c r="AI20" s="65">
        <f>Uniforms!AH20</f>
        <v>0</v>
      </c>
      <c r="AJ20" s="65">
        <f>Uniforms!AI20</f>
        <v>0</v>
      </c>
      <c r="AK20" s="65">
        <f>Uniforms!AJ20</f>
        <v>0</v>
      </c>
      <c r="AL20" s="65">
        <f>Uniforms!AK20</f>
        <v>0</v>
      </c>
      <c r="AM20" s="65">
        <f>Uniforms!AL20</f>
        <v>0</v>
      </c>
      <c r="AN20" s="65">
        <f>Uniforms!AM20</f>
        <v>0</v>
      </c>
      <c r="AO20" s="65">
        <f>Uniforms!AN20</f>
        <v>0</v>
      </c>
      <c r="AP20" s="65">
        <f>Uniforms!AO20</f>
        <v>0</v>
      </c>
      <c r="AQ20" s="65">
        <f>Uniforms!AP20</f>
        <v>0</v>
      </c>
      <c r="AR20" s="63" t="str">
        <f>IF(Uniforms!AQ20="None","NA|",CONCATENATE(Uniforms!AQ20,"|"))</f>
        <v>|</v>
      </c>
      <c r="AS20" s="63" t="str">
        <f>IF(AR20="NA|","|-- Select One --",CONCATENATE(Uniforms!AR20,"|"))</f>
        <v>|</v>
      </c>
      <c r="AT20" s="65">
        <f>Uniforms!AS20</f>
        <v>0</v>
      </c>
      <c r="AU20" s="65">
        <f>Uniforms!AT20</f>
        <v>0</v>
      </c>
      <c r="AV20" s="65">
        <f>Uniforms!AU20</f>
        <v>0</v>
      </c>
      <c r="AW20" s="65">
        <f>Uniforms!AV20</f>
        <v>0</v>
      </c>
      <c r="AX20" s="66" t="s">
        <v>409</v>
      </c>
      <c r="AY20" s="63" t="s">
        <v>410</v>
      </c>
      <c r="AZ20" s="63" t="s">
        <v>410</v>
      </c>
      <c r="BA20" s="63" t="s">
        <v>410</v>
      </c>
      <c r="BB20" s="67" t="str">
        <f>Uniforms!$AW$1</f>
        <v>8B|</v>
      </c>
      <c r="BC20" s="67" t="str">
        <f>Uniforms!$AW$2</f>
        <v>NA|</v>
      </c>
      <c r="BD20" s="67" t="str">
        <f>Uniforms!$AW$3</f>
        <v>OUTLINED|</v>
      </c>
      <c r="BE20" s="66">
        <f>Uniforms!$AT$4</f>
        <v>0</v>
      </c>
      <c r="BF20" s="66">
        <f>IF(Uniforms!$AT$13="Left Chest",Uniforms!AZ20, )</f>
        <v>0</v>
      </c>
      <c r="BG20" s="66">
        <f>Uniforms!$AT$5</f>
        <v>0</v>
      </c>
      <c r="BH20" s="67">
        <f>IF(Uniforms!$AT$13="Left Chest 2nd",Uniforms!AZ20, )</f>
        <v>0</v>
      </c>
      <c r="BI20" s="66">
        <f>Uniforms!$AT$6</f>
        <v>0</v>
      </c>
      <c r="BJ20" s="67">
        <f>IF(Uniforms!$AT$13="Left Sleeve",Uniforms!AZ20, )</f>
        <v>0</v>
      </c>
      <c r="BK20" s="66">
        <f>Uniforms!$AT$7</f>
        <v>0</v>
      </c>
      <c r="BL20" s="67">
        <f>IF(Uniforms!$AT$13="Right Sleeve",Uniforms!AZ20, )</f>
        <v>0</v>
      </c>
      <c r="BM20" s="66">
        <f>Uniforms!$AT$8</f>
        <v>0</v>
      </c>
      <c r="BN20" s="67">
        <f>IF(Uniforms!$AT$13="Center Chest",Uniforms!AZ20, )</f>
        <v>0</v>
      </c>
      <c r="BO20" s="66">
        <f>Uniforms!$AT$10</f>
        <v>0</v>
      </c>
      <c r="BP20" s="67">
        <f>IF(Uniforms!$AT$13="Back Above #s",Uniforms!AZ20, )</f>
        <v>0</v>
      </c>
      <c r="BQ20" s="66">
        <f>Uniforms!$AT$11</f>
        <v>0</v>
      </c>
      <c r="BR20" s="67">
        <f>IF(Uniforms!$AT$13="Short-Left Leg",Uniforms!AZ20, )</f>
        <v>0</v>
      </c>
      <c r="BS20" s="66">
        <f>Uniforms!$AT$12</f>
        <v>0</v>
      </c>
      <c r="BT20" s="67">
        <f>IF(Uniforms!$AT$13="Short-Right Leg",Uniforms!AZ20, )</f>
        <v>0</v>
      </c>
      <c r="BU20" s="67">
        <f>Uniforms!$AT$9</f>
        <v>0</v>
      </c>
      <c r="BV20" s="67">
        <f>IF(Uniforms!$AT$13="Right Chest",Uniforms!AZ20, )</f>
        <v>0</v>
      </c>
      <c r="BW20" s="68">
        <f>Uniforms!BA20</f>
        <v>0</v>
      </c>
      <c r="BX20" s="68">
        <f>Uniforms!BB20</f>
        <v>0</v>
      </c>
      <c r="BY20" s="68">
        <f>Uniforms!BC20</f>
        <v>0</v>
      </c>
      <c r="BZ20" s="68">
        <f>Uniforms!BD20</f>
        <v>0</v>
      </c>
      <c r="CA20" s="68">
        <f>Uniforms!BE20</f>
        <v>0</v>
      </c>
      <c r="CB20" s="68">
        <f>Uniforms!BF20</f>
        <v>0</v>
      </c>
      <c r="CC20" s="68">
        <f>Uniforms!BG20</f>
        <v>0</v>
      </c>
      <c r="CD20" s="68">
        <f>Uniforms!BH20</f>
        <v>0</v>
      </c>
      <c r="CE20" s="68">
        <f>Uniforms!BI20</f>
        <v>0</v>
      </c>
      <c r="CF20" s="68">
        <f>Uniforms!BJ20</f>
        <v>0</v>
      </c>
      <c r="CG20" s="68">
        <f>Uniforms!BK20</f>
        <v>0</v>
      </c>
      <c r="CH20" s="68">
        <f>Uniforms!BL20</f>
        <v>0</v>
      </c>
      <c r="CI20" s="68">
        <f>Uniforms!BM20</f>
        <v>0</v>
      </c>
      <c r="CJ20" s="68">
        <f>Uniforms!BN20</f>
        <v>0</v>
      </c>
      <c r="CK20" s="68">
        <f>Uniforms!BO20</f>
        <v>0</v>
      </c>
      <c r="CL20" s="68">
        <f>Uniforms!BP20</f>
        <v>0</v>
      </c>
      <c r="CM20" s="68">
        <f>Uniforms!BQ20</f>
        <v>0</v>
      </c>
      <c r="CN20" s="68">
        <f>Uniforms!BR20</f>
        <v>0</v>
      </c>
      <c r="CO20" s="68">
        <f>Uniforms!BS20</f>
        <v>0</v>
      </c>
      <c r="CP20" s="68">
        <f>Uniforms!BT20</f>
        <v>0</v>
      </c>
      <c r="CQ20" s="68">
        <f>Uniforms!BU20</f>
        <v>0</v>
      </c>
      <c r="CR20" s="68">
        <f>Uniforms!BV20</f>
        <v>0</v>
      </c>
      <c r="CS20" s="68">
        <f>Uniforms!BW20</f>
        <v>0</v>
      </c>
      <c r="CT20" s="68">
        <f>Uniforms!BX20</f>
        <v>0</v>
      </c>
      <c r="CU20" s="68">
        <f>Uniforms!BY20</f>
        <v>0</v>
      </c>
      <c r="CV20" s="68">
        <f>Uniforms!BZ20</f>
        <v>0</v>
      </c>
      <c r="CW20" s="68">
        <f>Uniforms!CA20</f>
        <v>0</v>
      </c>
      <c r="CX20" s="68">
        <f>Uniforms!CB20</f>
        <v>0</v>
      </c>
      <c r="CY20" s="68">
        <f>Uniforms!CC20</f>
        <v>0</v>
      </c>
      <c r="CZ20" s="68">
        <f>Uniforms!CD20</f>
        <v>0</v>
      </c>
      <c r="DA20" s="67"/>
    </row>
    <row r="21" spans="1:105">
      <c r="A21" s="67" t="s">
        <v>416</v>
      </c>
      <c r="B21" s="63">
        <f>Uniforms!B21</f>
        <v>0</v>
      </c>
      <c r="C21" s="63" t="str">
        <f>CONCATENATE(Uniforms!C21, "|")</f>
        <v>|</v>
      </c>
      <c r="D21" s="63">
        <f>Uniforms!D21</f>
        <v>0</v>
      </c>
      <c r="E21" s="63" t="str">
        <f>IF(Uniforms!E21="None", "NA|",CONCATENATE(Uniforms!E21, "|"))</f>
        <v>|</v>
      </c>
      <c r="F21" s="63" t="str">
        <f>IF(E21="NA|","|-- Select One --",CONCATENATE(Uniforms!F21,"|"))</f>
        <v>|</v>
      </c>
      <c r="G21" s="63" t="str">
        <f>CONCATENATE(Uniforms!G21,"|")</f>
        <v>|</v>
      </c>
      <c r="H21" s="64">
        <f>Uniforms!H21</f>
        <v>0</v>
      </c>
      <c r="I21" s="65">
        <f t="shared" si="0"/>
        <v>0</v>
      </c>
      <c r="J21" s="65">
        <f>Uniforms!I21</f>
        <v>0</v>
      </c>
      <c r="K21" s="65">
        <f>Uniforms!J21</f>
        <v>0</v>
      </c>
      <c r="L21" s="65">
        <f>Uniforms!K21</f>
        <v>0</v>
      </c>
      <c r="M21" s="65">
        <f>Uniforms!L21</f>
        <v>0</v>
      </c>
      <c r="N21" s="65">
        <f>Uniforms!M21</f>
        <v>0</v>
      </c>
      <c r="O21" s="65">
        <f>Uniforms!N21</f>
        <v>0</v>
      </c>
      <c r="P21" s="65">
        <f>Uniforms!O21</f>
        <v>0</v>
      </c>
      <c r="Q21" s="65">
        <f>Uniforms!P21</f>
        <v>0</v>
      </c>
      <c r="R21" s="65">
        <f>Uniforms!Q21</f>
        <v>0</v>
      </c>
      <c r="S21" s="65">
        <f>Uniforms!R21</f>
        <v>0</v>
      </c>
      <c r="T21" s="65">
        <f>Uniforms!S21</f>
        <v>0</v>
      </c>
      <c r="U21" s="65">
        <f>Uniforms!T21</f>
        <v>0</v>
      </c>
      <c r="V21" s="65">
        <f>Uniforms!U21</f>
        <v>0</v>
      </c>
      <c r="W21" s="65">
        <f>Uniforms!V21</f>
        <v>0</v>
      </c>
      <c r="X21" s="65">
        <f>Uniforms!W21</f>
        <v>0</v>
      </c>
      <c r="Y21" s="65">
        <f>Uniforms!X21</f>
        <v>0</v>
      </c>
      <c r="Z21" s="63" t="str">
        <f>IF(Uniforms!Y21="None","NA|",CONCATENATE(Uniforms!Y21,"|"))</f>
        <v>|</v>
      </c>
      <c r="AA21" s="63" t="str">
        <f>IF(Z21="NA|","|-- Select One --",CONCATENATE(Uniforms!Z21, "|"))</f>
        <v>|</v>
      </c>
      <c r="AB21" s="65">
        <f>Uniforms!AA21</f>
        <v>0</v>
      </c>
      <c r="AC21" s="65">
        <f>Uniforms!AB21</f>
        <v>0</v>
      </c>
      <c r="AD21" s="65">
        <f>Uniforms!AC21</f>
        <v>0</v>
      </c>
      <c r="AE21" s="65">
        <f>Uniforms!AD21</f>
        <v>0</v>
      </c>
      <c r="AF21" s="65">
        <f>Uniforms!AE21</f>
        <v>0</v>
      </c>
      <c r="AG21" s="65">
        <f>Uniforms!AF21</f>
        <v>0</v>
      </c>
      <c r="AH21" s="65">
        <f>Uniforms!AG21</f>
        <v>0</v>
      </c>
      <c r="AI21" s="65">
        <f>Uniforms!AH21</f>
        <v>0</v>
      </c>
      <c r="AJ21" s="65">
        <f>Uniforms!AI21</f>
        <v>0</v>
      </c>
      <c r="AK21" s="65">
        <f>Uniforms!AJ21</f>
        <v>0</v>
      </c>
      <c r="AL21" s="65">
        <f>Uniforms!AK21</f>
        <v>0</v>
      </c>
      <c r="AM21" s="65">
        <f>Uniforms!AL21</f>
        <v>0</v>
      </c>
      <c r="AN21" s="65">
        <f>Uniforms!AM21</f>
        <v>0</v>
      </c>
      <c r="AO21" s="65">
        <f>Uniforms!AN21</f>
        <v>0</v>
      </c>
      <c r="AP21" s="65">
        <f>Uniforms!AO21</f>
        <v>0</v>
      </c>
      <c r="AQ21" s="65">
        <f>Uniforms!AP21</f>
        <v>0</v>
      </c>
      <c r="AR21" s="63" t="str">
        <f>IF(Uniforms!AQ21="None","NA|",CONCATENATE(Uniforms!AQ21,"|"))</f>
        <v>|</v>
      </c>
      <c r="AS21" s="63" t="str">
        <f>IF(AR21="NA|","|-- Select One --",CONCATENATE(Uniforms!AR21,"|"))</f>
        <v>|</v>
      </c>
      <c r="AT21" s="65">
        <f>Uniforms!AS21</f>
        <v>0</v>
      </c>
      <c r="AU21" s="65">
        <f>Uniforms!AT21</f>
        <v>0</v>
      </c>
      <c r="AV21" s="65">
        <f>Uniforms!AU21</f>
        <v>0</v>
      </c>
      <c r="AW21" s="65">
        <f>Uniforms!AV21</f>
        <v>0</v>
      </c>
      <c r="AX21" s="66" t="s">
        <v>409</v>
      </c>
      <c r="AY21" s="63" t="s">
        <v>410</v>
      </c>
      <c r="AZ21" s="63" t="s">
        <v>410</v>
      </c>
      <c r="BA21" s="63" t="s">
        <v>410</v>
      </c>
      <c r="BB21" s="67" t="str">
        <f>Uniforms!$AW$1</f>
        <v>8B|</v>
      </c>
      <c r="BC21" s="67" t="str">
        <f>Uniforms!$AW$2</f>
        <v>NA|</v>
      </c>
      <c r="BD21" s="67" t="str">
        <f>Uniforms!$AW$3</f>
        <v>OUTLINED|</v>
      </c>
      <c r="BE21" s="66">
        <f>Uniforms!$AT$4</f>
        <v>0</v>
      </c>
      <c r="BF21" s="66">
        <f>IF(Uniforms!$AT$13="Left Chest",Uniforms!AZ21, )</f>
        <v>0</v>
      </c>
      <c r="BG21" s="66">
        <f>Uniforms!$AT$5</f>
        <v>0</v>
      </c>
      <c r="BH21" s="67">
        <f>IF(Uniforms!$AT$13="Left Chest 2nd",Uniforms!AZ21, )</f>
        <v>0</v>
      </c>
      <c r="BI21" s="66">
        <f>Uniforms!$AT$6</f>
        <v>0</v>
      </c>
      <c r="BJ21" s="67">
        <f>IF(Uniforms!$AT$13="Left Sleeve",Uniforms!AZ21, )</f>
        <v>0</v>
      </c>
      <c r="BK21" s="66">
        <f>Uniforms!$AT$7</f>
        <v>0</v>
      </c>
      <c r="BL21" s="67">
        <f>IF(Uniforms!$AT$13="Right Sleeve",Uniforms!AZ21, )</f>
        <v>0</v>
      </c>
      <c r="BM21" s="66">
        <f>Uniforms!$AT$8</f>
        <v>0</v>
      </c>
      <c r="BN21" s="67">
        <f>IF(Uniforms!$AT$13="Center Chest",Uniforms!AZ21, )</f>
        <v>0</v>
      </c>
      <c r="BO21" s="66">
        <f>Uniforms!$AT$10</f>
        <v>0</v>
      </c>
      <c r="BP21" s="67">
        <f>IF(Uniforms!$AT$13="Back Above #s",Uniforms!AZ21, )</f>
        <v>0</v>
      </c>
      <c r="BQ21" s="66">
        <f>Uniforms!$AT$11</f>
        <v>0</v>
      </c>
      <c r="BR21" s="67">
        <f>IF(Uniforms!$AT$13="Short-Left Leg",Uniforms!AZ21, )</f>
        <v>0</v>
      </c>
      <c r="BS21" s="66">
        <f>Uniforms!$AT$12</f>
        <v>0</v>
      </c>
      <c r="BT21" s="67">
        <f>IF(Uniforms!$AT$13="Short-Right Leg",Uniforms!AZ21, )</f>
        <v>0</v>
      </c>
      <c r="BU21" s="67">
        <f>Uniforms!$AT$9</f>
        <v>0</v>
      </c>
      <c r="BV21" s="67">
        <f>IF(Uniforms!$AT$13="Right Chest",Uniforms!AZ21, )</f>
        <v>0</v>
      </c>
      <c r="BW21" s="68">
        <f>Uniforms!BA21</f>
        <v>0</v>
      </c>
      <c r="BX21" s="68">
        <f>Uniforms!BB21</f>
        <v>0</v>
      </c>
      <c r="BY21" s="68">
        <f>Uniforms!BC21</f>
        <v>0</v>
      </c>
      <c r="BZ21" s="68">
        <f>Uniforms!BD21</f>
        <v>0</v>
      </c>
      <c r="CA21" s="68">
        <f>Uniforms!BE21</f>
        <v>0</v>
      </c>
      <c r="CB21" s="68">
        <f>Uniforms!BF21</f>
        <v>0</v>
      </c>
      <c r="CC21" s="68">
        <f>Uniforms!BG21</f>
        <v>0</v>
      </c>
      <c r="CD21" s="68">
        <f>Uniforms!BH21</f>
        <v>0</v>
      </c>
      <c r="CE21" s="68">
        <f>Uniforms!BI21</f>
        <v>0</v>
      </c>
      <c r="CF21" s="68">
        <f>Uniforms!BJ21</f>
        <v>0</v>
      </c>
      <c r="CG21" s="68">
        <f>Uniforms!BK21</f>
        <v>0</v>
      </c>
      <c r="CH21" s="68">
        <f>Uniforms!BL21</f>
        <v>0</v>
      </c>
      <c r="CI21" s="68">
        <f>Uniforms!BM21</f>
        <v>0</v>
      </c>
      <c r="CJ21" s="68">
        <f>Uniforms!BN21</f>
        <v>0</v>
      </c>
      <c r="CK21" s="68">
        <f>Uniforms!BO21</f>
        <v>0</v>
      </c>
      <c r="CL21" s="68">
        <f>Uniforms!BP21</f>
        <v>0</v>
      </c>
      <c r="CM21" s="68">
        <f>Uniforms!BQ21</f>
        <v>0</v>
      </c>
      <c r="CN21" s="68">
        <f>Uniforms!BR21</f>
        <v>0</v>
      </c>
      <c r="CO21" s="68">
        <f>Uniforms!BS21</f>
        <v>0</v>
      </c>
      <c r="CP21" s="68">
        <f>Uniforms!BT21</f>
        <v>0</v>
      </c>
      <c r="CQ21" s="68">
        <f>Uniforms!BU21</f>
        <v>0</v>
      </c>
      <c r="CR21" s="68">
        <f>Uniforms!BV21</f>
        <v>0</v>
      </c>
      <c r="CS21" s="68">
        <f>Uniforms!BW21</f>
        <v>0</v>
      </c>
      <c r="CT21" s="68">
        <f>Uniforms!BX21</f>
        <v>0</v>
      </c>
      <c r="CU21" s="68">
        <f>Uniforms!BY21</f>
        <v>0</v>
      </c>
      <c r="CV21" s="68">
        <f>Uniforms!BZ21</f>
        <v>0</v>
      </c>
      <c r="CW21" s="68">
        <f>Uniforms!CA21</f>
        <v>0</v>
      </c>
      <c r="CX21" s="68">
        <f>Uniforms!CB21</f>
        <v>0</v>
      </c>
      <c r="CY21" s="68">
        <f>Uniforms!CC21</f>
        <v>0</v>
      </c>
      <c r="CZ21" s="68">
        <f>Uniforms!CD21</f>
        <v>0</v>
      </c>
      <c r="DA21" s="67"/>
    </row>
    <row r="22" spans="1:105">
      <c r="A22" s="67" t="s">
        <v>417</v>
      </c>
      <c r="B22" s="63">
        <f>Uniforms!B22</f>
        <v>0</v>
      </c>
      <c r="C22" s="63" t="str">
        <f>CONCATENATE(Uniforms!C22, "|")</f>
        <v>|</v>
      </c>
      <c r="D22" s="63">
        <f>Uniforms!D22</f>
        <v>0</v>
      </c>
      <c r="E22" s="63" t="str">
        <f>IF(Uniforms!E22="None", "NA|",CONCATENATE(Uniforms!E22, "|"))</f>
        <v>|</v>
      </c>
      <c r="F22" s="63" t="str">
        <f>IF(E22="NA|","|-- Select One --",CONCATENATE(Uniforms!F22,"|"))</f>
        <v>|</v>
      </c>
      <c r="G22" s="63" t="str">
        <f>CONCATENATE(Uniforms!G22,"|")</f>
        <v>|</v>
      </c>
      <c r="H22" s="64">
        <f>Uniforms!H22</f>
        <v>0</v>
      </c>
      <c r="I22" s="65">
        <f t="shared" si="0"/>
        <v>0</v>
      </c>
      <c r="J22" s="65">
        <f>Uniforms!I22</f>
        <v>0</v>
      </c>
      <c r="K22" s="65">
        <f>Uniforms!J22</f>
        <v>0</v>
      </c>
      <c r="L22" s="65">
        <f>Uniforms!K22</f>
        <v>0</v>
      </c>
      <c r="M22" s="65">
        <f>Uniforms!L22</f>
        <v>0</v>
      </c>
      <c r="N22" s="65">
        <f>Uniforms!M22</f>
        <v>0</v>
      </c>
      <c r="O22" s="65">
        <f>Uniforms!N22</f>
        <v>0</v>
      </c>
      <c r="P22" s="65">
        <f>Uniforms!O22</f>
        <v>0</v>
      </c>
      <c r="Q22" s="65">
        <f>Uniforms!P22</f>
        <v>0</v>
      </c>
      <c r="R22" s="65">
        <f>Uniforms!Q22</f>
        <v>0</v>
      </c>
      <c r="S22" s="65">
        <f>Uniforms!R22</f>
        <v>0</v>
      </c>
      <c r="T22" s="65">
        <f>Uniforms!S22</f>
        <v>0</v>
      </c>
      <c r="U22" s="65">
        <f>Uniforms!T22</f>
        <v>0</v>
      </c>
      <c r="V22" s="65">
        <f>Uniforms!U22</f>
        <v>0</v>
      </c>
      <c r="W22" s="65">
        <f>Uniforms!V22</f>
        <v>0</v>
      </c>
      <c r="X22" s="65">
        <f>Uniforms!W22</f>
        <v>0</v>
      </c>
      <c r="Y22" s="65">
        <f>Uniforms!X22</f>
        <v>0</v>
      </c>
      <c r="Z22" s="63" t="str">
        <f>IF(Uniforms!Y22="None","NA|",CONCATENATE(Uniforms!Y22,"|"))</f>
        <v>|</v>
      </c>
      <c r="AA22" s="63" t="str">
        <f>IF(Z22="NA|","|-- Select One --",CONCATENATE(Uniforms!Z22, "|"))</f>
        <v>|</v>
      </c>
      <c r="AB22" s="65">
        <f>Uniforms!AA22</f>
        <v>0</v>
      </c>
      <c r="AC22" s="65">
        <f>Uniforms!AB22</f>
        <v>0</v>
      </c>
      <c r="AD22" s="65">
        <f>Uniforms!AC22</f>
        <v>0</v>
      </c>
      <c r="AE22" s="65">
        <f>Uniforms!AD22</f>
        <v>0</v>
      </c>
      <c r="AF22" s="65">
        <f>Uniforms!AE22</f>
        <v>0</v>
      </c>
      <c r="AG22" s="65">
        <f>Uniforms!AF22</f>
        <v>0</v>
      </c>
      <c r="AH22" s="65">
        <f>Uniforms!AG22</f>
        <v>0</v>
      </c>
      <c r="AI22" s="65">
        <f>Uniforms!AH22</f>
        <v>0</v>
      </c>
      <c r="AJ22" s="65">
        <f>Uniforms!AI22</f>
        <v>0</v>
      </c>
      <c r="AK22" s="65">
        <f>Uniforms!AJ22</f>
        <v>0</v>
      </c>
      <c r="AL22" s="65">
        <f>Uniforms!AK22</f>
        <v>0</v>
      </c>
      <c r="AM22" s="65">
        <f>Uniforms!AL22</f>
        <v>0</v>
      </c>
      <c r="AN22" s="65">
        <f>Uniforms!AM22</f>
        <v>0</v>
      </c>
      <c r="AO22" s="65">
        <f>Uniforms!AN22</f>
        <v>0</v>
      </c>
      <c r="AP22" s="65">
        <f>Uniforms!AO22</f>
        <v>0</v>
      </c>
      <c r="AQ22" s="65">
        <f>Uniforms!AP22</f>
        <v>0</v>
      </c>
      <c r="AR22" s="63" t="str">
        <f>IF(Uniforms!AQ22="None","NA|",CONCATENATE(Uniforms!AQ22,"|"))</f>
        <v>|</v>
      </c>
      <c r="AS22" s="63" t="str">
        <f>IF(AR22="NA|","|-- Select One --",CONCATENATE(Uniforms!AR22,"|"))</f>
        <v>|</v>
      </c>
      <c r="AT22" s="65">
        <f>Uniforms!AS22</f>
        <v>0</v>
      </c>
      <c r="AU22" s="65">
        <f>Uniforms!AT22</f>
        <v>0</v>
      </c>
      <c r="AV22" s="65">
        <f>Uniforms!AU22</f>
        <v>0</v>
      </c>
      <c r="AW22" s="65">
        <f>Uniforms!AV22</f>
        <v>0</v>
      </c>
      <c r="AX22" s="66" t="s">
        <v>409</v>
      </c>
      <c r="AY22" s="63" t="s">
        <v>410</v>
      </c>
      <c r="AZ22" s="63" t="s">
        <v>410</v>
      </c>
      <c r="BA22" s="63" t="s">
        <v>410</v>
      </c>
      <c r="BB22" s="67" t="str">
        <f>Uniforms!$AW$1</f>
        <v>8B|</v>
      </c>
      <c r="BC22" s="67" t="str">
        <f>Uniforms!$AW$2</f>
        <v>NA|</v>
      </c>
      <c r="BD22" s="67" t="str">
        <f>Uniforms!$AW$3</f>
        <v>OUTLINED|</v>
      </c>
      <c r="BE22" s="66">
        <f>Uniforms!$AT$4</f>
        <v>0</v>
      </c>
      <c r="BF22" s="66">
        <f>IF(Uniforms!$AT$13="Left Chest",Uniforms!AZ22, )</f>
        <v>0</v>
      </c>
      <c r="BG22" s="66">
        <f>Uniforms!$AT$5</f>
        <v>0</v>
      </c>
      <c r="BH22" s="67">
        <f>IF(Uniforms!$AT$13="Left Chest 2nd",Uniforms!AZ22, )</f>
        <v>0</v>
      </c>
      <c r="BI22" s="66">
        <f>Uniforms!$AT$6</f>
        <v>0</v>
      </c>
      <c r="BJ22" s="67">
        <f>IF(Uniforms!$AT$13="Left Sleeve",Uniforms!AZ22, )</f>
        <v>0</v>
      </c>
      <c r="BK22" s="66">
        <f>Uniforms!$AT$7</f>
        <v>0</v>
      </c>
      <c r="BL22" s="67">
        <f>IF(Uniforms!$AT$13="Right Sleeve",Uniforms!AZ22, )</f>
        <v>0</v>
      </c>
      <c r="BM22" s="66">
        <f>Uniforms!$AT$8</f>
        <v>0</v>
      </c>
      <c r="BN22" s="67">
        <f>IF(Uniforms!$AT$13="Center Chest",Uniforms!AZ22, )</f>
        <v>0</v>
      </c>
      <c r="BO22" s="66">
        <f>Uniforms!$AT$10</f>
        <v>0</v>
      </c>
      <c r="BP22" s="67">
        <f>IF(Uniforms!$AT$13="Back Above #s",Uniforms!AZ22, )</f>
        <v>0</v>
      </c>
      <c r="BQ22" s="66">
        <f>Uniforms!$AT$11</f>
        <v>0</v>
      </c>
      <c r="BR22" s="67">
        <f>IF(Uniforms!$AT$13="Short-Left Leg",Uniforms!AZ22, )</f>
        <v>0</v>
      </c>
      <c r="BS22" s="66">
        <f>Uniforms!$AT$12</f>
        <v>0</v>
      </c>
      <c r="BT22" s="67">
        <f>IF(Uniforms!$AT$13="Short-Right Leg",Uniforms!AZ22, )</f>
        <v>0</v>
      </c>
      <c r="BU22" s="67">
        <f>Uniforms!$AT$9</f>
        <v>0</v>
      </c>
      <c r="BV22" s="67">
        <f>IF(Uniforms!$AT$13="Right Chest",Uniforms!AZ22, )</f>
        <v>0</v>
      </c>
      <c r="BW22" s="68">
        <f>Uniforms!BA22</f>
        <v>0</v>
      </c>
      <c r="BX22" s="68">
        <f>Uniforms!BB22</f>
        <v>0</v>
      </c>
      <c r="BY22" s="68">
        <f>Uniforms!BC22</f>
        <v>0</v>
      </c>
      <c r="BZ22" s="68">
        <f>Uniforms!BD22</f>
        <v>0</v>
      </c>
      <c r="CA22" s="68">
        <f>Uniforms!BE22</f>
        <v>0</v>
      </c>
      <c r="CB22" s="68">
        <f>Uniforms!BF22</f>
        <v>0</v>
      </c>
      <c r="CC22" s="68">
        <f>Uniforms!BG22</f>
        <v>0</v>
      </c>
      <c r="CD22" s="68">
        <f>Uniforms!BH22</f>
        <v>0</v>
      </c>
      <c r="CE22" s="68">
        <f>Uniforms!BI22</f>
        <v>0</v>
      </c>
      <c r="CF22" s="68">
        <f>Uniforms!BJ22</f>
        <v>0</v>
      </c>
      <c r="CG22" s="68">
        <f>Uniforms!BK22</f>
        <v>0</v>
      </c>
      <c r="CH22" s="68">
        <f>Uniforms!BL22</f>
        <v>0</v>
      </c>
      <c r="CI22" s="68">
        <f>Uniforms!BM22</f>
        <v>0</v>
      </c>
      <c r="CJ22" s="68">
        <f>Uniforms!BN22</f>
        <v>0</v>
      </c>
      <c r="CK22" s="68">
        <f>Uniforms!BO22</f>
        <v>0</v>
      </c>
      <c r="CL22" s="68">
        <f>Uniforms!BP22</f>
        <v>0</v>
      </c>
      <c r="CM22" s="68">
        <f>Uniforms!BQ22</f>
        <v>0</v>
      </c>
      <c r="CN22" s="68">
        <f>Uniforms!BR22</f>
        <v>0</v>
      </c>
      <c r="CO22" s="68">
        <f>Uniforms!BS22</f>
        <v>0</v>
      </c>
      <c r="CP22" s="68">
        <f>Uniforms!BT22</f>
        <v>0</v>
      </c>
      <c r="CQ22" s="68">
        <f>Uniforms!BU22</f>
        <v>0</v>
      </c>
      <c r="CR22" s="68">
        <f>Uniforms!BV22</f>
        <v>0</v>
      </c>
      <c r="CS22" s="68">
        <f>Uniforms!BW22</f>
        <v>0</v>
      </c>
      <c r="CT22" s="68">
        <f>Uniforms!BX22</f>
        <v>0</v>
      </c>
      <c r="CU22" s="68">
        <f>Uniforms!BY22</f>
        <v>0</v>
      </c>
      <c r="CV22" s="68">
        <f>Uniforms!BZ22</f>
        <v>0</v>
      </c>
      <c r="CW22" s="68">
        <f>Uniforms!CA22</f>
        <v>0</v>
      </c>
      <c r="CX22" s="68">
        <f>Uniforms!CB22</f>
        <v>0</v>
      </c>
      <c r="CY22" s="68">
        <f>Uniforms!CC22</f>
        <v>0</v>
      </c>
      <c r="CZ22" s="68">
        <f>Uniforms!CD22</f>
        <v>0</v>
      </c>
      <c r="DA22" s="67"/>
    </row>
    <row r="23" spans="1:105">
      <c r="A23" s="67" t="s">
        <v>418</v>
      </c>
      <c r="B23" s="63">
        <f>Uniforms!B23</f>
        <v>0</v>
      </c>
      <c r="C23" s="63" t="str">
        <f>CONCATENATE(Uniforms!C23, "|")</f>
        <v>|</v>
      </c>
      <c r="D23" s="63">
        <f>Uniforms!D23</f>
        <v>0</v>
      </c>
      <c r="E23" s="63" t="str">
        <f>IF(Uniforms!E23="None", "NA|",CONCATENATE(Uniforms!E23, "|"))</f>
        <v>|</v>
      </c>
      <c r="F23" s="63" t="str">
        <f>IF(E23="NA|","|-- Select One --",CONCATENATE(Uniforms!F23,"|"))</f>
        <v>|</v>
      </c>
      <c r="G23" s="63" t="str">
        <f>CONCATENATE(Uniforms!G23,"|")</f>
        <v>|</v>
      </c>
      <c r="H23" s="64">
        <f>Uniforms!H23</f>
        <v>0</v>
      </c>
      <c r="I23" s="65">
        <f t="shared" si="0"/>
        <v>0</v>
      </c>
      <c r="J23" s="65">
        <f>Uniforms!I23</f>
        <v>0</v>
      </c>
      <c r="K23" s="65">
        <f>Uniforms!J23</f>
        <v>0</v>
      </c>
      <c r="L23" s="65">
        <f>Uniforms!K23</f>
        <v>0</v>
      </c>
      <c r="M23" s="65">
        <f>Uniforms!L23</f>
        <v>0</v>
      </c>
      <c r="N23" s="65">
        <f>Uniforms!M23</f>
        <v>0</v>
      </c>
      <c r="O23" s="65">
        <f>Uniforms!N23</f>
        <v>0</v>
      </c>
      <c r="P23" s="65">
        <f>Uniforms!O23</f>
        <v>0</v>
      </c>
      <c r="Q23" s="65">
        <f>Uniforms!P23</f>
        <v>0</v>
      </c>
      <c r="R23" s="65">
        <f>Uniforms!Q23</f>
        <v>0</v>
      </c>
      <c r="S23" s="65">
        <f>Uniforms!R23</f>
        <v>0</v>
      </c>
      <c r="T23" s="65">
        <f>Uniforms!S23</f>
        <v>0</v>
      </c>
      <c r="U23" s="65">
        <f>Uniforms!T23</f>
        <v>0</v>
      </c>
      <c r="V23" s="65">
        <f>Uniforms!U23</f>
        <v>0</v>
      </c>
      <c r="W23" s="65">
        <f>Uniforms!V23</f>
        <v>0</v>
      </c>
      <c r="X23" s="65">
        <f>Uniforms!W23</f>
        <v>0</v>
      </c>
      <c r="Y23" s="65">
        <f>Uniforms!X23</f>
        <v>0</v>
      </c>
      <c r="Z23" s="63" t="str">
        <f>IF(Uniforms!Y23="None","NA|",CONCATENATE(Uniforms!Y23,"|"))</f>
        <v>|</v>
      </c>
      <c r="AA23" s="63" t="str">
        <f>IF(Z23="NA|","|-- Select One --",CONCATENATE(Uniforms!Z23, "|"))</f>
        <v>|</v>
      </c>
      <c r="AB23" s="65">
        <f>Uniforms!AA23</f>
        <v>0</v>
      </c>
      <c r="AC23" s="65">
        <f>Uniforms!AB23</f>
        <v>0</v>
      </c>
      <c r="AD23" s="65">
        <f>Uniforms!AC23</f>
        <v>0</v>
      </c>
      <c r="AE23" s="65">
        <f>Uniforms!AD23</f>
        <v>0</v>
      </c>
      <c r="AF23" s="65">
        <f>Uniforms!AE23</f>
        <v>0</v>
      </c>
      <c r="AG23" s="65">
        <f>Uniforms!AF23</f>
        <v>0</v>
      </c>
      <c r="AH23" s="65">
        <f>Uniforms!AG23</f>
        <v>0</v>
      </c>
      <c r="AI23" s="65">
        <f>Uniforms!AH23</f>
        <v>0</v>
      </c>
      <c r="AJ23" s="65">
        <f>Uniforms!AI23</f>
        <v>0</v>
      </c>
      <c r="AK23" s="65">
        <f>Uniforms!AJ23</f>
        <v>0</v>
      </c>
      <c r="AL23" s="65">
        <f>Uniforms!AK23</f>
        <v>0</v>
      </c>
      <c r="AM23" s="65">
        <f>Uniforms!AL23</f>
        <v>0</v>
      </c>
      <c r="AN23" s="65">
        <f>Uniforms!AM23</f>
        <v>0</v>
      </c>
      <c r="AO23" s="65">
        <f>Uniforms!AN23</f>
        <v>0</v>
      </c>
      <c r="AP23" s="65">
        <f>Uniforms!AO23</f>
        <v>0</v>
      </c>
      <c r="AQ23" s="65">
        <f>Uniforms!AP23</f>
        <v>0</v>
      </c>
      <c r="AR23" s="63" t="str">
        <f>IF(Uniforms!AQ23="None","NA|",CONCATENATE(Uniforms!AQ23,"|"))</f>
        <v>|</v>
      </c>
      <c r="AS23" s="63" t="str">
        <f>IF(AR23="NA|","|-- Select One --",CONCATENATE(Uniforms!AR23,"|"))</f>
        <v>|</v>
      </c>
      <c r="AT23" s="65">
        <f>Uniforms!AS23</f>
        <v>0</v>
      </c>
      <c r="AU23" s="65">
        <f>Uniforms!AT23</f>
        <v>0</v>
      </c>
      <c r="AV23" s="65">
        <f>Uniforms!AU23</f>
        <v>0</v>
      </c>
      <c r="AW23" s="65">
        <f>Uniforms!AV23</f>
        <v>0</v>
      </c>
      <c r="AX23" s="66" t="s">
        <v>409</v>
      </c>
      <c r="AY23" s="63" t="s">
        <v>410</v>
      </c>
      <c r="AZ23" s="63" t="s">
        <v>410</v>
      </c>
      <c r="BA23" s="63" t="s">
        <v>410</v>
      </c>
      <c r="BB23" s="67" t="str">
        <f>Uniforms!$AW$1</f>
        <v>8B|</v>
      </c>
      <c r="BC23" s="67" t="str">
        <f>Uniforms!$AW$2</f>
        <v>NA|</v>
      </c>
      <c r="BD23" s="67" t="str">
        <f>Uniforms!$AW$3</f>
        <v>OUTLINED|</v>
      </c>
      <c r="BE23" s="66">
        <f>Uniforms!$AT$4</f>
        <v>0</v>
      </c>
      <c r="BF23" s="66">
        <f>IF(Uniforms!$AT$13="Left Chest",Uniforms!AZ23, )</f>
        <v>0</v>
      </c>
      <c r="BG23" s="66">
        <f>Uniforms!$AT$5</f>
        <v>0</v>
      </c>
      <c r="BH23" s="67">
        <f>IF(Uniforms!$AT$13="Left Chest 2nd",Uniforms!AZ23, )</f>
        <v>0</v>
      </c>
      <c r="BI23" s="66">
        <f>Uniforms!$AT$6</f>
        <v>0</v>
      </c>
      <c r="BJ23" s="67">
        <f>IF(Uniforms!$AT$13="Left Sleeve",Uniforms!AZ23, )</f>
        <v>0</v>
      </c>
      <c r="BK23" s="66">
        <f>Uniforms!$AT$7</f>
        <v>0</v>
      </c>
      <c r="BL23" s="67">
        <f>IF(Uniforms!$AT$13="Right Sleeve",Uniforms!AZ23, )</f>
        <v>0</v>
      </c>
      <c r="BM23" s="66">
        <f>Uniforms!$AT$8</f>
        <v>0</v>
      </c>
      <c r="BN23" s="67">
        <f>IF(Uniforms!$AT$13="Center Chest",Uniforms!AZ23, )</f>
        <v>0</v>
      </c>
      <c r="BO23" s="66">
        <f>Uniforms!$AT$10</f>
        <v>0</v>
      </c>
      <c r="BP23" s="67">
        <f>IF(Uniforms!$AT$13="Back Above #s",Uniforms!AZ23, )</f>
        <v>0</v>
      </c>
      <c r="BQ23" s="66">
        <f>Uniforms!$AT$11</f>
        <v>0</v>
      </c>
      <c r="BR23" s="67">
        <f>IF(Uniforms!$AT$13="Short-Left Leg",Uniforms!AZ23, )</f>
        <v>0</v>
      </c>
      <c r="BS23" s="66">
        <f>Uniforms!$AT$12</f>
        <v>0</v>
      </c>
      <c r="BT23" s="67">
        <f>IF(Uniforms!$AT$13="Short-Right Leg",Uniforms!AZ23, )</f>
        <v>0</v>
      </c>
      <c r="BU23" s="67">
        <f>Uniforms!$AT$9</f>
        <v>0</v>
      </c>
      <c r="BV23" s="67">
        <f>IF(Uniforms!$AT$13="Right Chest",Uniforms!AZ23, )</f>
        <v>0</v>
      </c>
      <c r="BW23" s="68">
        <f>Uniforms!BA23</f>
        <v>0</v>
      </c>
      <c r="BX23" s="68">
        <f>Uniforms!BB23</f>
        <v>0</v>
      </c>
      <c r="BY23" s="68">
        <f>Uniforms!BC23</f>
        <v>0</v>
      </c>
      <c r="BZ23" s="68">
        <f>Uniforms!BD23</f>
        <v>0</v>
      </c>
      <c r="CA23" s="68">
        <f>Uniforms!BE23</f>
        <v>0</v>
      </c>
      <c r="CB23" s="68">
        <f>Uniforms!BF23</f>
        <v>0</v>
      </c>
      <c r="CC23" s="68">
        <f>Uniforms!BG23</f>
        <v>0</v>
      </c>
      <c r="CD23" s="68">
        <f>Uniforms!BH23</f>
        <v>0</v>
      </c>
      <c r="CE23" s="68">
        <f>Uniforms!BI23</f>
        <v>0</v>
      </c>
      <c r="CF23" s="68">
        <f>Uniforms!BJ23</f>
        <v>0</v>
      </c>
      <c r="CG23" s="68">
        <f>Uniforms!BK23</f>
        <v>0</v>
      </c>
      <c r="CH23" s="68">
        <f>Uniforms!BL23</f>
        <v>0</v>
      </c>
      <c r="CI23" s="68">
        <f>Uniforms!BM23</f>
        <v>0</v>
      </c>
      <c r="CJ23" s="68">
        <f>Uniforms!BN23</f>
        <v>0</v>
      </c>
      <c r="CK23" s="68">
        <f>Uniforms!BO23</f>
        <v>0</v>
      </c>
      <c r="CL23" s="68">
        <f>Uniforms!BP23</f>
        <v>0</v>
      </c>
      <c r="CM23" s="68">
        <f>Uniforms!BQ23</f>
        <v>0</v>
      </c>
      <c r="CN23" s="68">
        <f>Uniforms!BR23</f>
        <v>0</v>
      </c>
      <c r="CO23" s="68">
        <f>Uniforms!BS23</f>
        <v>0</v>
      </c>
      <c r="CP23" s="68">
        <f>Uniforms!BT23</f>
        <v>0</v>
      </c>
      <c r="CQ23" s="68">
        <f>Uniforms!BU23</f>
        <v>0</v>
      </c>
      <c r="CR23" s="68">
        <f>Uniforms!BV23</f>
        <v>0</v>
      </c>
      <c r="CS23" s="68">
        <f>Uniforms!BW23</f>
        <v>0</v>
      </c>
      <c r="CT23" s="68">
        <f>Uniforms!BX23</f>
        <v>0</v>
      </c>
      <c r="CU23" s="68">
        <f>Uniforms!BY23</f>
        <v>0</v>
      </c>
      <c r="CV23" s="68">
        <f>Uniforms!BZ23</f>
        <v>0</v>
      </c>
      <c r="CW23" s="68">
        <f>Uniforms!CA23</f>
        <v>0</v>
      </c>
      <c r="CX23" s="68">
        <f>Uniforms!CB23</f>
        <v>0</v>
      </c>
      <c r="CY23" s="68">
        <f>Uniforms!CC23</f>
        <v>0</v>
      </c>
      <c r="CZ23" s="68">
        <f>Uniforms!CD23</f>
        <v>0</v>
      </c>
      <c r="DA23" s="67"/>
    </row>
    <row r="24" spans="1:105">
      <c r="A24" s="67" t="s">
        <v>419</v>
      </c>
      <c r="B24" s="63">
        <f>Uniforms!B24</f>
        <v>0</v>
      </c>
      <c r="C24" s="63" t="str">
        <f>CONCATENATE(Uniforms!C24, "|")</f>
        <v>|</v>
      </c>
      <c r="D24" s="63">
        <f>Uniforms!D24</f>
        <v>0</v>
      </c>
      <c r="E24" s="63" t="str">
        <f>IF(Uniforms!E24="None", "NA|",CONCATENATE(Uniforms!E24, "|"))</f>
        <v>|</v>
      </c>
      <c r="F24" s="63" t="str">
        <f>IF(E24="NA|","|-- Select One --",CONCATENATE(Uniforms!F24,"|"))</f>
        <v>|</v>
      </c>
      <c r="G24" s="63" t="str">
        <f>CONCATENATE(Uniforms!G24,"|")</f>
        <v>|</v>
      </c>
      <c r="H24" s="64">
        <f>Uniforms!H24</f>
        <v>0</v>
      </c>
      <c r="I24" s="65">
        <f t="shared" si="0"/>
        <v>0</v>
      </c>
      <c r="J24" s="65">
        <f>Uniforms!I24</f>
        <v>0</v>
      </c>
      <c r="K24" s="65">
        <f>Uniforms!J24</f>
        <v>0</v>
      </c>
      <c r="L24" s="65">
        <f>Uniforms!K24</f>
        <v>0</v>
      </c>
      <c r="M24" s="65">
        <f>Uniforms!L24</f>
        <v>0</v>
      </c>
      <c r="N24" s="65">
        <f>Uniforms!M24</f>
        <v>0</v>
      </c>
      <c r="O24" s="65">
        <f>Uniforms!N24</f>
        <v>0</v>
      </c>
      <c r="P24" s="65">
        <f>Uniforms!O24</f>
        <v>0</v>
      </c>
      <c r="Q24" s="65">
        <f>Uniforms!P24</f>
        <v>0</v>
      </c>
      <c r="R24" s="65">
        <f>Uniforms!Q24</f>
        <v>0</v>
      </c>
      <c r="S24" s="65">
        <f>Uniforms!R24</f>
        <v>0</v>
      </c>
      <c r="T24" s="65">
        <f>Uniforms!S24</f>
        <v>0</v>
      </c>
      <c r="U24" s="65">
        <f>Uniforms!T24</f>
        <v>0</v>
      </c>
      <c r="V24" s="65">
        <f>Uniforms!U24</f>
        <v>0</v>
      </c>
      <c r="W24" s="65">
        <f>Uniforms!V24</f>
        <v>0</v>
      </c>
      <c r="X24" s="65">
        <f>Uniforms!W24</f>
        <v>0</v>
      </c>
      <c r="Y24" s="65">
        <f>Uniforms!X24</f>
        <v>0</v>
      </c>
      <c r="Z24" s="63" t="str">
        <f>IF(Uniforms!Y24="None","NA|",CONCATENATE(Uniforms!Y24,"|"))</f>
        <v>|</v>
      </c>
      <c r="AA24" s="63" t="str">
        <f>IF(Z24="NA|","|-- Select One --",CONCATENATE(Uniforms!Z24, "|"))</f>
        <v>|</v>
      </c>
      <c r="AB24" s="65">
        <f>Uniforms!AA24</f>
        <v>0</v>
      </c>
      <c r="AC24" s="65">
        <f>Uniforms!AB24</f>
        <v>0</v>
      </c>
      <c r="AD24" s="65">
        <f>Uniforms!AC24</f>
        <v>0</v>
      </c>
      <c r="AE24" s="65">
        <f>Uniforms!AD24</f>
        <v>0</v>
      </c>
      <c r="AF24" s="65">
        <f>Uniforms!AE24</f>
        <v>0</v>
      </c>
      <c r="AG24" s="65">
        <f>Uniforms!AF24</f>
        <v>0</v>
      </c>
      <c r="AH24" s="65">
        <f>Uniforms!AG24</f>
        <v>0</v>
      </c>
      <c r="AI24" s="65">
        <f>Uniforms!AH24</f>
        <v>0</v>
      </c>
      <c r="AJ24" s="65">
        <f>Uniforms!AI24</f>
        <v>0</v>
      </c>
      <c r="AK24" s="65">
        <f>Uniforms!AJ24</f>
        <v>0</v>
      </c>
      <c r="AL24" s="65">
        <f>Uniforms!AK24</f>
        <v>0</v>
      </c>
      <c r="AM24" s="65">
        <f>Uniforms!AL24</f>
        <v>0</v>
      </c>
      <c r="AN24" s="65">
        <f>Uniforms!AM24</f>
        <v>0</v>
      </c>
      <c r="AO24" s="65">
        <f>Uniforms!AN24</f>
        <v>0</v>
      </c>
      <c r="AP24" s="65">
        <f>Uniforms!AO24</f>
        <v>0</v>
      </c>
      <c r="AQ24" s="65">
        <f>Uniforms!AP24</f>
        <v>0</v>
      </c>
      <c r="AR24" s="63" t="str">
        <f>IF(Uniforms!AQ24="None","NA|",CONCATENATE(Uniforms!AQ24,"|"))</f>
        <v>|</v>
      </c>
      <c r="AS24" s="63" t="str">
        <f>IF(AR24="NA|","|-- Select One --",CONCATENATE(Uniforms!AR24,"|"))</f>
        <v>|</v>
      </c>
      <c r="AT24" s="65">
        <f>Uniforms!AS24</f>
        <v>0</v>
      </c>
      <c r="AU24" s="65">
        <f>Uniforms!AT24</f>
        <v>0</v>
      </c>
      <c r="AV24" s="65">
        <f>Uniforms!AU24</f>
        <v>0</v>
      </c>
      <c r="AW24" s="65">
        <f>Uniforms!AV24</f>
        <v>0</v>
      </c>
      <c r="AX24" s="66" t="s">
        <v>409</v>
      </c>
      <c r="AY24" s="63" t="s">
        <v>410</v>
      </c>
      <c r="AZ24" s="63" t="s">
        <v>410</v>
      </c>
      <c r="BA24" s="63" t="s">
        <v>410</v>
      </c>
      <c r="BB24" s="67" t="str">
        <f>Uniforms!$AW$1</f>
        <v>8B|</v>
      </c>
      <c r="BC24" s="67" t="str">
        <f>Uniforms!$AW$2</f>
        <v>NA|</v>
      </c>
      <c r="BD24" s="67" t="str">
        <f>Uniforms!$AW$3</f>
        <v>OUTLINED|</v>
      </c>
      <c r="BE24" s="66">
        <f>Uniforms!$AT$4</f>
        <v>0</v>
      </c>
      <c r="BF24" s="66">
        <f>IF(Uniforms!$AT$13="Left Chest",Uniforms!AZ24, )</f>
        <v>0</v>
      </c>
      <c r="BG24" s="66">
        <f>Uniforms!$AT$5</f>
        <v>0</v>
      </c>
      <c r="BH24" s="67">
        <f>IF(Uniforms!$AT$13="Left Chest 2nd",Uniforms!AZ24, )</f>
        <v>0</v>
      </c>
      <c r="BI24" s="66">
        <f>Uniforms!$AT$6</f>
        <v>0</v>
      </c>
      <c r="BJ24" s="67">
        <f>IF(Uniforms!$AT$13="Left Sleeve",Uniforms!AZ24, )</f>
        <v>0</v>
      </c>
      <c r="BK24" s="66">
        <f>Uniforms!$AT$7</f>
        <v>0</v>
      </c>
      <c r="BL24" s="67">
        <f>IF(Uniforms!$AT$13="Right Sleeve",Uniforms!AZ24, )</f>
        <v>0</v>
      </c>
      <c r="BM24" s="66">
        <f>Uniforms!$AT$8</f>
        <v>0</v>
      </c>
      <c r="BN24" s="67">
        <f>IF(Uniforms!$AT$13="Center Chest",Uniforms!AZ24, )</f>
        <v>0</v>
      </c>
      <c r="BO24" s="66">
        <f>Uniforms!$AT$10</f>
        <v>0</v>
      </c>
      <c r="BP24" s="67">
        <f>IF(Uniforms!$AT$13="Back Above #s",Uniforms!AZ24, )</f>
        <v>0</v>
      </c>
      <c r="BQ24" s="66">
        <f>Uniforms!$AT$11</f>
        <v>0</v>
      </c>
      <c r="BR24" s="67">
        <f>IF(Uniforms!$AT$13="Short-Left Leg",Uniforms!AZ24, )</f>
        <v>0</v>
      </c>
      <c r="BS24" s="66">
        <f>Uniforms!$AT$12</f>
        <v>0</v>
      </c>
      <c r="BT24" s="67">
        <f>IF(Uniforms!$AT$13="Short-Right Leg",Uniforms!AZ24, )</f>
        <v>0</v>
      </c>
      <c r="BU24" s="67">
        <f>Uniforms!$AT$9</f>
        <v>0</v>
      </c>
      <c r="BV24" s="67">
        <f>IF(Uniforms!$AT$13="Right Chest",Uniforms!AZ24, )</f>
        <v>0</v>
      </c>
      <c r="BW24" s="68">
        <f>Uniforms!BA24</f>
        <v>0</v>
      </c>
      <c r="BX24" s="68">
        <f>Uniforms!BB24</f>
        <v>0</v>
      </c>
      <c r="BY24" s="68">
        <f>Uniforms!BC24</f>
        <v>0</v>
      </c>
      <c r="BZ24" s="68">
        <f>Uniforms!BD24</f>
        <v>0</v>
      </c>
      <c r="CA24" s="68">
        <f>Uniforms!BE24</f>
        <v>0</v>
      </c>
      <c r="CB24" s="68">
        <f>Uniforms!BF24</f>
        <v>0</v>
      </c>
      <c r="CC24" s="68">
        <f>Uniforms!BG24</f>
        <v>0</v>
      </c>
      <c r="CD24" s="68">
        <f>Uniforms!BH24</f>
        <v>0</v>
      </c>
      <c r="CE24" s="68">
        <f>Uniforms!BI24</f>
        <v>0</v>
      </c>
      <c r="CF24" s="68">
        <f>Uniforms!BJ24</f>
        <v>0</v>
      </c>
      <c r="CG24" s="68">
        <f>Uniforms!BK24</f>
        <v>0</v>
      </c>
      <c r="CH24" s="68">
        <f>Uniforms!BL24</f>
        <v>0</v>
      </c>
      <c r="CI24" s="68">
        <f>Uniforms!BM24</f>
        <v>0</v>
      </c>
      <c r="CJ24" s="68">
        <f>Uniforms!BN24</f>
        <v>0</v>
      </c>
      <c r="CK24" s="68">
        <f>Uniforms!BO24</f>
        <v>0</v>
      </c>
      <c r="CL24" s="68">
        <f>Uniforms!BP24</f>
        <v>0</v>
      </c>
      <c r="CM24" s="68">
        <f>Uniforms!BQ24</f>
        <v>0</v>
      </c>
      <c r="CN24" s="68">
        <f>Uniforms!BR24</f>
        <v>0</v>
      </c>
      <c r="CO24" s="68">
        <f>Uniforms!BS24</f>
        <v>0</v>
      </c>
      <c r="CP24" s="68">
        <f>Uniforms!BT24</f>
        <v>0</v>
      </c>
      <c r="CQ24" s="68">
        <f>Uniforms!BU24</f>
        <v>0</v>
      </c>
      <c r="CR24" s="68">
        <f>Uniforms!BV24</f>
        <v>0</v>
      </c>
      <c r="CS24" s="68">
        <f>Uniforms!BW24</f>
        <v>0</v>
      </c>
      <c r="CT24" s="68">
        <f>Uniforms!BX24</f>
        <v>0</v>
      </c>
      <c r="CU24" s="68">
        <f>Uniforms!BY24</f>
        <v>0</v>
      </c>
      <c r="CV24" s="68">
        <f>Uniforms!BZ24</f>
        <v>0</v>
      </c>
      <c r="CW24" s="68">
        <f>Uniforms!CA24</f>
        <v>0</v>
      </c>
      <c r="CX24" s="68">
        <f>Uniforms!CB24</f>
        <v>0</v>
      </c>
      <c r="CY24" s="68">
        <f>Uniforms!CC24</f>
        <v>0</v>
      </c>
      <c r="CZ24" s="68">
        <f>Uniforms!CD24</f>
        <v>0</v>
      </c>
      <c r="DA24" s="67"/>
    </row>
    <row r="25" spans="1:105">
      <c r="A25" s="67" t="s">
        <v>420</v>
      </c>
      <c r="B25" s="63">
        <f>Uniforms!B25</f>
        <v>0</v>
      </c>
      <c r="C25" s="63" t="str">
        <f>CONCATENATE(Uniforms!C25, "|")</f>
        <v>|</v>
      </c>
      <c r="D25" s="63">
        <f>Uniforms!D25</f>
        <v>0</v>
      </c>
      <c r="E25" s="63" t="str">
        <f>IF(Uniforms!E25="None", "NA|",CONCATENATE(Uniforms!E25, "|"))</f>
        <v>|</v>
      </c>
      <c r="F25" s="63" t="str">
        <f>IF(E25="NA|","|-- Select One --",CONCATENATE(Uniforms!F25,"|"))</f>
        <v>|</v>
      </c>
      <c r="G25" s="63" t="str">
        <f>CONCATENATE(Uniforms!G25,"|")</f>
        <v>|</v>
      </c>
      <c r="H25" s="64">
        <f>Uniforms!H25</f>
        <v>0</v>
      </c>
      <c r="I25" s="65">
        <f t="shared" si="0"/>
        <v>0</v>
      </c>
      <c r="J25" s="65">
        <f>Uniforms!I25</f>
        <v>0</v>
      </c>
      <c r="K25" s="65">
        <f>Uniforms!J25</f>
        <v>0</v>
      </c>
      <c r="L25" s="65">
        <f>Uniforms!K25</f>
        <v>0</v>
      </c>
      <c r="M25" s="65">
        <f>Uniforms!L25</f>
        <v>0</v>
      </c>
      <c r="N25" s="65">
        <f>Uniforms!M25</f>
        <v>0</v>
      </c>
      <c r="O25" s="65">
        <f>Uniforms!N25</f>
        <v>0</v>
      </c>
      <c r="P25" s="65">
        <f>Uniforms!O25</f>
        <v>0</v>
      </c>
      <c r="Q25" s="65">
        <f>Uniforms!P25</f>
        <v>0</v>
      </c>
      <c r="R25" s="65">
        <f>Uniforms!Q25</f>
        <v>0</v>
      </c>
      <c r="S25" s="65">
        <f>Uniforms!R25</f>
        <v>0</v>
      </c>
      <c r="T25" s="65">
        <f>Uniforms!S25</f>
        <v>0</v>
      </c>
      <c r="U25" s="65">
        <f>Uniforms!T25</f>
        <v>0</v>
      </c>
      <c r="V25" s="65">
        <f>Uniforms!U25</f>
        <v>0</v>
      </c>
      <c r="W25" s="65">
        <f>Uniforms!V25</f>
        <v>0</v>
      </c>
      <c r="X25" s="65">
        <f>Uniforms!W25</f>
        <v>0</v>
      </c>
      <c r="Y25" s="65">
        <f>Uniforms!X25</f>
        <v>0</v>
      </c>
      <c r="Z25" s="63" t="str">
        <f>IF(Uniforms!Y25="None","NA|",CONCATENATE(Uniforms!Y25,"|"))</f>
        <v>|</v>
      </c>
      <c r="AA25" s="63" t="str">
        <f>IF(Z25="NA|","|-- Select One --",CONCATENATE(Uniforms!Z25, "|"))</f>
        <v>|</v>
      </c>
      <c r="AB25" s="65">
        <f>Uniforms!AA25</f>
        <v>0</v>
      </c>
      <c r="AC25" s="65">
        <f>Uniforms!AB25</f>
        <v>0</v>
      </c>
      <c r="AD25" s="65">
        <f>Uniforms!AC25</f>
        <v>0</v>
      </c>
      <c r="AE25" s="65">
        <f>Uniforms!AD25</f>
        <v>0</v>
      </c>
      <c r="AF25" s="65">
        <f>Uniforms!AE25</f>
        <v>0</v>
      </c>
      <c r="AG25" s="65">
        <f>Uniforms!AF25</f>
        <v>0</v>
      </c>
      <c r="AH25" s="65">
        <f>Uniforms!AG25</f>
        <v>0</v>
      </c>
      <c r="AI25" s="65">
        <f>Uniforms!AH25</f>
        <v>0</v>
      </c>
      <c r="AJ25" s="65">
        <f>Uniforms!AI25</f>
        <v>0</v>
      </c>
      <c r="AK25" s="65">
        <f>Uniforms!AJ25</f>
        <v>0</v>
      </c>
      <c r="AL25" s="65">
        <f>Uniforms!AK25</f>
        <v>0</v>
      </c>
      <c r="AM25" s="65">
        <f>Uniforms!AL25</f>
        <v>0</v>
      </c>
      <c r="AN25" s="65">
        <f>Uniforms!AM25</f>
        <v>0</v>
      </c>
      <c r="AO25" s="65">
        <f>Uniforms!AN25</f>
        <v>0</v>
      </c>
      <c r="AP25" s="65">
        <f>Uniforms!AO25</f>
        <v>0</v>
      </c>
      <c r="AQ25" s="65">
        <f>Uniforms!AP25</f>
        <v>0</v>
      </c>
      <c r="AR25" s="63" t="str">
        <f>IF(Uniforms!AQ25="None","NA|",CONCATENATE(Uniforms!AQ25,"|"))</f>
        <v>|</v>
      </c>
      <c r="AS25" s="63" t="str">
        <f>IF(AR25="NA|","|-- Select One --",CONCATENATE(Uniforms!AR25,"|"))</f>
        <v>|</v>
      </c>
      <c r="AT25" s="65">
        <f>Uniforms!AS25</f>
        <v>0</v>
      </c>
      <c r="AU25" s="65">
        <f>Uniforms!AT25</f>
        <v>0</v>
      </c>
      <c r="AV25" s="65">
        <f>Uniforms!AU25</f>
        <v>0</v>
      </c>
      <c r="AW25" s="65">
        <f>Uniforms!AV25</f>
        <v>0</v>
      </c>
      <c r="AX25" s="66" t="s">
        <v>409</v>
      </c>
      <c r="AY25" s="63" t="s">
        <v>410</v>
      </c>
      <c r="AZ25" s="63" t="s">
        <v>410</v>
      </c>
      <c r="BA25" s="63" t="s">
        <v>410</v>
      </c>
      <c r="BB25" s="67" t="str">
        <f>Uniforms!$AW$1</f>
        <v>8B|</v>
      </c>
      <c r="BC25" s="67" t="str">
        <f>Uniforms!$AW$2</f>
        <v>NA|</v>
      </c>
      <c r="BD25" s="67" t="str">
        <f>Uniforms!$AW$3</f>
        <v>OUTLINED|</v>
      </c>
      <c r="BE25" s="66">
        <f>Uniforms!$AT$4</f>
        <v>0</v>
      </c>
      <c r="BF25" s="66">
        <f>IF(Uniforms!$AT$13="Left Chest",Uniforms!AZ25, )</f>
        <v>0</v>
      </c>
      <c r="BG25" s="66">
        <f>Uniforms!$AT$5</f>
        <v>0</v>
      </c>
      <c r="BH25" s="67">
        <f>IF(Uniforms!$AT$13="Left Chest 2nd",Uniforms!AZ25, )</f>
        <v>0</v>
      </c>
      <c r="BI25" s="66">
        <f>Uniforms!$AT$6</f>
        <v>0</v>
      </c>
      <c r="BJ25" s="67">
        <f>IF(Uniforms!$AT$13="Left Sleeve",Uniforms!AZ25, )</f>
        <v>0</v>
      </c>
      <c r="BK25" s="66">
        <f>Uniforms!$AT$7</f>
        <v>0</v>
      </c>
      <c r="BL25" s="67">
        <f>IF(Uniforms!$AT$13="Right Sleeve",Uniforms!AZ25, )</f>
        <v>0</v>
      </c>
      <c r="BM25" s="66">
        <f>Uniforms!$AT$8</f>
        <v>0</v>
      </c>
      <c r="BN25" s="67">
        <f>IF(Uniforms!$AT$13="Center Chest",Uniforms!AZ25, )</f>
        <v>0</v>
      </c>
      <c r="BO25" s="66">
        <f>Uniforms!$AT$10</f>
        <v>0</v>
      </c>
      <c r="BP25" s="67">
        <f>IF(Uniforms!$AT$13="Back Above #s",Uniforms!AZ25, )</f>
        <v>0</v>
      </c>
      <c r="BQ25" s="66">
        <f>Uniforms!$AT$11</f>
        <v>0</v>
      </c>
      <c r="BR25" s="67">
        <f>IF(Uniforms!$AT$13="Short-Left Leg",Uniforms!AZ25, )</f>
        <v>0</v>
      </c>
      <c r="BS25" s="66">
        <f>Uniforms!$AT$12</f>
        <v>0</v>
      </c>
      <c r="BT25" s="67">
        <f>IF(Uniforms!$AT$13="Short-Right Leg",Uniforms!AZ25, )</f>
        <v>0</v>
      </c>
      <c r="BU25" s="67">
        <f>Uniforms!$AT$9</f>
        <v>0</v>
      </c>
      <c r="BV25" s="67">
        <f>IF(Uniforms!$AT$13="Right Chest",Uniforms!AZ25, )</f>
        <v>0</v>
      </c>
      <c r="BW25" s="68">
        <f>Uniforms!BA25</f>
        <v>0</v>
      </c>
      <c r="BX25" s="68">
        <f>Uniforms!BB25</f>
        <v>0</v>
      </c>
      <c r="BY25" s="68">
        <f>Uniforms!BC25</f>
        <v>0</v>
      </c>
      <c r="BZ25" s="68">
        <f>Uniforms!BD25</f>
        <v>0</v>
      </c>
      <c r="CA25" s="68">
        <f>Uniforms!BE25</f>
        <v>0</v>
      </c>
      <c r="CB25" s="68">
        <f>Uniforms!BF25</f>
        <v>0</v>
      </c>
      <c r="CC25" s="68">
        <f>Uniforms!BG25</f>
        <v>0</v>
      </c>
      <c r="CD25" s="68">
        <f>Uniforms!BH25</f>
        <v>0</v>
      </c>
      <c r="CE25" s="68">
        <f>Uniforms!BI25</f>
        <v>0</v>
      </c>
      <c r="CF25" s="68">
        <f>Uniforms!BJ25</f>
        <v>0</v>
      </c>
      <c r="CG25" s="68">
        <f>Uniforms!BK25</f>
        <v>0</v>
      </c>
      <c r="CH25" s="68">
        <f>Uniforms!BL25</f>
        <v>0</v>
      </c>
      <c r="CI25" s="68">
        <f>Uniforms!BM25</f>
        <v>0</v>
      </c>
      <c r="CJ25" s="68">
        <f>Uniforms!BN25</f>
        <v>0</v>
      </c>
      <c r="CK25" s="68">
        <f>Uniforms!BO25</f>
        <v>0</v>
      </c>
      <c r="CL25" s="68">
        <f>Uniforms!BP25</f>
        <v>0</v>
      </c>
      <c r="CM25" s="68">
        <f>Uniforms!BQ25</f>
        <v>0</v>
      </c>
      <c r="CN25" s="68">
        <f>Uniforms!BR25</f>
        <v>0</v>
      </c>
      <c r="CO25" s="68">
        <f>Uniforms!BS25</f>
        <v>0</v>
      </c>
      <c r="CP25" s="68">
        <f>Uniforms!BT25</f>
        <v>0</v>
      </c>
      <c r="CQ25" s="68">
        <f>Uniforms!BU25</f>
        <v>0</v>
      </c>
      <c r="CR25" s="68">
        <f>Uniforms!BV25</f>
        <v>0</v>
      </c>
      <c r="CS25" s="68">
        <f>Uniforms!BW25</f>
        <v>0</v>
      </c>
      <c r="CT25" s="68">
        <f>Uniforms!BX25</f>
        <v>0</v>
      </c>
      <c r="CU25" s="68">
        <f>Uniforms!BY25</f>
        <v>0</v>
      </c>
      <c r="CV25" s="68">
        <f>Uniforms!BZ25</f>
        <v>0</v>
      </c>
      <c r="CW25" s="68">
        <f>Uniforms!CA25</f>
        <v>0</v>
      </c>
      <c r="CX25" s="68">
        <f>Uniforms!CB25</f>
        <v>0</v>
      </c>
      <c r="CY25" s="68">
        <f>Uniforms!CC25</f>
        <v>0</v>
      </c>
      <c r="CZ25" s="68">
        <f>Uniforms!CD25</f>
        <v>0</v>
      </c>
      <c r="DA25" s="67"/>
    </row>
    <row r="26" spans="1:105">
      <c r="A26" s="67" t="s">
        <v>421</v>
      </c>
      <c r="B26" s="63">
        <f>Uniforms!B26</f>
        <v>0</v>
      </c>
      <c r="C26" s="63" t="str">
        <f>CONCATENATE(Uniforms!C26, "|")</f>
        <v>|</v>
      </c>
      <c r="D26" s="63">
        <f>Uniforms!D26</f>
        <v>0</v>
      </c>
      <c r="E26" s="63" t="str">
        <f>IF(Uniforms!E26="None", "NA|",CONCATENATE(Uniforms!E26, "|"))</f>
        <v>|</v>
      </c>
      <c r="F26" s="63" t="str">
        <f>IF(E26="NA|","|-- Select One --",CONCATENATE(Uniforms!F26,"|"))</f>
        <v>|</v>
      </c>
      <c r="G26" s="63" t="str">
        <f>CONCATENATE(Uniforms!G26,"|")</f>
        <v>|</v>
      </c>
      <c r="H26" s="64">
        <f>Uniforms!H26</f>
        <v>0</v>
      </c>
      <c r="I26" s="65">
        <f t="shared" si="0"/>
        <v>0</v>
      </c>
      <c r="J26" s="65">
        <f>Uniforms!I26</f>
        <v>0</v>
      </c>
      <c r="K26" s="65">
        <f>Uniforms!J26</f>
        <v>0</v>
      </c>
      <c r="L26" s="65">
        <f>Uniforms!K26</f>
        <v>0</v>
      </c>
      <c r="M26" s="65">
        <f>Uniforms!L26</f>
        <v>0</v>
      </c>
      <c r="N26" s="65">
        <f>Uniforms!M26</f>
        <v>0</v>
      </c>
      <c r="O26" s="65">
        <f>Uniforms!N26</f>
        <v>0</v>
      </c>
      <c r="P26" s="65">
        <f>Uniforms!O26</f>
        <v>0</v>
      </c>
      <c r="Q26" s="65">
        <f>Uniforms!P26</f>
        <v>0</v>
      </c>
      <c r="R26" s="65">
        <f>Uniforms!Q26</f>
        <v>0</v>
      </c>
      <c r="S26" s="65">
        <f>Uniforms!R26</f>
        <v>0</v>
      </c>
      <c r="T26" s="65">
        <f>Uniforms!S26</f>
        <v>0</v>
      </c>
      <c r="U26" s="65">
        <f>Uniforms!T26</f>
        <v>0</v>
      </c>
      <c r="V26" s="65">
        <f>Uniforms!U26</f>
        <v>0</v>
      </c>
      <c r="W26" s="65">
        <f>Uniforms!V26</f>
        <v>0</v>
      </c>
      <c r="X26" s="65">
        <f>Uniforms!W26</f>
        <v>0</v>
      </c>
      <c r="Y26" s="65">
        <f>Uniforms!X26</f>
        <v>0</v>
      </c>
      <c r="Z26" s="63" t="str">
        <f>IF(Uniforms!Y26="None","NA|",CONCATENATE(Uniforms!Y26,"|"))</f>
        <v>|</v>
      </c>
      <c r="AA26" s="63" t="str">
        <f>IF(Z26="NA|","|-- Select One --",CONCATENATE(Uniforms!Z26, "|"))</f>
        <v>|</v>
      </c>
      <c r="AB26" s="65">
        <f>Uniforms!AA26</f>
        <v>0</v>
      </c>
      <c r="AC26" s="65">
        <f>Uniforms!AB26</f>
        <v>0</v>
      </c>
      <c r="AD26" s="65">
        <f>Uniforms!AC26</f>
        <v>0</v>
      </c>
      <c r="AE26" s="65">
        <f>Uniforms!AD26</f>
        <v>0</v>
      </c>
      <c r="AF26" s="65">
        <f>Uniforms!AE26</f>
        <v>0</v>
      </c>
      <c r="AG26" s="65">
        <f>Uniforms!AF26</f>
        <v>0</v>
      </c>
      <c r="AH26" s="65">
        <f>Uniforms!AG26</f>
        <v>0</v>
      </c>
      <c r="AI26" s="65">
        <f>Uniforms!AH26</f>
        <v>0</v>
      </c>
      <c r="AJ26" s="65">
        <f>Uniforms!AI26</f>
        <v>0</v>
      </c>
      <c r="AK26" s="65">
        <f>Uniforms!AJ26</f>
        <v>0</v>
      </c>
      <c r="AL26" s="65">
        <f>Uniforms!AK26</f>
        <v>0</v>
      </c>
      <c r="AM26" s="65">
        <f>Uniforms!AL26</f>
        <v>0</v>
      </c>
      <c r="AN26" s="65">
        <f>Uniforms!AM26</f>
        <v>0</v>
      </c>
      <c r="AO26" s="65">
        <f>Uniforms!AN26</f>
        <v>0</v>
      </c>
      <c r="AP26" s="65">
        <f>Uniforms!AO26</f>
        <v>0</v>
      </c>
      <c r="AQ26" s="65">
        <f>Uniforms!AP26</f>
        <v>0</v>
      </c>
      <c r="AR26" s="63" t="str">
        <f>IF(Uniforms!AQ26="None","NA|",CONCATENATE(Uniforms!AQ26,"|"))</f>
        <v>|</v>
      </c>
      <c r="AS26" s="63" t="str">
        <f>IF(AR26="NA|","|-- Select One --",CONCATENATE(Uniforms!AR26,"|"))</f>
        <v>|</v>
      </c>
      <c r="AT26" s="65">
        <f>Uniforms!AS26</f>
        <v>0</v>
      </c>
      <c r="AU26" s="65">
        <f>Uniforms!AT26</f>
        <v>0</v>
      </c>
      <c r="AV26" s="65">
        <f>Uniforms!AU26</f>
        <v>0</v>
      </c>
      <c r="AW26" s="65">
        <f>Uniforms!AV26</f>
        <v>0</v>
      </c>
      <c r="AX26" s="66" t="s">
        <v>409</v>
      </c>
      <c r="AY26" s="63" t="s">
        <v>410</v>
      </c>
      <c r="AZ26" s="63" t="s">
        <v>410</v>
      </c>
      <c r="BA26" s="63" t="s">
        <v>410</v>
      </c>
      <c r="BB26" s="67" t="str">
        <f>Uniforms!$AW$1</f>
        <v>8B|</v>
      </c>
      <c r="BC26" s="67" t="str">
        <f>Uniforms!$AW$2</f>
        <v>NA|</v>
      </c>
      <c r="BD26" s="67" t="str">
        <f>Uniforms!$AW$3</f>
        <v>OUTLINED|</v>
      </c>
      <c r="BE26" s="66">
        <f>Uniforms!$AT$4</f>
        <v>0</v>
      </c>
      <c r="BF26" s="66">
        <f>IF(Uniforms!$AT$13="Left Chest",Uniforms!AZ26, )</f>
        <v>0</v>
      </c>
      <c r="BG26" s="66">
        <f>Uniforms!$AT$5</f>
        <v>0</v>
      </c>
      <c r="BH26" s="67">
        <f>IF(Uniforms!$AT$13="Left Chest 2nd",Uniforms!AZ26, )</f>
        <v>0</v>
      </c>
      <c r="BI26" s="66">
        <f>Uniforms!$AT$6</f>
        <v>0</v>
      </c>
      <c r="BJ26" s="67">
        <f>IF(Uniforms!$AT$13="Left Sleeve",Uniforms!AZ26, )</f>
        <v>0</v>
      </c>
      <c r="BK26" s="66">
        <f>Uniforms!$AT$7</f>
        <v>0</v>
      </c>
      <c r="BL26" s="67">
        <f>IF(Uniforms!$AT$13="Right Sleeve",Uniforms!AZ26, )</f>
        <v>0</v>
      </c>
      <c r="BM26" s="66">
        <f>Uniforms!$AT$8</f>
        <v>0</v>
      </c>
      <c r="BN26" s="67">
        <f>IF(Uniforms!$AT$13="Center Chest",Uniforms!AZ26, )</f>
        <v>0</v>
      </c>
      <c r="BO26" s="66">
        <f>Uniforms!$AT$10</f>
        <v>0</v>
      </c>
      <c r="BP26" s="67">
        <f>IF(Uniforms!$AT$13="Back Above #s",Uniforms!AZ26, )</f>
        <v>0</v>
      </c>
      <c r="BQ26" s="66">
        <f>Uniforms!$AT$11</f>
        <v>0</v>
      </c>
      <c r="BR26" s="67">
        <f>IF(Uniforms!$AT$13="Short-Left Leg",Uniforms!AZ26, )</f>
        <v>0</v>
      </c>
      <c r="BS26" s="66">
        <f>Uniforms!$AT$12</f>
        <v>0</v>
      </c>
      <c r="BT26" s="67">
        <f>IF(Uniforms!$AT$13="Short-Right Leg",Uniforms!AZ26, )</f>
        <v>0</v>
      </c>
      <c r="BU26" s="67">
        <f>Uniforms!$AT$9</f>
        <v>0</v>
      </c>
      <c r="BV26" s="67">
        <f>IF(Uniforms!$AT$13="Right Chest",Uniforms!AZ26, )</f>
        <v>0</v>
      </c>
      <c r="BW26" s="68">
        <f>Uniforms!BA26</f>
        <v>0</v>
      </c>
      <c r="BX26" s="68">
        <f>Uniforms!BB26</f>
        <v>0</v>
      </c>
      <c r="BY26" s="68">
        <f>Uniforms!BC26</f>
        <v>0</v>
      </c>
      <c r="BZ26" s="68">
        <f>Uniforms!BD26</f>
        <v>0</v>
      </c>
      <c r="CA26" s="68">
        <f>Uniforms!BE26</f>
        <v>0</v>
      </c>
      <c r="CB26" s="68">
        <f>Uniforms!BF26</f>
        <v>0</v>
      </c>
      <c r="CC26" s="68">
        <f>Uniforms!BG26</f>
        <v>0</v>
      </c>
      <c r="CD26" s="68">
        <f>Uniforms!BH26</f>
        <v>0</v>
      </c>
      <c r="CE26" s="68">
        <f>Uniforms!BI26</f>
        <v>0</v>
      </c>
      <c r="CF26" s="68">
        <f>Uniforms!BJ26</f>
        <v>0</v>
      </c>
      <c r="CG26" s="68">
        <f>Uniforms!BK26</f>
        <v>0</v>
      </c>
      <c r="CH26" s="68">
        <f>Uniforms!BL26</f>
        <v>0</v>
      </c>
      <c r="CI26" s="68">
        <f>Uniforms!BM26</f>
        <v>0</v>
      </c>
      <c r="CJ26" s="68">
        <f>Uniforms!BN26</f>
        <v>0</v>
      </c>
      <c r="CK26" s="68">
        <f>Uniforms!BO26</f>
        <v>0</v>
      </c>
      <c r="CL26" s="68">
        <f>Uniforms!BP26</f>
        <v>0</v>
      </c>
      <c r="CM26" s="68">
        <f>Uniforms!BQ26</f>
        <v>0</v>
      </c>
      <c r="CN26" s="68">
        <f>Uniforms!BR26</f>
        <v>0</v>
      </c>
      <c r="CO26" s="68">
        <f>Uniforms!BS26</f>
        <v>0</v>
      </c>
      <c r="CP26" s="68">
        <f>Uniforms!BT26</f>
        <v>0</v>
      </c>
      <c r="CQ26" s="68">
        <f>Uniforms!BU26</f>
        <v>0</v>
      </c>
      <c r="CR26" s="68">
        <f>Uniforms!BV26</f>
        <v>0</v>
      </c>
      <c r="CS26" s="68">
        <f>Uniforms!BW26</f>
        <v>0</v>
      </c>
      <c r="CT26" s="68">
        <f>Uniforms!BX26</f>
        <v>0</v>
      </c>
      <c r="CU26" s="68">
        <f>Uniforms!BY26</f>
        <v>0</v>
      </c>
      <c r="CV26" s="68">
        <f>Uniforms!BZ26</f>
        <v>0</v>
      </c>
      <c r="CW26" s="68">
        <f>Uniforms!CA26</f>
        <v>0</v>
      </c>
      <c r="CX26" s="68">
        <f>Uniforms!CB26</f>
        <v>0</v>
      </c>
      <c r="CY26" s="68">
        <f>Uniforms!CC26</f>
        <v>0</v>
      </c>
      <c r="CZ26" s="68">
        <f>Uniforms!CD26</f>
        <v>0</v>
      </c>
      <c r="DA26" s="67"/>
    </row>
    <row r="27" spans="1:105">
      <c r="A27" s="67" t="s">
        <v>422</v>
      </c>
      <c r="B27" s="63">
        <f>Uniforms!B27</f>
        <v>0</v>
      </c>
      <c r="C27" s="63" t="str">
        <f>CONCATENATE(Uniforms!C27, "|")</f>
        <v>|</v>
      </c>
      <c r="D27" s="63">
        <f>Uniforms!D27</f>
        <v>0</v>
      </c>
      <c r="E27" s="63" t="str">
        <f>IF(Uniforms!E27="None", "NA|",CONCATENATE(Uniforms!E27, "|"))</f>
        <v>|</v>
      </c>
      <c r="F27" s="63" t="str">
        <f>IF(E27="NA|","|-- Select One --",CONCATENATE(Uniforms!F27,"|"))</f>
        <v>|</v>
      </c>
      <c r="G27" s="63" t="str">
        <f>CONCATENATE(Uniforms!G27,"|")</f>
        <v>|</v>
      </c>
      <c r="H27" s="64">
        <f>Uniforms!H27</f>
        <v>0</v>
      </c>
      <c r="I27" s="65">
        <f t="shared" si="0"/>
        <v>0</v>
      </c>
      <c r="J27" s="65">
        <f>Uniforms!I27</f>
        <v>0</v>
      </c>
      <c r="K27" s="65">
        <f>Uniforms!J27</f>
        <v>0</v>
      </c>
      <c r="L27" s="65">
        <f>Uniforms!K27</f>
        <v>0</v>
      </c>
      <c r="M27" s="65">
        <f>Uniforms!L27</f>
        <v>0</v>
      </c>
      <c r="N27" s="65">
        <f>Uniforms!M27</f>
        <v>0</v>
      </c>
      <c r="O27" s="65">
        <f>Uniforms!N27</f>
        <v>0</v>
      </c>
      <c r="P27" s="65">
        <f>Uniforms!O27</f>
        <v>0</v>
      </c>
      <c r="Q27" s="65">
        <f>Uniforms!P27</f>
        <v>0</v>
      </c>
      <c r="R27" s="65">
        <f>Uniforms!Q27</f>
        <v>0</v>
      </c>
      <c r="S27" s="65">
        <f>Uniforms!R27</f>
        <v>0</v>
      </c>
      <c r="T27" s="65">
        <f>Uniforms!S27</f>
        <v>0</v>
      </c>
      <c r="U27" s="65">
        <f>Uniforms!T27</f>
        <v>0</v>
      </c>
      <c r="V27" s="65">
        <f>Uniforms!U27</f>
        <v>0</v>
      </c>
      <c r="W27" s="65">
        <f>Uniforms!V27</f>
        <v>0</v>
      </c>
      <c r="X27" s="65">
        <f>Uniforms!W27</f>
        <v>0</v>
      </c>
      <c r="Y27" s="65">
        <f>Uniforms!X27</f>
        <v>0</v>
      </c>
      <c r="Z27" s="63" t="str">
        <f>IF(Uniforms!Y27="None","NA|",CONCATENATE(Uniforms!Y27,"|"))</f>
        <v>|</v>
      </c>
      <c r="AA27" s="63" t="str">
        <f>IF(Z27="NA|","|-- Select One --",CONCATENATE(Uniforms!Z27, "|"))</f>
        <v>|</v>
      </c>
      <c r="AB27" s="65">
        <f>Uniforms!AA27</f>
        <v>0</v>
      </c>
      <c r="AC27" s="65">
        <f>Uniforms!AB27</f>
        <v>0</v>
      </c>
      <c r="AD27" s="65">
        <f>Uniforms!AC27</f>
        <v>0</v>
      </c>
      <c r="AE27" s="65">
        <f>Uniforms!AD27</f>
        <v>0</v>
      </c>
      <c r="AF27" s="65">
        <f>Uniforms!AE27</f>
        <v>0</v>
      </c>
      <c r="AG27" s="65">
        <f>Uniforms!AF27</f>
        <v>0</v>
      </c>
      <c r="AH27" s="65">
        <f>Uniforms!AG27</f>
        <v>0</v>
      </c>
      <c r="AI27" s="65">
        <f>Uniforms!AH27</f>
        <v>0</v>
      </c>
      <c r="AJ27" s="65">
        <f>Uniforms!AI27</f>
        <v>0</v>
      </c>
      <c r="AK27" s="65">
        <f>Uniforms!AJ27</f>
        <v>0</v>
      </c>
      <c r="AL27" s="65">
        <f>Uniforms!AK27</f>
        <v>0</v>
      </c>
      <c r="AM27" s="65">
        <f>Uniforms!AL27</f>
        <v>0</v>
      </c>
      <c r="AN27" s="65">
        <f>Uniforms!AM27</f>
        <v>0</v>
      </c>
      <c r="AO27" s="65">
        <f>Uniforms!AN27</f>
        <v>0</v>
      </c>
      <c r="AP27" s="65">
        <f>Uniforms!AO27</f>
        <v>0</v>
      </c>
      <c r="AQ27" s="65">
        <f>Uniforms!AP27</f>
        <v>0</v>
      </c>
      <c r="AR27" s="63" t="str">
        <f>IF(Uniforms!AQ27="None","NA|",CONCATENATE(Uniforms!AQ27,"|"))</f>
        <v>|</v>
      </c>
      <c r="AS27" s="63" t="str">
        <f>IF(AR27="NA|","|-- Select One --",CONCATENATE(Uniforms!AR27,"|"))</f>
        <v>|</v>
      </c>
      <c r="AT27" s="65">
        <f>Uniforms!AS27</f>
        <v>0</v>
      </c>
      <c r="AU27" s="65">
        <f>Uniforms!AT27</f>
        <v>0</v>
      </c>
      <c r="AV27" s="65">
        <f>Uniforms!AU27</f>
        <v>0</v>
      </c>
      <c r="AW27" s="65">
        <f>Uniforms!AV27</f>
        <v>0</v>
      </c>
      <c r="AX27" s="66" t="s">
        <v>409</v>
      </c>
      <c r="AY27" s="63" t="s">
        <v>410</v>
      </c>
      <c r="AZ27" s="63" t="s">
        <v>410</v>
      </c>
      <c r="BA27" s="63" t="s">
        <v>410</v>
      </c>
      <c r="BB27" s="67" t="str">
        <f>Uniforms!$AW$1</f>
        <v>8B|</v>
      </c>
      <c r="BC27" s="67" t="str">
        <f>Uniforms!$AW$2</f>
        <v>NA|</v>
      </c>
      <c r="BD27" s="67" t="str">
        <f>Uniforms!$AW$3</f>
        <v>OUTLINED|</v>
      </c>
      <c r="BE27" s="66">
        <f>Uniforms!$AT$4</f>
        <v>0</v>
      </c>
      <c r="BF27" s="66">
        <f>IF(Uniforms!$AT$13="Left Chest",Uniforms!AZ27, )</f>
        <v>0</v>
      </c>
      <c r="BG27" s="66">
        <f>Uniforms!$AT$5</f>
        <v>0</v>
      </c>
      <c r="BH27" s="67">
        <f>IF(Uniforms!$AT$13="Left Chest 2nd",Uniforms!AZ27, )</f>
        <v>0</v>
      </c>
      <c r="BI27" s="66">
        <f>Uniforms!$AT$6</f>
        <v>0</v>
      </c>
      <c r="BJ27" s="67">
        <f>IF(Uniforms!$AT$13="Left Sleeve",Uniforms!AZ27, )</f>
        <v>0</v>
      </c>
      <c r="BK27" s="66">
        <f>Uniforms!$AT$7</f>
        <v>0</v>
      </c>
      <c r="BL27" s="67">
        <f>IF(Uniforms!$AT$13="Right Sleeve",Uniforms!AZ27, )</f>
        <v>0</v>
      </c>
      <c r="BM27" s="66">
        <f>Uniforms!$AT$8</f>
        <v>0</v>
      </c>
      <c r="BN27" s="67">
        <f>IF(Uniforms!$AT$13="Center Chest",Uniforms!AZ27, )</f>
        <v>0</v>
      </c>
      <c r="BO27" s="66">
        <f>Uniforms!$AT$10</f>
        <v>0</v>
      </c>
      <c r="BP27" s="67">
        <f>IF(Uniforms!$AT$13="Back Above #s",Uniforms!AZ27, )</f>
        <v>0</v>
      </c>
      <c r="BQ27" s="66">
        <f>Uniforms!$AT$11</f>
        <v>0</v>
      </c>
      <c r="BR27" s="67">
        <f>IF(Uniforms!$AT$13="Short-Left Leg",Uniforms!AZ27, )</f>
        <v>0</v>
      </c>
      <c r="BS27" s="66">
        <f>Uniforms!$AT$12</f>
        <v>0</v>
      </c>
      <c r="BT27" s="67">
        <f>IF(Uniforms!$AT$13="Short-Right Leg",Uniforms!AZ27, )</f>
        <v>0</v>
      </c>
      <c r="BU27" s="67">
        <f>Uniforms!$AT$9</f>
        <v>0</v>
      </c>
      <c r="BV27" s="67">
        <f>IF(Uniforms!$AT$13="Right Chest",Uniforms!AZ27, )</f>
        <v>0</v>
      </c>
      <c r="BW27" s="68">
        <f>Uniforms!BA27</f>
        <v>0</v>
      </c>
      <c r="BX27" s="68">
        <f>Uniforms!BB27</f>
        <v>0</v>
      </c>
      <c r="BY27" s="68">
        <f>Uniforms!BC27</f>
        <v>0</v>
      </c>
      <c r="BZ27" s="68">
        <f>Uniforms!BD27</f>
        <v>0</v>
      </c>
      <c r="CA27" s="68">
        <f>Uniforms!BE27</f>
        <v>0</v>
      </c>
      <c r="CB27" s="68">
        <f>Uniforms!BF27</f>
        <v>0</v>
      </c>
      <c r="CC27" s="68">
        <f>Uniforms!BG27</f>
        <v>0</v>
      </c>
      <c r="CD27" s="68">
        <f>Uniforms!BH27</f>
        <v>0</v>
      </c>
      <c r="CE27" s="68">
        <f>Uniforms!BI27</f>
        <v>0</v>
      </c>
      <c r="CF27" s="68">
        <f>Uniforms!BJ27</f>
        <v>0</v>
      </c>
      <c r="CG27" s="68">
        <f>Uniforms!BK27</f>
        <v>0</v>
      </c>
      <c r="CH27" s="68">
        <f>Uniforms!BL27</f>
        <v>0</v>
      </c>
      <c r="CI27" s="68">
        <f>Uniforms!BM27</f>
        <v>0</v>
      </c>
      <c r="CJ27" s="68">
        <f>Uniforms!BN27</f>
        <v>0</v>
      </c>
      <c r="CK27" s="68">
        <f>Uniforms!BO27</f>
        <v>0</v>
      </c>
      <c r="CL27" s="68">
        <f>Uniforms!BP27</f>
        <v>0</v>
      </c>
      <c r="CM27" s="68">
        <f>Uniforms!BQ27</f>
        <v>0</v>
      </c>
      <c r="CN27" s="68">
        <f>Uniforms!BR27</f>
        <v>0</v>
      </c>
      <c r="CO27" s="68">
        <f>Uniforms!BS27</f>
        <v>0</v>
      </c>
      <c r="CP27" s="68">
        <f>Uniforms!BT27</f>
        <v>0</v>
      </c>
      <c r="CQ27" s="68">
        <f>Uniforms!BU27</f>
        <v>0</v>
      </c>
      <c r="CR27" s="68">
        <f>Uniforms!BV27</f>
        <v>0</v>
      </c>
      <c r="CS27" s="68">
        <f>Uniforms!BW27</f>
        <v>0</v>
      </c>
      <c r="CT27" s="68">
        <f>Uniforms!BX27</f>
        <v>0</v>
      </c>
      <c r="CU27" s="68">
        <f>Uniforms!BY27</f>
        <v>0</v>
      </c>
      <c r="CV27" s="68">
        <f>Uniforms!BZ27</f>
        <v>0</v>
      </c>
      <c r="CW27" s="68">
        <f>Uniforms!CA27</f>
        <v>0</v>
      </c>
      <c r="CX27" s="68">
        <f>Uniforms!CB27</f>
        <v>0</v>
      </c>
      <c r="CY27" s="68">
        <f>Uniforms!CC27</f>
        <v>0</v>
      </c>
      <c r="CZ27" s="68">
        <f>Uniforms!CD27</f>
        <v>0</v>
      </c>
      <c r="DA27" s="67"/>
    </row>
    <row r="28" spans="1:105">
      <c r="A28" s="67" t="s">
        <v>423</v>
      </c>
      <c r="B28" s="63">
        <f>Uniforms!B28</f>
        <v>0</v>
      </c>
      <c r="C28" s="63" t="str">
        <f>CONCATENATE(Uniforms!C28, "|")</f>
        <v>|</v>
      </c>
      <c r="D28" s="63">
        <f>Uniforms!D28</f>
        <v>0</v>
      </c>
      <c r="E28" s="63" t="str">
        <f>IF(Uniforms!E28="None", "NA|",CONCATENATE(Uniforms!E28, "|"))</f>
        <v>|</v>
      </c>
      <c r="F28" s="63" t="str">
        <f>IF(E28="NA|","|-- Select One --",CONCATENATE(Uniforms!F28,"|"))</f>
        <v>|</v>
      </c>
      <c r="G28" s="63" t="str">
        <f>CONCATENATE(Uniforms!G28,"|")</f>
        <v>|</v>
      </c>
      <c r="H28" s="64">
        <f>Uniforms!H28</f>
        <v>0</v>
      </c>
      <c r="I28" s="65">
        <f t="shared" si="0"/>
        <v>0</v>
      </c>
      <c r="J28" s="65">
        <f>Uniforms!I28</f>
        <v>0</v>
      </c>
      <c r="K28" s="65">
        <f>Uniforms!J28</f>
        <v>0</v>
      </c>
      <c r="L28" s="65">
        <f>Uniforms!K28</f>
        <v>0</v>
      </c>
      <c r="M28" s="65">
        <f>Uniforms!L28</f>
        <v>0</v>
      </c>
      <c r="N28" s="65">
        <f>Uniforms!M28</f>
        <v>0</v>
      </c>
      <c r="O28" s="65">
        <f>Uniforms!N28</f>
        <v>0</v>
      </c>
      <c r="P28" s="65">
        <f>Uniforms!O28</f>
        <v>0</v>
      </c>
      <c r="Q28" s="65">
        <f>Uniforms!P28</f>
        <v>0</v>
      </c>
      <c r="R28" s="65">
        <f>Uniforms!Q28</f>
        <v>0</v>
      </c>
      <c r="S28" s="65">
        <f>Uniforms!R28</f>
        <v>0</v>
      </c>
      <c r="T28" s="65">
        <f>Uniforms!S28</f>
        <v>0</v>
      </c>
      <c r="U28" s="65">
        <f>Uniforms!T28</f>
        <v>0</v>
      </c>
      <c r="V28" s="65">
        <f>Uniforms!U28</f>
        <v>0</v>
      </c>
      <c r="W28" s="65">
        <f>Uniforms!V28</f>
        <v>0</v>
      </c>
      <c r="X28" s="65">
        <f>Uniforms!W28</f>
        <v>0</v>
      </c>
      <c r="Y28" s="65">
        <f>Uniforms!X28</f>
        <v>0</v>
      </c>
      <c r="Z28" s="63" t="str">
        <f>IF(Uniforms!Y28="None","NA|",CONCATENATE(Uniforms!Y28,"|"))</f>
        <v>|</v>
      </c>
      <c r="AA28" s="63" t="str">
        <f>IF(Z28="NA|","|-- Select One --",CONCATENATE(Uniforms!Z28, "|"))</f>
        <v>|</v>
      </c>
      <c r="AB28" s="65">
        <f>Uniforms!AA28</f>
        <v>0</v>
      </c>
      <c r="AC28" s="65">
        <f>Uniforms!AB28</f>
        <v>0</v>
      </c>
      <c r="AD28" s="65">
        <f>Uniforms!AC28</f>
        <v>0</v>
      </c>
      <c r="AE28" s="65">
        <f>Uniforms!AD28</f>
        <v>0</v>
      </c>
      <c r="AF28" s="65">
        <f>Uniforms!AE28</f>
        <v>0</v>
      </c>
      <c r="AG28" s="65">
        <f>Uniforms!AF28</f>
        <v>0</v>
      </c>
      <c r="AH28" s="65">
        <f>Uniforms!AG28</f>
        <v>0</v>
      </c>
      <c r="AI28" s="65">
        <f>Uniforms!AH28</f>
        <v>0</v>
      </c>
      <c r="AJ28" s="65">
        <f>Uniforms!AI28</f>
        <v>0</v>
      </c>
      <c r="AK28" s="65">
        <f>Uniforms!AJ28</f>
        <v>0</v>
      </c>
      <c r="AL28" s="65">
        <f>Uniforms!AK28</f>
        <v>0</v>
      </c>
      <c r="AM28" s="65">
        <f>Uniforms!AL28</f>
        <v>0</v>
      </c>
      <c r="AN28" s="65">
        <f>Uniforms!AM28</f>
        <v>0</v>
      </c>
      <c r="AO28" s="65">
        <f>Uniforms!AN28</f>
        <v>0</v>
      </c>
      <c r="AP28" s="65">
        <f>Uniforms!AO28</f>
        <v>0</v>
      </c>
      <c r="AQ28" s="65">
        <f>Uniforms!AP28</f>
        <v>0</v>
      </c>
      <c r="AR28" s="63" t="str">
        <f>IF(Uniforms!AQ28="None","NA|",CONCATENATE(Uniforms!AQ28,"|"))</f>
        <v>|</v>
      </c>
      <c r="AS28" s="63" t="str">
        <f>IF(AR28="NA|","|-- Select One --",CONCATENATE(Uniforms!AR28,"|"))</f>
        <v>|</v>
      </c>
      <c r="AT28" s="65">
        <f>Uniforms!AS28</f>
        <v>0</v>
      </c>
      <c r="AU28" s="65">
        <f>Uniforms!AT28</f>
        <v>0</v>
      </c>
      <c r="AV28" s="65">
        <f>Uniforms!AU28</f>
        <v>0</v>
      </c>
      <c r="AW28" s="65">
        <f>Uniforms!AV28</f>
        <v>0</v>
      </c>
      <c r="AX28" s="66" t="s">
        <v>409</v>
      </c>
      <c r="AY28" s="63" t="s">
        <v>410</v>
      </c>
      <c r="AZ28" s="63" t="s">
        <v>410</v>
      </c>
      <c r="BA28" s="63" t="s">
        <v>410</v>
      </c>
      <c r="BB28" s="67" t="str">
        <f>Uniforms!$AW$1</f>
        <v>8B|</v>
      </c>
      <c r="BC28" s="67" t="str">
        <f>Uniforms!$AW$2</f>
        <v>NA|</v>
      </c>
      <c r="BD28" s="67" t="str">
        <f>Uniforms!$AW$3</f>
        <v>OUTLINED|</v>
      </c>
      <c r="BE28" s="66">
        <f>Uniforms!$AT$4</f>
        <v>0</v>
      </c>
      <c r="BF28" s="66">
        <f>IF(Uniforms!$AT$13="Left Chest",Uniforms!AZ28, )</f>
        <v>0</v>
      </c>
      <c r="BG28" s="66">
        <f>Uniforms!$AT$5</f>
        <v>0</v>
      </c>
      <c r="BH28" s="67">
        <f>IF(Uniforms!$AT$13="Left Chest 2nd",Uniforms!AZ28, )</f>
        <v>0</v>
      </c>
      <c r="BI28" s="66">
        <f>Uniforms!$AT$6</f>
        <v>0</v>
      </c>
      <c r="BJ28" s="67">
        <f>IF(Uniforms!$AT$13="Left Sleeve",Uniforms!AZ28, )</f>
        <v>0</v>
      </c>
      <c r="BK28" s="66">
        <f>Uniforms!$AT$7</f>
        <v>0</v>
      </c>
      <c r="BL28" s="67">
        <f>IF(Uniforms!$AT$13="Right Sleeve",Uniforms!AZ28, )</f>
        <v>0</v>
      </c>
      <c r="BM28" s="66">
        <f>Uniforms!$AT$8</f>
        <v>0</v>
      </c>
      <c r="BN28" s="67">
        <f>IF(Uniforms!$AT$13="Center Chest",Uniforms!AZ28, )</f>
        <v>0</v>
      </c>
      <c r="BO28" s="66">
        <f>Uniforms!$AT$10</f>
        <v>0</v>
      </c>
      <c r="BP28" s="67">
        <f>IF(Uniforms!$AT$13="Back Above #s",Uniforms!AZ28, )</f>
        <v>0</v>
      </c>
      <c r="BQ28" s="66">
        <f>Uniforms!$AT$11</f>
        <v>0</v>
      </c>
      <c r="BR28" s="67">
        <f>IF(Uniforms!$AT$13="Short-Left Leg",Uniforms!AZ28, )</f>
        <v>0</v>
      </c>
      <c r="BS28" s="66">
        <f>Uniforms!$AT$12</f>
        <v>0</v>
      </c>
      <c r="BT28" s="67">
        <f>IF(Uniforms!$AT$13="Short-Right Leg",Uniforms!AZ28, )</f>
        <v>0</v>
      </c>
      <c r="BU28" s="67">
        <f>Uniforms!$AT$9</f>
        <v>0</v>
      </c>
      <c r="BV28" s="67">
        <f>IF(Uniforms!$AT$13="Right Chest",Uniforms!AZ28, )</f>
        <v>0</v>
      </c>
      <c r="BW28" s="68">
        <f>Uniforms!BA28</f>
        <v>0</v>
      </c>
      <c r="BX28" s="68">
        <f>Uniforms!BB28</f>
        <v>0</v>
      </c>
      <c r="BY28" s="68">
        <f>Uniforms!BC28</f>
        <v>0</v>
      </c>
      <c r="BZ28" s="68">
        <f>Uniforms!BD28</f>
        <v>0</v>
      </c>
      <c r="CA28" s="68">
        <f>Uniforms!BE28</f>
        <v>0</v>
      </c>
      <c r="CB28" s="68">
        <f>Uniforms!BF28</f>
        <v>0</v>
      </c>
      <c r="CC28" s="68">
        <f>Uniforms!BG28</f>
        <v>0</v>
      </c>
      <c r="CD28" s="68">
        <f>Uniforms!BH28</f>
        <v>0</v>
      </c>
      <c r="CE28" s="68">
        <f>Uniforms!BI28</f>
        <v>0</v>
      </c>
      <c r="CF28" s="68">
        <f>Uniforms!BJ28</f>
        <v>0</v>
      </c>
      <c r="CG28" s="68">
        <f>Uniforms!BK28</f>
        <v>0</v>
      </c>
      <c r="CH28" s="68">
        <f>Uniforms!BL28</f>
        <v>0</v>
      </c>
      <c r="CI28" s="68">
        <f>Uniforms!BM28</f>
        <v>0</v>
      </c>
      <c r="CJ28" s="68">
        <f>Uniforms!BN28</f>
        <v>0</v>
      </c>
      <c r="CK28" s="68">
        <f>Uniforms!BO28</f>
        <v>0</v>
      </c>
      <c r="CL28" s="68">
        <f>Uniforms!BP28</f>
        <v>0</v>
      </c>
      <c r="CM28" s="68">
        <f>Uniforms!BQ28</f>
        <v>0</v>
      </c>
      <c r="CN28" s="68">
        <f>Uniforms!BR28</f>
        <v>0</v>
      </c>
      <c r="CO28" s="68">
        <f>Uniforms!BS28</f>
        <v>0</v>
      </c>
      <c r="CP28" s="68">
        <f>Uniforms!BT28</f>
        <v>0</v>
      </c>
      <c r="CQ28" s="68">
        <f>Uniforms!BU28</f>
        <v>0</v>
      </c>
      <c r="CR28" s="68">
        <f>Uniforms!BV28</f>
        <v>0</v>
      </c>
      <c r="CS28" s="68">
        <f>Uniforms!BW28</f>
        <v>0</v>
      </c>
      <c r="CT28" s="68">
        <f>Uniforms!BX28</f>
        <v>0</v>
      </c>
      <c r="CU28" s="68">
        <f>Uniforms!BY28</f>
        <v>0</v>
      </c>
      <c r="CV28" s="68">
        <f>Uniforms!BZ28</f>
        <v>0</v>
      </c>
      <c r="CW28" s="68">
        <f>Uniforms!CA28</f>
        <v>0</v>
      </c>
      <c r="CX28" s="68">
        <f>Uniforms!CB28</f>
        <v>0</v>
      </c>
      <c r="CY28" s="68">
        <f>Uniforms!CC28</f>
        <v>0</v>
      </c>
      <c r="CZ28" s="68">
        <f>Uniforms!CD28</f>
        <v>0</v>
      </c>
      <c r="DA28" s="67"/>
    </row>
    <row r="29" spans="1:105">
      <c r="A29" s="67" t="s">
        <v>424</v>
      </c>
      <c r="B29" s="63">
        <f>Uniforms!B29</f>
        <v>0</v>
      </c>
      <c r="C29" s="63" t="str">
        <f>CONCATENATE(Uniforms!C29, "|")</f>
        <v>|</v>
      </c>
      <c r="D29" s="63">
        <f>Uniforms!D29</f>
        <v>0</v>
      </c>
      <c r="E29" s="63" t="str">
        <f>IF(Uniforms!E29="None", "NA|",CONCATENATE(Uniforms!E29, "|"))</f>
        <v>|</v>
      </c>
      <c r="F29" s="63" t="str">
        <f>IF(E29="NA|","|-- Select One --",CONCATENATE(Uniforms!F29,"|"))</f>
        <v>|</v>
      </c>
      <c r="G29" s="63" t="str">
        <f>CONCATENATE(Uniforms!G29,"|")</f>
        <v>|</v>
      </c>
      <c r="H29" s="64">
        <f>Uniforms!H29</f>
        <v>0</v>
      </c>
      <c r="I29" s="65">
        <f t="shared" si="0"/>
        <v>0</v>
      </c>
      <c r="J29" s="65">
        <f>Uniforms!I29</f>
        <v>0</v>
      </c>
      <c r="K29" s="65">
        <f>Uniforms!J29</f>
        <v>0</v>
      </c>
      <c r="L29" s="65">
        <f>Uniforms!K29</f>
        <v>0</v>
      </c>
      <c r="M29" s="65">
        <f>Uniforms!L29</f>
        <v>0</v>
      </c>
      <c r="N29" s="65">
        <f>Uniforms!M29</f>
        <v>0</v>
      </c>
      <c r="O29" s="65">
        <f>Uniforms!N29</f>
        <v>0</v>
      </c>
      <c r="P29" s="65">
        <f>Uniforms!O29</f>
        <v>0</v>
      </c>
      <c r="Q29" s="65">
        <f>Uniforms!P29</f>
        <v>0</v>
      </c>
      <c r="R29" s="65">
        <f>Uniforms!Q29</f>
        <v>0</v>
      </c>
      <c r="S29" s="65">
        <f>Uniforms!R29</f>
        <v>0</v>
      </c>
      <c r="T29" s="65">
        <f>Uniforms!S29</f>
        <v>0</v>
      </c>
      <c r="U29" s="65">
        <f>Uniforms!T29</f>
        <v>0</v>
      </c>
      <c r="V29" s="65">
        <f>Uniforms!U29</f>
        <v>0</v>
      </c>
      <c r="W29" s="65">
        <f>Uniforms!V29</f>
        <v>0</v>
      </c>
      <c r="X29" s="65">
        <f>Uniforms!W29</f>
        <v>0</v>
      </c>
      <c r="Y29" s="65">
        <f>Uniforms!X29</f>
        <v>0</v>
      </c>
      <c r="Z29" s="63" t="str">
        <f>IF(Uniforms!Y29="None","NA|",CONCATENATE(Uniforms!Y29,"|"))</f>
        <v>|</v>
      </c>
      <c r="AA29" s="63" t="str">
        <f>IF(Z29="NA|","|-- Select One --",CONCATENATE(Uniforms!Z29, "|"))</f>
        <v>|</v>
      </c>
      <c r="AB29" s="65">
        <f>Uniforms!AA29</f>
        <v>0</v>
      </c>
      <c r="AC29" s="65">
        <f>Uniforms!AB29</f>
        <v>0</v>
      </c>
      <c r="AD29" s="65">
        <f>Uniforms!AC29</f>
        <v>0</v>
      </c>
      <c r="AE29" s="65">
        <f>Uniforms!AD29</f>
        <v>0</v>
      </c>
      <c r="AF29" s="65">
        <f>Uniforms!AE29</f>
        <v>0</v>
      </c>
      <c r="AG29" s="65">
        <f>Uniforms!AF29</f>
        <v>0</v>
      </c>
      <c r="AH29" s="65">
        <f>Uniforms!AG29</f>
        <v>0</v>
      </c>
      <c r="AI29" s="65">
        <f>Uniforms!AH29</f>
        <v>0</v>
      </c>
      <c r="AJ29" s="65">
        <f>Uniforms!AI29</f>
        <v>0</v>
      </c>
      <c r="AK29" s="65">
        <f>Uniforms!AJ29</f>
        <v>0</v>
      </c>
      <c r="AL29" s="65">
        <f>Uniforms!AK29</f>
        <v>0</v>
      </c>
      <c r="AM29" s="65">
        <f>Uniforms!AL29</f>
        <v>0</v>
      </c>
      <c r="AN29" s="65">
        <f>Uniforms!AM29</f>
        <v>0</v>
      </c>
      <c r="AO29" s="65">
        <f>Uniforms!AN29</f>
        <v>0</v>
      </c>
      <c r="AP29" s="65">
        <f>Uniforms!AO29</f>
        <v>0</v>
      </c>
      <c r="AQ29" s="65">
        <f>Uniforms!AP29</f>
        <v>0</v>
      </c>
      <c r="AR29" s="63" t="str">
        <f>IF(Uniforms!AQ29="None","NA|",CONCATENATE(Uniforms!AQ29,"|"))</f>
        <v>|</v>
      </c>
      <c r="AS29" s="63" t="str">
        <f>IF(AR29="NA|","|-- Select One --",CONCATENATE(Uniforms!AR29,"|"))</f>
        <v>|</v>
      </c>
      <c r="AT29" s="65">
        <f>Uniforms!AS29</f>
        <v>0</v>
      </c>
      <c r="AU29" s="65">
        <f>Uniforms!AT29</f>
        <v>0</v>
      </c>
      <c r="AV29" s="65">
        <f>Uniforms!AU29</f>
        <v>0</v>
      </c>
      <c r="AW29" s="65">
        <f>Uniforms!AV29</f>
        <v>0</v>
      </c>
      <c r="AX29" s="66" t="s">
        <v>409</v>
      </c>
      <c r="AY29" s="63" t="s">
        <v>410</v>
      </c>
      <c r="AZ29" s="63" t="s">
        <v>410</v>
      </c>
      <c r="BA29" s="63" t="s">
        <v>410</v>
      </c>
      <c r="BB29" s="67" t="str">
        <f>Uniforms!$AW$1</f>
        <v>8B|</v>
      </c>
      <c r="BC29" s="67" t="str">
        <f>Uniforms!$AW$2</f>
        <v>NA|</v>
      </c>
      <c r="BD29" s="67" t="str">
        <f>Uniforms!$AW$3</f>
        <v>OUTLINED|</v>
      </c>
      <c r="BE29" s="66">
        <f>Uniforms!$AT$4</f>
        <v>0</v>
      </c>
      <c r="BF29" s="66">
        <f>IF(Uniforms!$AT$13="Left Chest",Uniforms!AZ29, )</f>
        <v>0</v>
      </c>
      <c r="BG29" s="66">
        <f>Uniforms!$AT$5</f>
        <v>0</v>
      </c>
      <c r="BH29" s="67">
        <f>IF(Uniforms!$AT$13="Left Chest 2nd",Uniforms!AZ29, )</f>
        <v>0</v>
      </c>
      <c r="BI29" s="66">
        <f>Uniforms!$AT$6</f>
        <v>0</v>
      </c>
      <c r="BJ29" s="67">
        <f>IF(Uniforms!$AT$13="Left Sleeve",Uniforms!AZ29, )</f>
        <v>0</v>
      </c>
      <c r="BK29" s="66">
        <f>Uniforms!$AT$7</f>
        <v>0</v>
      </c>
      <c r="BL29" s="67">
        <f>IF(Uniforms!$AT$13="Right Sleeve",Uniforms!AZ29, )</f>
        <v>0</v>
      </c>
      <c r="BM29" s="66">
        <f>Uniforms!$AT$8</f>
        <v>0</v>
      </c>
      <c r="BN29" s="67">
        <f>IF(Uniforms!$AT$13="Center Chest",Uniforms!AZ29, )</f>
        <v>0</v>
      </c>
      <c r="BO29" s="66">
        <f>Uniforms!$AT$10</f>
        <v>0</v>
      </c>
      <c r="BP29" s="67">
        <f>IF(Uniforms!$AT$13="Back Above #s",Uniforms!AZ29, )</f>
        <v>0</v>
      </c>
      <c r="BQ29" s="66">
        <f>Uniforms!$AT$11</f>
        <v>0</v>
      </c>
      <c r="BR29" s="67">
        <f>IF(Uniforms!$AT$13="Short-Left Leg",Uniforms!AZ29, )</f>
        <v>0</v>
      </c>
      <c r="BS29" s="66">
        <f>Uniforms!$AT$12</f>
        <v>0</v>
      </c>
      <c r="BT29" s="67">
        <f>IF(Uniforms!$AT$13="Short-Right Leg",Uniforms!AZ29, )</f>
        <v>0</v>
      </c>
      <c r="BU29" s="67">
        <f>Uniforms!$AT$9</f>
        <v>0</v>
      </c>
      <c r="BV29" s="67">
        <f>IF(Uniforms!$AT$13="Right Chest",Uniforms!AZ29, )</f>
        <v>0</v>
      </c>
      <c r="BW29" s="68">
        <f>Uniforms!BA29</f>
        <v>0</v>
      </c>
      <c r="BX29" s="68">
        <f>Uniforms!BB29</f>
        <v>0</v>
      </c>
      <c r="BY29" s="68">
        <f>Uniforms!BC29</f>
        <v>0</v>
      </c>
      <c r="BZ29" s="68">
        <f>Uniforms!BD29</f>
        <v>0</v>
      </c>
      <c r="CA29" s="68">
        <f>Uniforms!BE29</f>
        <v>0</v>
      </c>
      <c r="CB29" s="68">
        <f>Uniforms!BF29</f>
        <v>0</v>
      </c>
      <c r="CC29" s="68">
        <f>Uniforms!BG29</f>
        <v>0</v>
      </c>
      <c r="CD29" s="68">
        <f>Uniforms!BH29</f>
        <v>0</v>
      </c>
      <c r="CE29" s="68">
        <f>Uniforms!BI29</f>
        <v>0</v>
      </c>
      <c r="CF29" s="68">
        <f>Uniforms!BJ29</f>
        <v>0</v>
      </c>
      <c r="CG29" s="68">
        <f>Uniforms!BK29</f>
        <v>0</v>
      </c>
      <c r="CH29" s="68">
        <f>Uniforms!BL29</f>
        <v>0</v>
      </c>
      <c r="CI29" s="68">
        <f>Uniforms!BM29</f>
        <v>0</v>
      </c>
      <c r="CJ29" s="68">
        <f>Uniforms!BN29</f>
        <v>0</v>
      </c>
      <c r="CK29" s="68">
        <f>Uniforms!BO29</f>
        <v>0</v>
      </c>
      <c r="CL29" s="68">
        <f>Uniforms!BP29</f>
        <v>0</v>
      </c>
      <c r="CM29" s="68">
        <f>Uniforms!BQ29</f>
        <v>0</v>
      </c>
      <c r="CN29" s="68">
        <f>Uniforms!BR29</f>
        <v>0</v>
      </c>
      <c r="CO29" s="68">
        <f>Uniforms!BS29</f>
        <v>0</v>
      </c>
      <c r="CP29" s="68">
        <f>Uniforms!BT29</f>
        <v>0</v>
      </c>
      <c r="CQ29" s="68">
        <f>Uniforms!BU29</f>
        <v>0</v>
      </c>
      <c r="CR29" s="68">
        <f>Uniforms!BV29</f>
        <v>0</v>
      </c>
      <c r="CS29" s="68">
        <f>Uniforms!BW29</f>
        <v>0</v>
      </c>
      <c r="CT29" s="68">
        <f>Uniforms!BX29</f>
        <v>0</v>
      </c>
      <c r="CU29" s="68">
        <f>Uniforms!BY29</f>
        <v>0</v>
      </c>
      <c r="CV29" s="68">
        <f>Uniforms!BZ29</f>
        <v>0</v>
      </c>
      <c r="CW29" s="68">
        <f>Uniforms!CA29</f>
        <v>0</v>
      </c>
      <c r="CX29" s="68">
        <f>Uniforms!CB29</f>
        <v>0</v>
      </c>
      <c r="CY29" s="68">
        <f>Uniforms!CC29</f>
        <v>0</v>
      </c>
      <c r="CZ29" s="68">
        <f>Uniforms!CD29</f>
        <v>0</v>
      </c>
      <c r="DA29" s="67"/>
    </row>
    <row r="30" spans="1:105">
      <c r="A30" s="67" t="s">
        <v>425</v>
      </c>
      <c r="B30" s="63">
        <f>Uniforms!B30</f>
        <v>0</v>
      </c>
      <c r="C30" s="63" t="str">
        <f>CONCATENATE(Uniforms!C30, "|")</f>
        <v>|</v>
      </c>
      <c r="D30" s="63">
        <f>Uniforms!D30</f>
        <v>0</v>
      </c>
      <c r="E30" s="63" t="str">
        <f>IF(Uniforms!E30="None", "NA|",CONCATENATE(Uniforms!E30, "|"))</f>
        <v>|</v>
      </c>
      <c r="F30" s="63" t="str">
        <f>IF(E30="NA|","|-- Select One --",CONCATENATE(Uniforms!F30,"|"))</f>
        <v>|</v>
      </c>
      <c r="G30" s="63" t="str">
        <f>CONCATENATE(Uniforms!G30,"|")</f>
        <v>|</v>
      </c>
      <c r="H30" s="64">
        <f>Uniforms!H30</f>
        <v>0</v>
      </c>
      <c r="I30" s="65">
        <f t="shared" si="0"/>
        <v>0</v>
      </c>
      <c r="J30" s="65">
        <f>Uniforms!I30</f>
        <v>0</v>
      </c>
      <c r="K30" s="65">
        <f>Uniforms!J30</f>
        <v>0</v>
      </c>
      <c r="L30" s="65">
        <f>Uniforms!K30</f>
        <v>0</v>
      </c>
      <c r="M30" s="65">
        <f>Uniforms!L30</f>
        <v>0</v>
      </c>
      <c r="N30" s="65">
        <f>Uniforms!M30</f>
        <v>0</v>
      </c>
      <c r="O30" s="65">
        <f>Uniforms!N30</f>
        <v>0</v>
      </c>
      <c r="P30" s="65">
        <f>Uniforms!O30</f>
        <v>0</v>
      </c>
      <c r="Q30" s="65">
        <f>Uniforms!P30</f>
        <v>0</v>
      </c>
      <c r="R30" s="65">
        <f>Uniforms!Q30</f>
        <v>0</v>
      </c>
      <c r="S30" s="65">
        <f>Uniforms!R30</f>
        <v>0</v>
      </c>
      <c r="T30" s="65">
        <f>Uniforms!S30</f>
        <v>0</v>
      </c>
      <c r="U30" s="65">
        <f>Uniforms!T30</f>
        <v>0</v>
      </c>
      <c r="V30" s="65">
        <f>Uniforms!U30</f>
        <v>0</v>
      </c>
      <c r="W30" s="65">
        <f>Uniforms!V30</f>
        <v>0</v>
      </c>
      <c r="X30" s="65">
        <f>Uniforms!W30</f>
        <v>0</v>
      </c>
      <c r="Y30" s="65">
        <f>Uniforms!X30</f>
        <v>0</v>
      </c>
      <c r="Z30" s="63" t="str">
        <f>IF(Uniforms!Y30="None","NA|",CONCATENATE(Uniforms!Y30,"|"))</f>
        <v>|</v>
      </c>
      <c r="AA30" s="63" t="str">
        <f>IF(Z30="NA|","|-- Select One --",CONCATENATE(Uniforms!Z30, "|"))</f>
        <v>|</v>
      </c>
      <c r="AB30" s="65">
        <f>Uniforms!AA30</f>
        <v>0</v>
      </c>
      <c r="AC30" s="65">
        <f>Uniforms!AB30</f>
        <v>0</v>
      </c>
      <c r="AD30" s="65">
        <f>Uniforms!AC30</f>
        <v>0</v>
      </c>
      <c r="AE30" s="65">
        <f>Uniforms!AD30</f>
        <v>0</v>
      </c>
      <c r="AF30" s="65">
        <f>Uniforms!AE30</f>
        <v>0</v>
      </c>
      <c r="AG30" s="65">
        <f>Uniforms!AF30</f>
        <v>0</v>
      </c>
      <c r="AH30" s="65">
        <f>Uniforms!AG30</f>
        <v>0</v>
      </c>
      <c r="AI30" s="65">
        <f>Uniforms!AH30</f>
        <v>0</v>
      </c>
      <c r="AJ30" s="65">
        <f>Uniforms!AI30</f>
        <v>0</v>
      </c>
      <c r="AK30" s="65">
        <f>Uniforms!AJ30</f>
        <v>0</v>
      </c>
      <c r="AL30" s="65">
        <f>Uniforms!AK30</f>
        <v>0</v>
      </c>
      <c r="AM30" s="65">
        <f>Uniforms!AL30</f>
        <v>0</v>
      </c>
      <c r="AN30" s="65">
        <f>Uniforms!AM30</f>
        <v>0</v>
      </c>
      <c r="AO30" s="65">
        <f>Uniforms!AN30</f>
        <v>0</v>
      </c>
      <c r="AP30" s="65">
        <f>Uniforms!AO30</f>
        <v>0</v>
      </c>
      <c r="AQ30" s="65">
        <f>Uniforms!AP30</f>
        <v>0</v>
      </c>
      <c r="AR30" s="63" t="str">
        <f>IF(Uniforms!AQ30="None","NA|",CONCATENATE(Uniforms!AQ30,"|"))</f>
        <v>|</v>
      </c>
      <c r="AS30" s="63" t="str">
        <f>IF(AR30="NA|","|-- Select One --",CONCATENATE(Uniforms!AR30,"|"))</f>
        <v>|</v>
      </c>
      <c r="AT30" s="65">
        <f>Uniforms!AS30</f>
        <v>0</v>
      </c>
      <c r="AU30" s="65">
        <f>Uniforms!AT30</f>
        <v>0</v>
      </c>
      <c r="AV30" s="65">
        <f>Uniforms!AU30</f>
        <v>0</v>
      </c>
      <c r="AW30" s="65">
        <f>Uniforms!AV30</f>
        <v>0</v>
      </c>
      <c r="AX30" s="66" t="s">
        <v>409</v>
      </c>
      <c r="AY30" s="63" t="s">
        <v>410</v>
      </c>
      <c r="AZ30" s="63" t="s">
        <v>410</v>
      </c>
      <c r="BA30" s="63" t="s">
        <v>410</v>
      </c>
      <c r="BB30" s="67" t="str">
        <f>Uniforms!$AW$1</f>
        <v>8B|</v>
      </c>
      <c r="BC30" s="67" t="str">
        <f>Uniforms!$AW$2</f>
        <v>NA|</v>
      </c>
      <c r="BD30" s="67" t="str">
        <f>Uniforms!$AW$3</f>
        <v>OUTLINED|</v>
      </c>
      <c r="BE30" s="66">
        <f>Uniforms!$AT$4</f>
        <v>0</v>
      </c>
      <c r="BF30" s="66">
        <f>IF(Uniforms!$AT$13="Left Chest",Uniforms!AZ30, )</f>
        <v>0</v>
      </c>
      <c r="BG30" s="66">
        <f>Uniforms!$AT$5</f>
        <v>0</v>
      </c>
      <c r="BH30" s="67">
        <f>IF(Uniforms!$AT$13="Left Chest 2nd",Uniforms!AZ30, )</f>
        <v>0</v>
      </c>
      <c r="BI30" s="66">
        <f>Uniforms!$AT$6</f>
        <v>0</v>
      </c>
      <c r="BJ30" s="67">
        <f>IF(Uniforms!$AT$13="Left Sleeve",Uniforms!AZ30, )</f>
        <v>0</v>
      </c>
      <c r="BK30" s="66">
        <f>Uniforms!$AT$7</f>
        <v>0</v>
      </c>
      <c r="BL30" s="67">
        <f>IF(Uniforms!$AT$13="Right Sleeve",Uniforms!AZ30, )</f>
        <v>0</v>
      </c>
      <c r="BM30" s="66">
        <f>Uniforms!$AT$8</f>
        <v>0</v>
      </c>
      <c r="BN30" s="67">
        <f>IF(Uniforms!$AT$13="Center Chest",Uniforms!AZ30, )</f>
        <v>0</v>
      </c>
      <c r="BO30" s="66">
        <f>Uniforms!$AT$10</f>
        <v>0</v>
      </c>
      <c r="BP30" s="67">
        <f>IF(Uniforms!$AT$13="Back Above #s",Uniforms!AZ30, )</f>
        <v>0</v>
      </c>
      <c r="BQ30" s="66">
        <f>Uniforms!$AT$11</f>
        <v>0</v>
      </c>
      <c r="BR30" s="67">
        <f>IF(Uniforms!$AT$13="Short-Left Leg",Uniforms!AZ30, )</f>
        <v>0</v>
      </c>
      <c r="BS30" s="66">
        <f>Uniforms!$AT$12</f>
        <v>0</v>
      </c>
      <c r="BT30" s="67">
        <f>IF(Uniforms!$AT$13="Short-Right Leg",Uniforms!AZ30, )</f>
        <v>0</v>
      </c>
      <c r="BU30" s="67">
        <f>Uniforms!$AT$9</f>
        <v>0</v>
      </c>
      <c r="BV30" s="67">
        <f>IF(Uniforms!$AT$13="Right Chest",Uniforms!AZ30, )</f>
        <v>0</v>
      </c>
      <c r="BW30" s="68">
        <f>Uniforms!BA30</f>
        <v>0</v>
      </c>
      <c r="BX30" s="68">
        <f>Uniforms!BB30</f>
        <v>0</v>
      </c>
      <c r="BY30" s="68">
        <f>Uniforms!BC30</f>
        <v>0</v>
      </c>
      <c r="BZ30" s="68">
        <f>Uniforms!BD30</f>
        <v>0</v>
      </c>
      <c r="CA30" s="68">
        <f>Uniforms!BE30</f>
        <v>0</v>
      </c>
      <c r="CB30" s="68">
        <f>Uniforms!BF30</f>
        <v>0</v>
      </c>
      <c r="CC30" s="68">
        <f>Uniforms!BG30</f>
        <v>0</v>
      </c>
      <c r="CD30" s="68">
        <f>Uniforms!BH30</f>
        <v>0</v>
      </c>
      <c r="CE30" s="68">
        <f>Uniforms!BI30</f>
        <v>0</v>
      </c>
      <c r="CF30" s="68">
        <f>Uniforms!BJ30</f>
        <v>0</v>
      </c>
      <c r="CG30" s="68">
        <f>Uniforms!BK30</f>
        <v>0</v>
      </c>
      <c r="CH30" s="68">
        <f>Uniforms!BL30</f>
        <v>0</v>
      </c>
      <c r="CI30" s="68">
        <f>Uniforms!BM30</f>
        <v>0</v>
      </c>
      <c r="CJ30" s="68">
        <f>Uniforms!BN30</f>
        <v>0</v>
      </c>
      <c r="CK30" s="68">
        <f>Uniforms!BO30</f>
        <v>0</v>
      </c>
      <c r="CL30" s="68">
        <f>Uniforms!BP30</f>
        <v>0</v>
      </c>
      <c r="CM30" s="68">
        <f>Uniforms!BQ30</f>
        <v>0</v>
      </c>
      <c r="CN30" s="68">
        <f>Uniforms!BR30</f>
        <v>0</v>
      </c>
      <c r="CO30" s="68">
        <f>Uniforms!BS30</f>
        <v>0</v>
      </c>
      <c r="CP30" s="68">
        <f>Uniforms!BT30</f>
        <v>0</v>
      </c>
      <c r="CQ30" s="68">
        <f>Uniforms!BU30</f>
        <v>0</v>
      </c>
      <c r="CR30" s="68">
        <f>Uniforms!BV30</f>
        <v>0</v>
      </c>
      <c r="CS30" s="68">
        <f>Uniforms!BW30</f>
        <v>0</v>
      </c>
      <c r="CT30" s="68">
        <f>Uniforms!BX30</f>
        <v>0</v>
      </c>
      <c r="CU30" s="68">
        <f>Uniforms!BY30</f>
        <v>0</v>
      </c>
      <c r="CV30" s="68">
        <f>Uniforms!BZ30</f>
        <v>0</v>
      </c>
      <c r="CW30" s="68">
        <f>Uniforms!CA30</f>
        <v>0</v>
      </c>
      <c r="CX30" s="68">
        <f>Uniforms!CB30</f>
        <v>0</v>
      </c>
      <c r="CY30" s="68">
        <f>Uniforms!CC30</f>
        <v>0</v>
      </c>
      <c r="CZ30" s="68">
        <f>Uniforms!CD30</f>
        <v>0</v>
      </c>
      <c r="DA30" s="67"/>
    </row>
    <row r="31" spans="1:105">
      <c r="A31" s="67" t="s">
        <v>426</v>
      </c>
      <c r="B31" s="63">
        <f>Uniforms!B31</f>
        <v>0</v>
      </c>
      <c r="C31" s="63" t="str">
        <f>CONCATENATE(Uniforms!C31, "|")</f>
        <v>|</v>
      </c>
      <c r="D31" s="63">
        <f>Uniforms!D31</f>
        <v>0</v>
      </c>
      <c r="E31" s="63" t="str">
        <f>IF(Uniforms!E31="None", "NA|",CONCATENATE(Uniforms!E31, "|"))</f>
        <v>|</v>
      </c>
      <c r="F31" s="63" t="str">
        <f>IF(E31="NA|","|-- Select One --",CONCATENATE(Uniforms!F31,"|"))</f>
        <v>|</v>
      </c>
      <c r="G31" s="63" t="str">
        <f>CONCATENATE(Uniforms!G31,"|")</f>
        <v>|</v>
      </c>
      <c r="H31" s="64">
        <f>Uniforms!H31</f>
        <v>0</v>
      </c>
      <c r="I31" s="65">
        <f t="shared" si="0"/>
        <v>0</v>
      </c>
      <c r="J31" s="65">
        <f>Uniforms!I31</f>
        <v>0</v>
      </c>
      <c r="K31" s="65">
        <f>Uniforms!J31</f>
        <v>0</v>
      </c>
      <c r="L31" s="65">
        <f>Uniforms!K31</f>
        <v>0</v>
      </c>
      <c r="M31" s="65">
        <f>Uniforms!L31</f>
        <v>0</v>
      </c>
      <c r="N31" s="65">
        <f>Uniforms!M31</f>
        <v>0</v>
      </c>
      <c r="O31" s="65">
        <f>Uniforms!N31</f>
        <v>0</v>
      </c>
      <c r="P31" s="65">
        <f>Uniforms!O31</f>
        <v>0</v>
      </c>
      <c r="Q31" s="65">
        <f>Uniforms!P31</f>
        <v>0</v>
      </c>
      <c r="R31" s="65">
        <f>Uniforms!Q31</f>
        <v>0</v>
      </c>
      <c r="S31" s="65">
        <f>Uniforms!R31</f>
        <v>0</v>
      </c>
      <c r="T31" s="65">
        <f>Uniforms!S31</f>
        <v>0</v>
      </c>
      <c r="U31" s="65">
        <f>Uniforms!T31</f>
        <v>0</v>
      </c>
      <c r="V31" s="65">
        <f>Uniforms!U31</f>
        <v>0</v>
      </c>
      <c r="W31" s="65">
        <f>Uniforms!V31</f>
        <v>0</v>
      </c>
      <c r="X31" s="65">
        <f>Uniforms!W31</f>
        <v>0</v>
      </c>
      <c r="Y31" s="65">
        <f>Uniforms!X31</f>
        <v>0</v>
      </c>
      <c r="Z31" s="63" t="str">
        <f>IF(Uniforms!Y31="None","NA|",CONCATENATE(Uniforms!Y31,"|"))</f>
        <v>|</v>
      </c>
      <c r="AA31" s="63" t="str">
        <f>IF(Z31="NA|","|-- Select One --",CONCATENATE(Uniforms!Z31, "|"))</f>
        <v>|</v>
      </c>
      <c r="AB31" s="65">
        <f>Uniforms!AA31</f>
        <v>0</v>
      </c>
      <c r="AC31" s="65">
        <f>Uniforms!AB31</f>
        <v>0</v>
      </c>
      <c r="AD31" s="65">
        <f>Uniforms!AC31</f>
        <v>0</v>
      </c>
      <c r="AE31" s="65">
        <f>Uniforms!AD31</f>
        <v>0</v>
      </c>
      <c r="AF31" s="65">
        <f>Uniforms!AE31</f>
        <v>0</v>
      </c>
      <c r="AG31" s="65">
        <f>Uniforms!AF31</f>
        <v>0</v>
      </c>
      <c r="AH31" s="65">
        <f>Uniforms!AG31</f>
        <v>0</v>
      </c>
      <c r="AI31" s="65">
        <f>Uniforms!AH31</f>
        <v>0</v>
      </c>
      <c r="AJ31" s="65">
        <f>Uniforms!AI31</f>
        <v>0</v>
      </c>
      <c r="AK31" s="65">
        <f>Uniforms!AJ31</f>
        <v>0</v>
      </c>
      <c r="AL31" s="65">
        <f>Uniforms!AK31</f>
        <v>0</v>
      </c>
      <c r="AM31" s="65">
        <f>Uniforms!AL31</f>
        <v>0</v>
      </c>
      <c r="AN31" s="65">
        <f>Uniforms!AM31</f>
        <v>0</v>
      </c>
      <c r="AO31" s="65">
        <f>Uniforms!AN31</f>
        <v>0</v>
      </c>
      <c r="AP31" s="65">
        <f>Uniforms!AO31</f>
        <v>0</v>
      </c>
      <c r="AQ31" s="65">
        <f>Uniforms!AP31</f>
        <v>0</v>
      </c>
      <c r="AR31" s="63" t="str">
        <f>IF(Uniforms!AQ31="None","NA|",CONCATENATE(Uniforms!AQ31,"|"))</f>
        <v>|</v>
      </c>
      <c r="AS31" s="63" t="str">
        <f>IF(AR31="NA|","|-- Select One --",CONCATENATE(Uniforms!AR31,"|"))</f>
        <v>|</v>
      </c>
      <c r="AT31" s="65">
        <f>Uniforms!AS31</f>
        <v>0</v>
      </c>
      <c r="AU31" s="65">
        <f>Uniforms!AT31</f>
        <v>0</v>
      </c>
      <c r="AV31" s="65">
        <f>Uniforms!AU31</f>
        <v>0</v>
      </c>
      <c r="AW31" s="65">
        <f>Uniforms!AV31</f>
        <v>0</v>
      </c>
      <c r="AX31" s="66" t="s">
        <v>409</v>
      </c>
      <c r="AY31" s="63" t="s">
        <v>410</v>
      </c>
      <c r="AZ31" s="63" t="s">
        <v>410</v>
      </c>
      <c r="BA31" s="63" t="s">
        <v>410</v>
      </c>
      <c r="BB31" s="67" t="str">
        <f>Uniforms!$AW$1</f>
        <v>8B|</v>
      </c>
      <c r="BC31" s="67" t="str">
        <f>Uniforms!$AW$2</f>
        <v>NA|</v>
      </c>
      <c r="BD31" s="67" t="str">
        <f>Uniforms!$AW$3</f>
        <v>OUTLINED|</v>
      </c>
      <c r="BE31" s="66">
        <f>Uniforms!$AT$4</f>
        <v>0</v>
      </c>
      <c r="BF31" s="66">
        <f>IF(Uniforms!$AT$13="Left Chest",Uniforms!AZ31, )</f>
        <v>0</v>
      </c>
      <c r="BG31" s="66">
        <f>Uniforms!$AT$5</f>
        <v>0</v>
      </c>
      <c r="BH31" s="67">
        <f>IF(Uniforms!$AT$13="Left Chest 2nd",Uniforms!AZ31, )</f>
        <v>0</v>
      </c>
      <c r="BI31" s="66">
        <f>Uniforms!$AT$6</f>
        <v>0</v>
      </c>
      <c r="BJ31" s="67">
        <f>IF(Uniforms!$AT$13="Left Sleeve",Uniforms!AZ31, )</f>
        <v>0</v>
      </c>
      <c r="BK31" s="66">
        <f>Uniforms!$AT$7</f>
        <v>0</v>
      </c>
      <c r="BL31" s="67">
        <f>IF(Uniforms!$AT$13="Right Sleeve",Uniforms!AZ31, )</f>
        <v>0</v>
      </c>
      <c r="BM31" s="66">
        <f>Uniforms!$AT$8</f>
        <v>0</v>
      </c>
      <c r="BN31" s="67">
        <f>IF(Uniforms!$AT$13="Center Chest",Uniforms!AZ31, )</f>
        <v>0</v>
      </c>
      <c r="BO31" s="66">
        <f>Uniforms!$AT$10</f>
        <v>0</v>
      </c>
      <c r="BP31" s="67">
        <f>IF(Uniforms!$AT$13="Back Above #s",Uniforms!AZ31, )</f>
        <v>0</v>
      </c>
      <c r="BQ31" s="66">
        <f>Uniforms!$AT$11</f>
        <v>0</v>
      </c>
      <c r="BR31" s="67">
        <f>IF(Uniforms!$AT$13="Short-Left Leg",Uniforms!AZ31, )</f>
        <v>0</v>
      </c>
      <c r="BS31" s="66">
        <f>Uniforms!$AT$12</f>
        <v>0</v>
      </c>
      <c r="BT31" s="67">
        <f>IF(Uniforms!$AT$13="Short-Right Leg",Uniforms!AZ31, )</f>
        <v>0</v>
      </c>
      <c r="BU31" s="67">
        <f>Uniforms!$AT$9</f>
        <v>0</v>
      </c>
      <c r="BV31" s="67">
        <f>IF(Uniforms!$AT$13="Right Chest",Uniforms!AZ31, )</f>
        <v>0</v>
      </c>
      <c r="BW31" s="68">
        <f>Uniforms!BA31</f>
        <v>0</v>
      </c>
      <c r="BX31" s="68">
        <f>Uniforms!BB31</f>
        <v>0</v>
      </c>
      <c r="BY31" s="68">
        <f>Uniforms!BC31</f>
        <v>0</v>
      </c>
      <c r="BZ31" s="68">
        <f>Uniforms!BD31</f>
        <v>0</v>
      </c>
      <c r="CA31" s="68">
        <f>Uniforms!BE31</f>
        <v>0</v>
      </c>
      <c r="CB31" s="68">
        <f>Uniforms!BF31</f>
        <v>0</v>
      </c>
      <c r="CC31" s="68">
        <f>Uniforms!BG31</f>
        <v>0</v>
      </c>
      <c r="CD31" s="68">
        <f>Uniforms!BH31</f>
        <v>0</v>
      </c>
      <c r="CE31" s="68">
        <f>Uniforms!BI31</f>
        <v>0</v>
      </c>
      <c r="CF31" s="68">
        <f>Uniforms!BJ31</f>
        <v>0</v>
      </c>
      <c r="CG31" s="68">
        <f>Uniforms!BK31</f>
        <v>0</v>
      </c>
      <c r="CH31" s="68">
        <f>Uniforms!BL31</f>
        <v>0</v>
      </c>
      <c r="CI31" s="68">
        <f>Uniforms!BM31</f>
        <v>0</v>
      </c>
      <c r="CJ31" s="68">
        <f>Uniforms!BN31</f>
        <v>0</v>
      </c>
      <c r="CK31" s="68">
        <f>Uniforms!BO31</f>
        <v>0</v>
      </c>
      <c r="CL31" s="68">
        <f>Uniforms!BP31</f>
        <v>0</v>
      </c>
      <c r="CM31" s="68">
        <f>Uniforms!BQ31</f>
        <v>0</v>
      </c>
      <c r="CN31" s="68">
        <f>Uniforms!BR31</f>
        <v>0</v>
      </c>
      <c r="CO31" s="68">
        <f>Uniforms!BS31</f>
        <v>0</v>
      </c>
      <c r="CP31" s="68">
        <f>Uniforms!BT31</f>
        <v>0</v>
      </c>
      <c r="CQ31" s="68">
        <f>Uniforms!BU31</f>
        <v>0</v>
      </c>
      <c r="CR31" s="68">
        <f>Uniforms!BV31</f>
        <v>0</v>
      </c>
      <c r="CS31" s="68">
        <f>Uniforms!BW31</f>
        <v>0</v>
      </c>
      <c r="CT31" s="68">
        <f>Uniforms!BX31</f>
        <v>0</v>
      </c>
      <c r="CU31" s="68">
        <f>Uniforms!BY31</f>
        <v>0</v>
      </c>
      <c r="CV31" s="68">
        <f>Uniforms!BZ31</f>
        <v>0</v>
      </c>
      <c r="CW31" s="68">
        <f>Uniforms!CA31</f>
        <v>0</v>
      </c>
      <c r="CX31" s="68">
        <f>Uniforms!CB31</f>
        <v>0</v>
      </c>
      <c r="CY31" s="68">
        <f>Uniforms!CC31</f>
        <v>0</v>
      </c>
      <c r="CZ31" s="68">
        <f>Uniforms!CD31</f>
        <v>0</v>
      </c>
      <c r="DA31" s="67"/>
    </row>
    <row r="32" spans="1:105">
      <c r="A32" s="67" t="s">
        <v>427</v>
      </c>
      <c r="B32" s="63">
        <f>Uniforms!B32</f>
        <v>0</v>
      </c>
      <c r="C32" s="63" t="str">
        <f>CONCATENATE(Uniforms!C32, "|")</f>
        <v>|</v>
      </c>
      <c r="D32" s="63">
        <f>Uniforms!D32</f>
        <v>0</v>
      </c>
      <c r="E32" s="63" t="str">
        <f>IF(Uniforms!E32="None", "NA|",CONCATENATE(Uniforms!E32, "|"))</f>
        <v>|</v>
      </c>
      <c r="F32" s="63" t="str">
        <f>IF(E32="NA|","|-- Select One --",CONCATENATE(Uniforms!F32,"|"))</f>
        <v>|</v>
      </c>
      <c r="G32" s="63" t="str">
        <f>CONCATENATE(Uniforms!G32,"|")</f>
        <v>|</v>
      </c>
      <c r="H32" s="64">
        <f>Uniforms!H32</f>
        <v>0</v>
      </c>
      <c r="I32" s="65">
        <f t="shared" si="0"/>
        <v>0</v>
      </c>
      <c r="J32" s="65">
        <f>Uniforms!I32</f>
        <v>0</v>
      </c>
      <c r="K32" s="65">
        <f>Uniforms!J32</f>
        <v>0</v>
      </c>
      <c r="L32" s="65">
        <f>Uniforms!K32</f>
        <v>0</v>
      </c>
      <c r="M32" s="65">
        <f>Uniforms!L32</f>
        <v>0</v>
      </c>
      <c r="N32" s="65">
        <f>Uniforms!M32</f>
        <v>0</v>
      </c>
      <c r="O32" s="65">
        <f>Uniforms!N32</f>
        <v>0</v>
      </c>
      <c r="P32" s="65">
        <f>Uniforms!O32</f>
        <v>0</v>
      </c>
      <c r="Q32" s="65">
        <f>Uniforms!P32</f>
        <v>0</v>
      </c>
      <c r="R32" s="65">
        <f>Uniforms!Q32</f>
        <v>0</v>
      </c>
      <c r="S32" s="65">
        <f>Uniforms!R32</f>
        <v>0</v>
      </c>
      <c r="T32" s="65">
        <f>Uniforms!S32</f>
        <v>0</v>
      </c>
      <c r="U32" s="65">
        <f>Uniforms!T32</f>
        <v>0</v>
      </c>
      <c r="V32" s="65">
        <f>Uniforms!U32</f>
        <v>0</v>
      </c>
      <c r="W32" s="65">
        <f>Uniforms!V32</f>
        <v>0</v>
      </c>
      <c r="X32" s="65">
        <f>Uniforms!W32</f>
        <v>0</v>
      </c>
      <c r="Y32" s="65">
        <f>Uniforms!X32</f>
        <v>0</v>
      </c>
      <c r="Z32" s="63" t="str">
        <f>IF(Uniforms!Y32="None","NA|",CONCATENATE(Uniforms!Y32,"|"))</f>
        <v>|</v>
      </c>
      <c r="AA32" s="63" t="str">
        <f>IF(Z32="NA|","|-- Select One --",CONCATENATE(Uniforms!Z32, "|"))</f>
        <v>|</v>
      </c>
      <c r="AB32" s="65">
        <f>Uniforms!AA32</f>
        <v>0</v>
      </c>
      <c r="AC32" s="65">
        <f>Uniforms!AB32</f>
        <v>0</v>
      </c>
      <c r="AD32" s="65">
        <f>Uniforms!AC32</f>
        <v>0</v>
      </c>
      <c r="AE32" s="65">
        <f>Uniforms!AD32</f>
        <v>0</v>
      </c>
      <c r="AF32" s="65">
        <f>Uniforms!AE32</f>
        <v>0</v>
      </c>
      <c r="AG32" s="65">
        <f>Uniforms!AF32</f>
        <v>0</v>
      </c>
      <c r="AH32" s="65">
        <f>Uniforms!AG32</f>
        <v>0</v>
      </c>
      <c r="AI32" s="65">
        <f>Uniforms!AH32</f>
        <v>0</v>
      </c>
      <c r="AJ32" s="65">
        <f>Uniforms!AI32</f>
        <v>0</v>
      </c>
      <c r="AK32" s="65">
        <f>Uniforms!AJ32</f>
        <v>0</v>
      </c>
      <c r="AL32" s="65">
        <f>Uniforms!AK32</f>
        <v>0</v>
      </c>
      <c r="AM32" s="65">
        <f>Uniforms!AL32</f>
        <v>0</v>
      </c>
      <c r="AN32" s="65">
        <f>Uniforms!AM32</f>
        <v>0</v>
      </c>
      <c r="AO32" s="65">
        <f>Uniforms!AN32</f>
        <v>0</v>
      </c>
      <c r="AP32" s="65">
        <f>Uniforms!AO32</f>
        <v>0</v>
      </c>
      <c r="AQ32" s="65">
        <f>Uniforms!AP32</f>
        <v>0</v>
      </c>
      <c r="AR32" s="63" t="str">
        <f>IF(Uniforms!AQ32="None","NA|",CONCATENATE(Uniforms!AQ32,"|"))</f>
        <v>|</v>
      </c>
      <c r="AS32" s="63" t="str">
        <f>IF(AR32="NA|","|-- Select One --",CONCATENATE(Uniforms!AR32,"|"))</f>
        <v>|</v>
      </c>
      <c r="AT32" s="65">
        <f>Uniforms!AS32</f>
        <v>0</v>
      </c>
      <c r="AU32" s="65">
        <f>Uniforms!AT32</f>
        <v>0</v>
      </c>
      <c r="AV32" s="65">
        <f>Uniforms!AU32</f>
        <v>0</v>
      </c>
      <c r="AW32" s="65">
        <f>Uniforms!AV32</f>
        <v>0</v>
      </c>
      <c r="AX32" s="66" t="s">
        <v>409</v>
      </c>
      <c r="AY32" s="63" t="s">
        <v>410</v>
      </c>
      <c r="AZ32" s="63" t="s">
        <v>410</v>
      </c>
      <c r="BA32" s="63" t="s">
        <v>410</v>
      </c>
      <c r="BB32" s="67" t="str">
        <f>Uniforms!$AW$1</f>
        <v>8B|</v>
      </c>
      <c r="BC32" s="67" t="str">
        <f>Uniforms!$AW$2</f>
        <v>NA|</v>
      </c>
      <c r="BD32" s="67" t="str">
        <f>Uniforms!$AW$3</f>
        <v>OUTLINED|</v>
      </c>
      <c r="BE32" s="66">
        <f>Uniforms!$AT$4</f>
        <v>0</v>
      </c>
      <c r="BF32" s="66">
        <f>IF(Uniforms!$AT$13="Left Chest",Uniforms!AZ32, )</f>
        <v>0</v>
      </c>
      <c r="BG32" s="66">
        <f>Uniforms!$AT$5</f>
        <v>0</v>
      </c>
      <c r="BH32" s="67">
        <f>IF(Uniforms!$AT$13="Left Chest 2nd",Uniforms!AZ32, )</f>
        <v>0</v>
      </c>
      <c r="BI32" s="66">
        <f>Uniforms!$AT$6</f>
        <v>0</v>
      </c>
      <c r="BJ32" s="67">
        <f>IF(Uniforms!$AT$13="Left Sleeve",Uniforms!AZ32, )</f>
        <v>0</v>
      </c>
      <c r="BK32" s="66">
        <f>Uniforms!$AT$7</f>
        <v>0</v>
      </c>
      <c r="BL32" s="67">
        <f>IF(Uniforms!$AT$13="Right Sleeve",Uniforms!AZ32, )</f>
        <v>0</v>
      </c>
      <c r="BM32" s="66">
        <f>Uniforms!$AT$8</f>
        <v>0</v>
      </c>
      <c r="BN32" s="67">
        <f>IF(Uniforms!$AT$13="Center Chest",Uniforms!AZ32, )</f>
        <v>0</v>
      </c>
      <c r="BO32" s="66">
        <f>Uniforms!$AT$10</f>
        <v>0</v>
      </c>
      <c r="BP32" s="67">
        <f>IF(Uniforms!$AT$13="Back Above #s",Uniforms!AZ32, )</f>
        <v>0</v>
      </c>
      <c r="BQ32" s="66">
        <f>Uniforms!$AT$11</f>
        <v>0</v>
      </c>
      <c r="BR32" s="67">
        <f>IF(Uniforms!$AT$13="Short-Left Leg",Uniforms!AZ32, )</f>
        <v>0</v>
      </c>
      <c r="BS32" s="66">
        <f>Uniforms!$AT$12</f>
        <v>0</v>
      </c>
      <c r="BT32" s="67">
        <f>IF(Uniforms!$AT$13="Short-Right Leg",Uniforms!AZ32, )</f>
        <v>0</v>
      </c>
      <c r="BU32" s="67">
        <f>Uniforms!$AT$9</f>
        <v>0</v>
      </c>
      <c r="BV32" s="67">
        <f>IF(Uniforms!$AT$13="Right Chest",Uniforms!AZ32, )</f>
        <v>0</v>
      </c>
      <c r="BW32" s="68">
        <f>Uniforms!BA32</f>
        <v>0</v>
      </c>
      <c r="BX32" s="68">
        <f>Uniforms!BB32</f>
        <v>0</v>
      </c>
      <c r="BY32" s="68">
        <f>Uniforms!BC32</f>
        <v>0</v>
      </c>
      <c r="BZ32" s="68">
        <f>Uniforms!BD32</f>
        <v>0</v>
      </c>
      <c r="CA32" s="68">
        <f>Uniforms!BE32</f>
        <v>0</v>
      </c>
      <c r="CB32" s="68">
        <f>Uniforms!BF32</f>
        <v>0</v>
      </c>
      <c r="CC32" s="68">
        <f>Uniforms!BG32</f>
        <v>0</v>
      </c>
      <c r="CD32" s="68">
        <f>Uniforms!BH32</f>
        <v>0</v>
      </c>
      <c r="CE32" s="68">
        <f>Uniforms!BI32</f>
        <v>0</v>
      </c>
      <c r="CF32" s="68">
        <f>Uniforms!BJ32</f>
        <v>0</v>
      </c>
      <c r="CG32" s="68">
        <f>Uniforms!BK32</f>
        <v>0</v>
      </c>
      <c r="CH32" s="68">
        <f>Uniforms!BL32</f>
        <v>0</v>
      </c>
      <c r="CI32" s="68">
        <f>Uniforms!BM32</f>
        <v>0</v>
      </c>
      <c r="CJ32" s="68">
        <f>Uniforms!BN32</f>
        <v>0</v>
      </c>
      <c r="CK32" s="68">
        <f>Uniforms!BO32</f>
        <v>0</v>
      </c>
      <c r="CL32" s="68">
        <f>Uniforms!BP32</f>
        <v>0</v>
      </c>
      <c r="CM32" s="68">
        <f>Uniforms!BQ32</f>
        <v>0</v>
      </c>
      <c r="CN32" s="68">
        <f>Uniforms!BR32</f>
        <v>0</v>
      </c>
      <c r="CO32" s="68">
        <f>Uniforms!BS32</f>
        <v>0</v>
      </c>
      <c r="CP32" s="68">
        <f>Uniforms!BT32</f>
        <v>0</v>
      </c>
      <c r="CQ32" s="68">
        <f>Uniforms!BU32</f>
        <v>0</v>
      </c>
      <c r="CR32" s="68">
        <f>Uniforms!BV32</f>
        <v>0</v>
      </c>
      <c r="CS32" s="68">
        <f>Uniforms!BW32</f>
        <v>0</v>
      </c>
      <c r="CT32" s="68">
        <f>Uniforms!BX32</f>
        <v>0</v>
      </c>
      <c r="CU32" s="68">
        <f>Uniforms!BY32</f>
        <v>0</v>
      </c>
      <c r="CV32" s="68">
        <f>Uniforms!BZ32</f>
        <v>0</v>
      </c>
      <c r="CW32" s="68">
        <f>Uniforms!CA32</f>
        <v>0</v>
      </c>
      <c r="CX32" s="68">
        <f>Uniforms!CB32</f>
        <v>0</v>
      </c>
      <c r="CY32" s="68">
        <f>Uniforms!CC32</f>
        <v>0</v>
      </c>
      <c r="CZ32" s="68">
        <f>Uniforms!CD32</f>
        <v>0</v>
      </c>
      <c r="DA32" s="67"/>
    </row>
    <row r="33" spans="1:105">
      <c r="A33" s="67" t="s">
        <v>428</v>
      </c>
      <c r="B33" s="63">
        <f>Uniforms!B33</f>
        <v>0</v>
      </c>
      <c r="C33" s="63" t="str">
        <f>CONCATENATE(Uniforms!C33, "|")</f>
        <v>|</v>
      </c>
      <c r="D33" s="63">
        <f>Uniforms!D33</f>
        <v>0</v>
      </c>
      <c r="E33" s="63" t="str">
        <f>IF(Uniforms!E33="None", "NA|",CONCATENATE(Uniforms!E33, "|"))</f>
        <v>|</v>
      </c>
      <c r="F33" s="63" t="str">
        <f>IF(E33="NA|","|-- Select One --",CONCATENATE(Uniforms!F33,"|"))</f>
        <v>|</v>
      </c>
      <c r="G33" s="63" t="str">
        <f>CONCATENATE(Uniforms!G33,"|")</f>
        <v>|</v>
      </c>
      <c r="H33" s="64">
        <f>Uniforms!H33</f>
        <v>0</v>
      </c>
      <c r="I33" s="65">
        <f t="shared" si="0"/>
        <v>0</v>
      </c>
      <c r="J33" s="65">
        <f>Uniforms!I33</f>
        <v>0</v>
      </c>
      <c r="K33" s="65">
        <f>Uniforms!J33</f>
        <v>0</v>
      </c>
      <c r="L33" s="65">
        <f>Uniforms!K33</f>
        <v>0</v>
      </c>
      <c r="M33" s="65">
        <f>Uniforms!L33</f>
        <v>0</v>
      </c>
      <c r="N33" s="65">
        <f>Uniforms!M33</f>
        <v>0</v>
      </c>
      <c r="O33" s="65">
        <f>Uniforms!N33</f>
        <v>0</v>
      </c>
      <c r="P33" s="65">
        <f>Uniforms!O33</f>
        <v>0</v>
      </c>
      <c r="Q33" s="65">
        <f>Uniforms!P33</f>
        <v>0</v>
      </c>
      <c r="R33" s="65">
        <f>Uniforms!Q33</f>
        <v>0</v>
      </c>
      <c r="S33" s="65">
        <f>Uniforms!R33</f>
        <v>0</v>
      </c>
      <c r="T33" s="65">
        <f>Uniforms!S33</f>
        <v>0</v>
      </c>
      <c r="U33" s="65">
        <f>Uniforms!T33</f>
        <v>0</v>
      </c>
      <c r="V33" s="65">
        <f>Uniforms!U33</f>
        <v>0</v>
      </c>
      <c r="W33" s="65">
        <f>Uniforms!V33</f>
        <v>0</v>
      </c>
      <c r="X33" s="65">
        <f>Uniforms!W33</f>
        <v>0</v>
      </c>
      <c r="Y33" s="65">
        <f>Uniforms!X33</f>
        <v>0</v>
      </c>
      <c r="Z33" s="63" t="str">
        <f>IF(Uniforms!Y33="None","NA|",CONCATENATE(Uniforms!Y33,"|"))</f>
        <v>|</v>
      </c>
      <c r="AA33" s="63" t="str">
        <f>IF(Z33="NA|","|-- Select One --",CONCATENATE(Uniforms!Z33, "|"))</f>
        <v>|</v>
      </c>
      <c r="AB33" s="65">
        <f>Uniforms!AA33</f>
        <v>0</v>
      </c>
      <c r="AC33" s="65">
        <f>Uniforms!AB33</f>
        <v>0</v>
      </c>
      <c r="AD33" s="65">
        <f>Uniforms!AC33</f>
        <v>0</v>
      </c>
      <c r="AE33" s="65">
        <f>Uniforms!AD33</f>
        <v>0</v>
      </c>
      <c r="AF33" s="65">
        <f>Uniforms!AE33</f>
        <v>0</v>
      </c>
      <c r="AG33" s="65">
        <f>Uniforms!AF33</f>
        <v>0</v>
      </c>
      <c r="AH33" s="65">
        <f>Uniforms!AG33</f>
        <v>0</v>
      </c>
      <c r="AI33" s="65">
        <f>Uniforms!AH33</f>
        <v>0</v>
      </c>
      <c r="AJ33" s="65">
        <f>Uniforms!AI33</f>
        <v>0</v>
      </c>
      <c r="AK33" s="65">
        <f>Uniforms!AJ33</f>
        <v>0</v>
      </c>
      <c r="AL33" s="65">
        <f>Uniforms!AK33</f>
        <v>0</v>
      </c>
      <c r="AM33" s="65">
        <f>Uniforms!AL33</f>
        <v>0</v>
      </c>
      <c r="AN33" s="65">
        <f>Uniforms!AM33</f>
        <v>0</v>
      </c>
      <c r="AO33" s="65">
        <f>Uniforms!AN33</f>
        <v>0</v>
      </c>
      <c r="AP33" s="65">
        <f>Uniforms!AO33</f>
        <v>0</v>
      </c>
      <c r="AQ33" s="65">
        <f>Uniforms!AP33</f>
        <v>0</v>
      </c>
      <c r="AR33" s="63" t="str">
        <f>IF(Uniforms!AQ33="None","NA|",CONCATENATE(Uniforms!AQ33,"|"))</f>
        <v>|</v>
      </c>
      <c r="AS33" s="63" t="str">
        <f>IF(AR33="NA|","|-- Select One --",CONCATENATE(Uniforms!AR33,"|"))</f>
        <v>|</v>
      </c>
      <c r="AT33" s="65">
        <f>Uniforms!AS33</f>
        <v>0</v>
      </c>
      <c r="AU33" s="65">
        <f>Uniforms!AT33</f>
        <v>0</v>
      </c>
      <c r="AV33" s="65">
        <f>Uniforms!AU33</f>
        <v>0</v>
      </c>
      <c r="AW33" s="65">
        <f>Uniforms!AV33</f>
        <v>0</v>
      </c>
      <c r="AX33" s="66" t="s">
        <v>409</v>
      </c>
      <c r="AY33" s="63" t="s">
        <v>410</v>
      </c>
      <c r="AZ33" s="63" t="s">
        <v>410</v>
      </c>
      <c r="BA33" s="63" t="s">
        <v>410</v>
      </c>
      <c r="BB33" s="67" t="str">
        <f>Uniforms!$AW$1</f>
        <v>8B|</v>
      </c>
      <c r="BC33" s="67" t="str">
        <f>Uniforms!$AW$2</f>
        <v>NA|</v>
      </c>
      <c r="BD33" s="67" t="str">
        <f>Uniforms!$AW$3</f>
        <v>OUTLINED|</v>
      </c>
      <c r="BE33" s="66">
        <f>Uniforms!$AT$4</f>
        <v>0</v>
      </c>
      <c r="BF33" s="66">
        <f>IF(Uniforms!$AT$13="Left Chest",Uniforms!AZ33, )</f>
        <v>0</v>
      </c>
      <c r="BG33" s="66">
        <f>Uniforms!$AT$5</f>
        <v>0</v>
      </c>
      <c r="BH33" s="67">
        <f>IF(Uniforms!$AT$13="Left Chest 2nd",Uniforms!AZ33, )</f>
        <v>0</v>
      </c>
      <c r="BI33" s="66">
        <f>Uniforms!$AT$6</f>
        <v>0</v>
      </c>
      <c r="BJ33" s="67">
        <f>IF(Uniforms!$AT$13="Left Sleeve",Uniforms!AZ33, )</f>
        <v>0</v>
      </c>
      <c r="BK33" s="66">
        <f>Uniforms!$AT$7</f>
        <v>0</v>
      </c>
      <c r="BL33" s="67">
        <f>IF(Uniforms!$AT$13="Right Sleeve",Uniforms!AZ33, )</f>
        <v>0</v>
      </c>
      <c r="BM33" s="66">
        <f>Uniforms!$AT$8</f>
        <v>0</v>
      </c>
      <c r="BN33" s="67">
        <f>IF(Uniforms!$AT$13="Center Chest",Uniforms!AZ33, )</f>
        <v>0</v>
      </c>
      <c r="BO33" s="66">
        <f>Uniforms!$AT$10</f>
        <v>0</v>
      </c>
      <c r="BP33" s="67">
        <f>IF(Uniforms!$AT$13="Back Above #s",Uniforms!AZ33, )</f>
        <v>0</v>
      </c>
      <c r="BQ33" s="66">
        <f>Uniforms!$AT$11</f>
        <v>0</v>
      </c>
      <c r="BR33" s="67">
        <f>IF(Uniforms!$AT$13="Short-Left Leg",Uniforms!AZ33, )</f>
        <v>0</v>
      </c>
      <c r="BS33" s="66">
        <f>Uniforms!$AT$12</f>
        <v>0</v>
      </c>
      <c r="BT33" s="67">
        <f>IF(Uniforms!$AT$13="Short-Right Leg",Uniforms!AZ33, )</f>
        <v>0</v>
      </c>
      <c r="BU33" s="67">
        <f>Uniforms!$AT$9</f>
        <v>0</v>
      </c>
      <c r="BV33" s="67">
        <f>IF(Uniforms!$AT$13="Right Chest",Uniforms!AZ33, )</f>
        <v>0</v>
      </c>
      <c r="BW33" s="68">
        <f>Uniforms!BA33</f>
        <v>0</v>
      </c>
      <c r="BX33" s="68">
        <f>Uniforms!BB33</f>
        <v>0</v>
      </c>
      <c r="BY33" s="68">
        <f>Uniforms!BC33</f>
        <v>0</v>
      </c>
      <c r="BZ33" s="68">
        <f>Uniforms!BD33</f>
        <v>0</v>
      </c>
      <c r="CA33" s="68">
        <f>Uniforms!BE33</f>
        <v>0</v>
      </c>
      <c r="CB33" s="68">
        <f>Uniforms!BF33</f>
        <v>0</v>
      </c>
      <c r="CC33" s="68">
        <f>Uniforms!BG33</f>
        <v>0</v>
      </c>
      <c r="CD33" s="68">
        <f>Uniforms!BH33</f>
        <v>0</v>
      </c>
      <c r="CE33" s="68">
        <f>Uniforms!BI33</f>
        <v>0</v>
      </c>
      <c r="CF33" s="68">
        <f>Uniforms!BJ33</f>
        <v>0</v>
      </c>
      <c r="CG33" s="68">
        <f>Uniforms!BK33</f>
        <v>0</v>
      </c>
      <c r="CH33" s="68">
        <f>Uniforms!BL33</f>
        <v>0</v>
      </c>
      <c r="CI33" s="68">
        <f>Uniforms!BM33</f>
        <v>0</v>
      </c>
      <c r="CJ33" s="68">
        <f>Uniforms!BN33</f>
        <v>0</v>
      </c>
      <c r="CK33" s="68">
        <f>Uniforms!BO33</f>
        <v>0</v>
      </c>
      <c r="CL33" s="68">
        <f>Uniforms!BP33</f>
        <v>0</v>
      </c>
      <c r="CM33" s="68">
        <f>Uniforms!BQ33</f>
        <v>0</v>
      </c>
      <c r="CN33" s="68">
        <f>Uniforms!BR33</f>
        <v>0</v>
      </c>
      <c r="CO33" s="68">
        <f>Uniforms!BS33</f>
        <v>0</v>
      </c>
      <c r="CP33" s="68">
        <f>Uniforms!BT33</f>
        <v>0</v>
      </c>
      <c r="CQ33" s="68">
        <f>Uniforms!BU33</f>
        <v>0</v>
      </c>
      <c r="CR33" s="68">
        <f>Uniforms!BV33</f>
        <v>0</v>
      </c>
      <c r="CS33" s="68">
        <f>Uniforms!BW33</f>
        <v>0</v>
      </c>
      <c r="CT33" s="68">
        <f>Uniforms!BX33</f>
        <v>0</v>
      </c>
      <c r="CU33" s="68">
        <f>Uniforms!BY33</f>
        <v>0</v>
      </c>
      <c r="CV33" s="68">
        <f>Uniforms!BZ33</f>
        <v>0</v>
      </c>
      <c r="CW33" s="68">
        <f>Uniforms!CA33</f>
        <v>0</v>
      </c>
      <c r="CX33" s="68">
        <f>Uniforms!CB33</f>
        <v>0</v>
      </c>
      <c r="CY33" s="68">
        <f>Uniforms!CC33</f>
        <v>0</v>
      </c>
      <c r="CZ33" s="68">
        <f>Uniforms!CD33</f>
        <v>0</v>
      </c>
      <c r="DA33" s="67"/>
    </row>
    <row r="34" spans="1:105">
      <c r="A34" s="67" t="s">
        <v>429</v>
      </c>
      <c r="B34" s="63">
        <f>Uniforms!B34</f>
        <v>0</v>
      </c>
      <c r="C34" s="63" t="str">
        <f>CONCATENATE(Uniforms!C34, "|")</f>
        <v>|</v>
      </c>
      <c r="D34" s="63">
        <f>Uniforms!D34</f>
        <v>0</v>
      </c>
      <c r="E34" s="63" t="str">
        <f>IF(Uniforms!E34="None", "NA|",CONCATENATE(Uniforms!E34, "|"))</f>
        <v>|</v>
      </c>
      <c r="F34" s="63" t="str">
        <f>IF(E34="NA|","|-- Select One --",CONCATENATE(Uniforms!F34,"|"))</f>
        <v>|</v>
      </c>
      <c r="G34" s="63" t="str">
        <f>CONCATENATE(Uniforms!G34,"|")</f>
        <v>|</v>
      </c>
      <c r="H34" s="64">
        <f>Uniforms!H34</f>
        <v>0</v>
      </c>
      <c r="I34" s="65">
        <f t="shared" si="0"/>
        <v>0</v>
      </c>
      <c r="J34" s="65">
        <f>Uniforms!I34</f>
        <v>0</v>
      </c>
      <c r="K34" s="65">
        <f>Uniforms!J34</f>
        <v>0</v>
      </c>
      <c r="L34" s="65">
        <f>Uniforms!K34</f>
        <v>0</v>
      </c>
      <c r="M34" s="65">
        <f>Uniforms!L34</f>
        <v>0</v>
      </c>
      <c r="N34" s="65">
        <f>Uniforms!M34</f>
        <v>0</v>
      </c>
      <c r="O34" s="65">
        <f>Uniforms!N34</f>
        <v>0</v>
      </c>
      <c r="P34" s="65">
        <f>Uniforms!O34</f>
        <v>0</v>
      </c>
      <c r="Q34" s="65">
        <f>Uniforms!P34</f>
        <v>0</v>
      </c>
      <c r="R34" s="65">
        <f>Uniforms!Q34</f>
        <v>0</v>
      </c>
      <c r="S34" s="65">
        <f>Uniforms!R34</f>
        <v>0</v>
      </c>
      <c r="T34" s="65">
        <f>Uniforms!S34</f>
        <v>0</v>
      </c>
      <c r="U34" s="65">
        <f>Uniforms!T34</f>
        <v>0</v>
      </c>
      <c r="V34" s="65">
        <f>Uniforms!U34</f>
        <v>0</v>
      </c>
      <c r="W34" s="65">
        <f>Uniforms!V34</f>
        <v>0</v>
      </c>
      <c r="X34" s="65">
        <f>Uniforms!W34</f>
        <v>0</v>
      </c>
      <c r="Y34" s="65">
        <f>Uniforms!X34</f>
        <v>0</v>
      </c>
      <c r="Z34" s="63" t="str">
        <f>IF(Uniforms!Y34="None","NA|",CONCATENATE(Uniforms!Y34,"|"))</f>
        <v>|</v>
      </c>
      <c r="AA34" s="63" t="str">
        <f>IF(Z34="NA|","|-- Select One --",CONCATENATE(Uniforms!Z34, "|"))</f>
        <v>|</v>
      </c>
      <c r="AB34" s="65">
        <f>Uniforms!AA34</f>
        <v>0</v>
      </c>
      <c r="AC34" s="65">
        <f>Uniforms!AB34</f>
        <v>0</v>
      </c>
      <c r="AD34" s="65">
        <f>Uniforms!AC34</f>
        <v>0</v>
      </c>
      <c r="AE34" s="65">
        <f>Uniforms!AD34</f>
        <v>0</v>
      </c>
      <c r="AF34" s="65">
        <f>Uniforms!AE34</f>
        <v>0</v>
      </c>
      <c r="AG34" s="65">
        <f>Uniforms!AF34</f>
        <v>0</v>
      </c>
      <c r="AH34" s="65">
        <f>Uniforms!AG34</f>
        <v>0</v>
      </c>
      <c r="AI34" s="65">
        <f>Uniforms!AH34</f>
        <v>0</v>
      </c>
      <c r="AJ34" s="65">
        <f>Uniforms!AI34</f>
        <v>0</v>
      </c>
      <c r="AK34" s="65">
        <f>Uniforms!AJ34</f>
        <v>0</v>
      </c>
      <c r="AL34" s="65">
        <f>Uniforms!AK34</f>
        <v>0</v>
      </c>
      <c r="AM34" s="65">
        <f>Uniforms!AL34</f>
        <v>0</v>
      </c>
      <c r="AN34" s="65">
        <f>Uniforms!AM34</f>
        <v>0</v>
      </c>
      <c r="AO34" s="65">
        <f>Uniforms!AN34</f>
        <v>0</v>
      </c>
      <c r="AP34" s="65">
        <f>Uniforms!AO34</f>
        <v>0</v>
      </c>
      <c r="AQ34" s="65">
        <f>Uniforms!AP34</f>
        <v>0</v>
      </c>
      <c r="AR34" s="63" t="str">
        <f>IF(Uniforms!AQ34="None","NA|",CONCATENATE(Uniforms!AQ34,"|"))</f>
        <v>|</v>
      </c>
      <c r="AS34" s="63" t="str">
        <f>IF(AR34="NA|","|-- Select One --",CONCATENATE(Uniforms!AR34,"|"))</f>
        <v>|</v>
      </c>
      <c r="AT34" s="65">
        <f>Uniforms!AS34</f>
        <v>0</v>
      </c>
      <c r="AU34" s="65">
        <f>Uniforms!AT34</f>
        <v>0</v>
      </c>
      <c r="AV34" s="65">
        <f>Uniforms!AU34</f>
        <v>0</v>
      </c>
      <c r="AW34" s="65">
        <f>Uniforms!AV34</f>
        <v>0</v>
      </c>
      <c r="AX34" s="66" t="s">
        <v>409</v>
      </c>
      <c r="AY34" s="63" t="s">
        <v>410</v>
      </c>
      <c r="AZ34" s="63" t="s">
        <v>410</v>
      </c>
      <c r="BA34" s="63" t="s">
        <v>410</v>
      </c>
      <c r="BB34" s="67" t="str">
        <f>Uniforms!$AW$1</f>
        <v>8B|</v>
      </c>
      <c r="BC34" s="67" t="str">
        <f>Uniforms!$AW$2</f>
        <v>NA|</v>
      </c>
      <c r="BD34" s="67" t="str">
        <f>Uniforms!$AW$3</f>
        <v>OUTLINED|</v>
      </c>
      <c r="BE34" s="66">
        <f>Uniforms!$AT$4</f>
        <v>0</v>
      </c>
      <c r="BF34" s="66">
        <f>IF(Uniforms!$AT$13="Left Chest",Uniforms!AZ34, )</f>
        <v>0</v>
      </c>
      <c r="BG34" s="66">
        <f>Uniforms!$AT$5</f>
        <v>0</v>
      </c>
      <c r="BH34" s="67">
        <f>IF(Uniforms!$AT$13="Left Chest 2nd",Uniforms!AZ34, )</f>
        <v>0</v>
      </c>
      <c r="BI34" s="66">
        <f>Uniforms!$AT$6</f>
        <v>0</v>
      </c>
      <c r="BJ34" s="67">
        <f>IF(Uniforms!$AT$13="Left Sleeve",Uniforms!AZ34, )</f>
        <v>0</v>
      </c>
      <c r="BK34" s="66">
        <f>Uniforms!$AT$7</f>
        <v>0</v>
      </c>
      <c r="BL34" s="67">
        <f>IF(Uniforms!$AT$13="Right Sleeve",Uniforms!AZ34, )</f>
        <v>0</v>
      </c>
      <c r="BM34" s="66">
        <f>Uniforms!$AT$8</f>
        <v>0</v>
      </c>
      <c r="BN34" s="67">
        <f>IF(Uniforms!$AT$13="Center Chest",Uniforms!AZ34, )</f>
        <v>0</v>
      </c>
      <c r="BO34" s="66">
        <f>Uniforms!$AT$10</f>
        <v>0</v>
      </c>
      <c r="BP34" s="67">
        <f>IF(Uniforms!$AT$13="Back Above #s",Uniforms!AZ34, )</f>
        <v>0</v>
      </c>
      <c r="BQ34" s="66">
        <f>Uniforms!$AT$11</f>
        <v>0</v>
      </c>
      <c r="BR34" s="67">
        <f>IF(Uniforms!$AT$13="Short-Left Leg",Uniforms!AZ34, )</f>
        <v>0</v>
      </c>
      <c r="BS34" s="66">
        <f>Uniforms!$AT$12</f>
        <v>0</v>
      </c>
      <c r="BT34" s="67">
        <f>IF(Uniforms!$AT$13="Short-Right Leg",Uniforms!AZ34, )</f>
        <v>0</v>
      </c>
      <c r="BU34" s="67">
        <f>Uniforms!$AT$9</f>
        <v>0</v>
      </c>
      <c r="BV34" s="67">
        <f>IF(Uniforms!$AT$13="Right Chest",Uniforms!AZ34, )</f>
        <v>0</v>
      </c>
      <c r="BW34" s="68">
        <f>Uniforms!BA34</f>
        <v>0</v>
      </c>
      <c r="BX34" s="68">
        <f>Uniforms!BB34</f>
        <v>0</v>
      </c>
      <c r="BY34" s="68">
        <f>Uniforms!BC34</f>
        <v>0</v>
      </c>
      <c r="BZ34" s="68">
        <f>Uniforms!BD34</f>
        <v>0</v>
      </c>
      <c r="CA34" s="68">
        <f>Uniforms!BE34</f>
        <v>0</v>
      </c>
      <c r="CB34" s="68">
        <f>Uniforms!BF34</f>
        <v>0</v>
      </c>
      <c r="CC34" s="68">
        <f>Uniforms!BG34</f>
        <v>0</v>
      </c>
      <c r="CD34" s="68">
        <f>Uniforms!BH34</f>
        <v>0</v>
      </c>
      <c r="CE34" s="68">
        <f>Uniforms!BI34</f>
        <v>0</v>
      </c>
      <c r="CF34" s="68">
        <f>Uniforms!BJ34</f>
        <v>0</v>
      </c>
      <c r="CG34" s="68">
        <f>Uniforms!BK34</f>
        <v>0</v>
      </c>
      <c r="CH34" s="68">
        <f>Uniforms!BL34</f>
        <v>0</v>
      </c>
      <c r="CI34" s="68">
        <f>Uniforms!BM34</f>
        <v>0</v>
      </c>
      <c r="CJ34" s="68">
        <f>Uniforms!BN34</f>
        <v>0</v>
      </c>
      <c r="CK34" s="68">
        <f>Uniforms!BO34</f>
        <v>0</v>
      </c>
      <c r="CL34" s="68">
        <f>Uniforms!BP34</f>
        <v>0</v>
      </c>
      <c r="CM34" s="68">
        <f>Uniforms!BQ34</f>
        <v>0</v>
      </c>
      <c r="CN34" s="68">
        <f>Uniforms!BR34</f>
        <v>0</v>
      </c>
      <c r="CO34" s="68">
        <f>Uniforms!BS34</f>
        <v>0</v>
      </c>
      <c r="CP34" s="68">
        <f>Uniforms!BT34</f>
        <v>0</v>
      </c>
      <c r="CQ34" s="68">
        <f>Uniforms!BU34</f>
        <v>0</v>
      </c>
      <c r="CR34" s="68">
        <f>Uniforms!BV34</f>
        <v>0</v>
      </c>
      <c r="CS34" s="68">
        <f>Uniforms!BW34</f>
        <v>0</v>
      </c>
      <c r="CT34" s="68">
        <f>Uniforms!BX34</f>
        <v>0</v>
      </c>
      <c r="CU34" s="68">
        <f>Uniforms!BY34</f>
        <v>0</v>
      </c>
      <c r="CV34" s="68">
        <f>Uniforms!BZ34</f>
        <v>0</v>
      </c>
      <c r="CW34" s="68">
        <f>Uniforms!CA34</f>
        <v>0</v>
      </c>
      <c r="CX34" s="68">
        <f>Uniforms!CB34</f>
        <v>0</v>
      </c>
      <c r="CY34" s="68">
        <f>Uniforms!CC34</f>
        <v>0</v>
      </c>
      <c r="CZ34" s="68">
        <f>Uniforms!CD34</f>
        <v>0</v>
      </c>
      <c r="DA34" s="67"/>
    </row>
    <row r="35" spans="1:105">
      <c r="A35" s="67" t="s">
        <v>430</v>
      </c>
      <c r="B35" s="63">
        <f>Uniforms!B35</f>
        <v>0</v>
      </c>
      <c r="C35" s="63" t="str">
        <f>CONCATENATE(Uniforms!C35, "|")</f>
        <v>|</v>
      </c>
      <c r="D35" s="63">
        <f>Uniforms!D35</f>
        <v>0</v>
      </c>
      <c r="E35" s="63" t="str">
        <f>IF(Uniforms!E35="None", "NA|",CONCATENATE(Uniforms!E35, "|"))</f>
        <v>|</v>
      </c>
      <c r="F35" s="63" t="str">
        <f>IF(E35="NA|","|-- Select One --",CONCATENATE(Uniforms!F35,"|"))</f>
        <v>|</v>
      </c>
      <c r="G35" s="63" t="str">
        <f>CONCATENATE(Uniforms!G35,"|")</f>
        <v>|</v>
      </c>
      <c r="H35" s="64">
        <f>Uniforms!H35</f>
        <v>0</v>
      </c>
      <c r="I35" s="65">
        <f t="shared" si="0"/>
        <v>0</v>
      </c>
      <c r="J35" s="65">
        <f>Uniforms!I35</f>
        <v>0</v>
      </c>
      <c r="K35" s="65">
        <f>Uniforms!J35</f>
        <v>0</v>
      </c>
      <c r="L35" s="65">
        <f>Uniforms!K35</f>
        <v>0</v>
      </c>
      <c r="M35" s="65">
        <f>Uniforms!L35</f>
        <v>0</v>
      </c>
      <c r="N35" s="65">
        <f>Uniforms!M35</f>
        <v>0</v>
      </c>
      <c r="O35" s="65">
        <f>Uniforms!N35</f>
        <v>0</v>
      </c>
      <c r="P35" s="65">
        <f>Uniforms!O35</f>
        <v>0</v>
      </c>
      <c r="Q35" s="65">
        <f>Uniforms!P35</f>
        <v>0</v>
      </c>
      <c r="R35" s="65">
        <f>Uniforms!Q35</f>
        <v>0</v>
      </c>
      <c r="S35" s="65">
        <f>Uniforms!R35</f>
        <v>0</v>
      </c>
      <c r="T35" s="65">
        <f>Uniforms!S35</f>
        <v>0</v>
      </c>
      <c r="U35" s="65">
        <f>Uniforms!T35</f>
        <v>0</v>
      </c>
      <c r="V35" s="65">
        <f>Uniforms!U35</f>
        <v>0</v>
      </c>
      <c r="W35" s="65">
        <f>Uniforms!V35</f>
        <v>0</v>
      </c>
      <c r="X35" s="65">
        <f>Uniforms!W35</f>
        <v>0</v>
      </c>
      <c r="Y35" s="65">
        <f>Uniforms!X35</f>
        <v>0</v>
      </c>
      <c r="Z35" s="63" t="str">
        <f>IF(Uniforms!Y35="None","NA|",CONCATENATE(Uniforms!Y35,"|"))</f>
        <v>|</v>
      </c>
      <c r="AA35" s="63" t="str">
        <f>IF(Z35="NA|","|-- Select One --",CONCATENATE(Uniforms!Z35, "|"))</f>
        <v>|</v>
      </c>
      <c r="AB35" s="65">
        <f>Uniforms!AA35</f>
        <v>0</v>
      </c>
      <c r="AC35" s="65">
        <f>Uniforms!AB35</f>
        <v>0</v>
      </c>
      <c r="AD35" s="65">
        <f>Uniforms!AC35</f>
        <v>0</v>
      </c>
      <c r="AE35" s="65">
        <f>Uniforms!AD35</f>
        <v>0</v>
      </c>
      <c r="AF35" s="65">
        <f>Uniforms!AE35</f>
        <v>0</v>
      </c>
      <c r="AG35" s="65">
        <f>Uniforms!AF35</f>
        <v>0</v>
      </c>
      <c r="AH35" s="65">
        <f>Uniforms!AG35</f>
        <v>0</v>
      </c>
      <c r="AI35" s="65">
        <f>Uniforms!AH35</f>
        <v>0</v>
      </c>
      <c r="AJ35" s="65">
        <f>Uniforms!AI35</f>
        <v>0</v>
      </c>
      <c r="AK35" s="65">
        <f>Uniforms!AJ35</f>
        <v>0</v>
      </c>
      <c r="AL35" s="65">
        <f>Uniforms!AK35</f>
        <v>0</v>
      </c>
      <c r="AM35" s="65">
        <f>Uniforms!AL35</f>
        <v>0</v>
      </c>
      <c r="AN35" s="65">
        <f>Uniforms!AM35</f>
        <v>0</v>
      </c>
      <c r="AO35" s="65">
        <f>Uniforms!AN35</f>
        <v>0</v>
      </c>
      <c r="AP35" s="65">
        <f>Uniforms!AO35</f>
        <v>0</v>
      </c>
      <c r="AQ35" s="65">
        <f>Uniforms!AP35</f>
        <v>0</v>
      </c>
      <c r="AR35" s="63" t="str">
        <f>IF(Uniforms!AQ35="None","NA|",CONCATENATE(Uniforms!AQ35,"|"))</f>
        <v>|</v>
      </c>
      <c r="AS35" s="63" t="str">
        <f>IF(AR35="NA|","|-- Select One --",CONCATENATE(Uniforms!AR35,"|"))</f>
        <v>|</v>
      </c>
      <c r="AT35" s="65">
        <f>Uniforms!AS35</f>
        <v>0</v>
      </c>
      <c r="AU35" s="65">
        <f>Uniforms!AT35</f>
        <v>0</v>
      </c>
      <c r="AV35" s="65">
        <f>Uniforms!AU35</f>
        <v>0</v>
      </c>
      <c r="AW35" s="65">
        <f>Uniforms!AV35</f>
        <v>0</v>
      </c>
      <c r="AX35" s="66" t="s">
        <v>409</v>
      </c>
      <c r="AY35" s="63" t="s">
        <v>410</v>
      </c>
      <c r="AZ35" s="63" t="s">
        <v>410</v>
      </c>
      <c r="BA35" s="63" t="s">
        <v>410</v>
      </c>
      <c r="BB35" s="67" t="str">
        <f>Uniforms!$AW$1</f>
        <v>8B|</v>
      </c>
      <c r="BC35" s="67" t="str">
        <f>Uniforms!$AW$2</f>
        <v>NA|</v>
      </c>
      <c r="BD35" s="67" t="str">
        <f>Uniforms!$AW$3</f>
        <v>OUTLINED|</v>
      </c>
      <c r="BE35" s="66">
        <f>Uniforms!$AT$4</f>
        <v>0</v>
      </c>
      <c r="BF35" s="66">
        <f>IF(Uniforms!$AT$13="Left Chest",Uniforms!AZ35, )</f>
        <v>0</v>
      </c>
      <c r="BG35" s="66">
        <f>Uniforms!$AT$5</f>
        <v>0</v>
      </c>
      <c r="BH35" s="67">
        <f>IF(Uniforms!$AT$13="Left Chest 2nd",Uniforms!AZ35, )</f>
        <v>0</v>
      </c>
      <c r="BI35" s="66">
        <f>Uniforms!$AT$6</f>
        <v>0</v>
      </c>
      <c r="BJ35" s="67">
        <f>IF(Uniforms!$AT$13="Left Sleeve",Uniforms!AZ35, )</f>
        <v>0</v>
      </c>
      <c r="BK35" s="66">
        <f>Uniforms!$AT$7</f>
        <v>0</v>
      </c>
      <c r="BL35" s="67">
        <f>IF(Uniforms!$AT$13="Right Sleeve",Uniforms!AZ35, )</f>
        <v>0</v>
      </c>
      <c r="BM35" s="66">
        <f>Uniforms!$AT$8</f>
        <v>0</v>
      </c>
      <c r="BN35" s="67">
        <f>IF(Uniforms!$AT$13="Center Chest",Uniforms!AZ35, )</f>
        <v>0</v>
      </c>
      <c r="BO35" s="66">
        <f>Uniforms!$AT$10</f>
        <v>0</v>
      </c>
      <c r="BP35" s="67">
        <f>IF(Uniforms!$AT$13="Back Above #s",Uniforms!AZ35, )</f>
        <v>0</v>
      </c>
      <c r="BQ35" s="66">
        <f>Uniforms!$AT$11</f>
        <v>0</v>
      </c>
      <c r="BR35" s="67">
        <f>IF(Uniforms!$AT$13="Short-Left Leg",Uniforms!AZ35, )</f>
        <v>0</v>
      </c>
      <c r="BS35" s="66">
        <f>Uniforms!$AT$12</f>
        <v>0</v>
      </c>
      <c r="BT35" s="67">
        <f>IF(Uniforms!$AT$13="Short-Right Leg",Uniforms!AZ35, )</f>
        <v>0</v>
      </c>
      <c r="BU35" s="67">
        <f>Uniforms!$AT$9</f>
        <v>0</v>
      </c>
      <c r="BV35" s="67">
        <f>IF(Uniforms!$AT$13="Right Chest",Uniforms!AZ35, )</f>
        <v>0</v>
      </c>
      <c r="BW35" s="68">
        <f>Uniforms!BA35</f>
        <v>0</v>
      </c>
      <c r="BX35" s="68">
        <f>Uniforms!BB35</f>
        <v>0</v>
      </c>
      <c r="BY35" s="68">
        <f>Uniforms!BC35</f>
        <v>0</v>
      </c>
      <c r="BZ35" s="68">
        <f>Uniforms!BD35</f>
        <v>0</v>
      </c>
      <c r="CA35" s="68">
        <f>Uniforms!BE35</f>
        <v>0</v>
      </c>
      <c r="CB35" s="68">
        <f>Uniforms!BF35</f>
        <v>0</v>
      </c>
      <c r="CC35" s="68">
        <f>Uniforms!BG35</f>
        <v>0</v>
      </c>
      <c r="CD35" s="68">
        <f>Uniforms!BH35</f>
        <v>0</v>
      </c>
      <c r="CE35" s="68">
        <f>Uniforms!BI35</f>
        <v>0</v>
      </c>
      <c r="CF35" s="68">
        <f>Uniforms!BJ35</f>
        <v>0</v>
      </c>
      <c r="CG35" s="68">
        <f>Uniforms!BK35</f>
        <v>0</v>
      </c>
      <c r="CH35" s="68">
        <f>Uniforms!BL35</f>
        <v>0</v>
      </c>
      <c r="CI35" s="68">
        <f>Uniforms!BM35</f>
        <v>0</v>
      </c>
      <c r="CJ35" s="68">
        <f>Uniforms!BN35</f>
        <v>0</v>
      </c>
      <c r="CK35" s="68">
        <f>Uniforms!BO35</f>
        <v>0</v>
      </c>
      <c r="CL35" s="68">
        <f>Uniforms!BP35</f>
        <v>0</v>
      </c>
      <c r="CM35" s="68">
        <f>Uniforms!BQ35</f>
        <v>0</v>
      </c>
      <c r="CN35" s="68">
        <f>Uniforms!BR35</f>
        <v>0</v>
      </c>
      <c r="CO35" s="68">
        <f>Uniforms!BS35</f>
        <v>0</v>
      </c>
      <c r="CP35" s="68">
        <f>Uniforms!BT35</f>
        <v>0</v>
      </c>
      <c r="CQ35" s="68">
        <f>Uniforms!BU35</f>
        <v>0</v>
      </c>
      <c r="CR35" s="68">
        <f>Uniforms!BV35</f>
        <v>0</v>
      </c>
      <c r="CS35" s="68">
        <f>Uniforms!BW35</f>
        <v>0</v>
      </c>
      <c r="CT35" s="68">
        <f>Uniforms!BX35</f>
        <v>0</v>
      </c>
      <c r="CU35" s="68">
        <f>Uniforms!BY35</f>
        <v>0</v>
      </c>
      <c r="CV35" s="68">
        <f>Uniforms!BZ35</f>
        <v>0</v>
      </c>
      <c r="CW35" s="68">
        <f>Uniforms!CA35</f>
        <v>0</v>
      </c>
      <c r="CX35" s="68">
        <f>Uniforms!CB35</f>
        <v>0</v>
      </c>
      <c r="CY35" s="68">
        <f>Uniforms!CC35</f>
        <v>0</v>
      </c>
      <c r="CZ35" s="68">
        <f>Uniforms!CD35</f>
        <v>0</v>
      </c>
      <c r="DA35" s="67"/>
    </row>
    <row r="36" spans="1:105">
      <c r="A36" s="67" t="s">
        <v>431</v>
      </c>
      <c r="B36" s="63">
        <f>Uniforms!B36</f>
        <v>0</v>
      </c>
      <c r="C36" s="63" t="str">
        <f>CONCATENATE(Uniforms!C36, "|")</f>
        <v>|</v>
      </c>
      <c r="D36" s="63">
        <f>Uniforms!D36</f>
        <v>0</v>
      </c>
      <c r="E36" s="63" t="str">
        <f>IF(Uniforms!E36="None", "NA|",CONCATENATE(Uniforms!E36, "|"))</f>
        <v>|</v>
      </c>
      <c r="F36" s="63" t="str">
        <f>IF(E36="NA|","|-- Select One --",CONCATENATE(Uniforms!F36,"|"))</f>
        <v>|</v>
      </c>
      <c r="G36" s="63" t="str">
        <f>CONCATENATE(Uniforms!G36,"|")</f>
        <v>|</v>
      </c>
      <c r="H36" s="64">
        <f>Uniforms!H36</f>
        <v>0</v>
      </c>
      <c r="I36" s="65">
        <f t="shared" si="0"/>
        <v>0</v>
      </c>
      <c r="J36" s="65">
        <f>Uniforms!I36</f>
        <v>0</v>
      </c>
      <c r="K36" s="65">
        <f>Uniforms!J36</f>
        <v>0</v>
      </c>
      <c r="L36" s="65">
        <f>Uniforms!K36</f>
        <v>0</v>
      </c>
      <c r="M36" s="65">
        <f>Uniforms!L36</f>
        <v>0</v>
      </c>
      <c r="N36" s="65">
        <f>Uniforms!M36</f>
        <v>0</v>
      </c>
      <c r="O36" s="65">
        <f>Uniforms!N36</f>
        <v>0</v>
      </c>
      <c r="P36" s="65">
        <f>Uniforms!O36</f>
        <v>0</v>
      </c>
      <c r="Q36" s="65">
        <f>Uniforms!P36</f>
        <v>0</v>
      </c>
      <c r="R36" s="65">
        <f>Uniforms!Q36</f>
        <v>0</v>
      </c>
      <c r="S36" s="65">
        <f>Uniforms!R36</f>
        <v>0</v>
      </c>
      <c r="T36" s="65">
        <f>Uniforms!S36</f>
        <v>0</v>
      </c>
      <c r="U36" s="65">
        <f>Uniforms!T36</f>
        <v>0</v>
      </c>
      <c r="V36" s="65">
        <f>Uniforms!U36</f>
        <v>0</v>
      </c>
      <c r="W36" s="65">
        <f>Uniforms!V36</f>
        <v>0</v>
      </c>
      <c r="X36" s="65">
        <f>Uniforms!W36</f>
        <v>0</v>
      </c>
      <c r="Y36" s="65">
        <f>Uniforms!X36</f>
        <v>0</v>
      </c>
      <c r="Z36" s="63" t="str">
        <f>IF(Uniforms!Y36="None","NA|",CONCATENATE(Uniforms!Y36,"|"))</f>
        <v>|</v>
      </c>
      <c r="AA36" s="63" t="str">
        <f>IF(Z36="NA|","|-- Select One --",CONCATENATE(Uniforms!Z36, "|"))</f>
        <v>|</v>
      </c>
      <c r="AB36" s="65">
        <f>Uniforms!AA36</f>
        <v>0</v>
      </c>
      <c r="AC36" s="65">
        <f>Uniforms!AB36</f>
        <v>0</v>
      </c>
      <c r="AD36" s="65">
        <f>Uniforms!AC36</f>
        <v>0</v>
      </c>
      <c r="AE36" s="65">
        <f>Uniforms!AD36</f>
        <v>0</v>
      </c>
      <c r="AF36" s="65">
        <f>Uniforms!AE36</f>
        <v>0</v>
      </c>
      <c r="AG36" s="65">
        <f>Uniforms!AF36</f>
        <v>0</v>
      </c>
      <c r="AH36" s="65">
        <f>Uniforms!AG36</f>
        <v>0</v>
      </c>
      <c r="AI36" s="65">
        <f>Uniforms!AH36</f>
        <v>0</v>
      </c>
      <c r="AJ36" s="65">
        <f>Uniforms!AI36</f>
        <v>0</v>
      </c>
      <c r="AK36" s="65">
        <f>Uniforms!AJ36</f>
        <v>0</v>
      </c>
      <c r="AL36" s="65">
        <f>Uniforms!AK36</f>
        <v>0</v>
      </c>
      <c r="AM36" s="65">
        <f>Uniforms!AL36</f>
        <v>0</v>
      </c>
      <c r="AN36" s="65">
        <f>Uniforms!AM36</f>
        <v>0</v>
      </c>
      <c r="AO36" s="65">
        <f>Uniforms!AN36</f>
        <v>0</v>
      </c>
      <c r="AP36" s="65">
        <f>Uniforms!AO36</f>
        <v>0</v>
      </c>
      <c r="AQ36" s="65">
        <f>Uniforms!AP36</f>
        <v>0</v>
      </c>
      <c r="AR36" s="63" t="str">
        <f>IF(Uniforms!AQ36="None","NA|",CONCATENATE(Uniforms!AQ36,"|"))</f>
        <v>|</v>
      </c>
      <c r="AS36" s="63" t="str">
        <f>IF(AR36="NA|","|-- Select One --",CONCATENATE(Uniforms!AR36,"|"))</f>
        <v>|</v>
      </c>
      <c r="AT36" s="65">
        <f>Uniforms!AS36</f>
        <v>0</v>
      </c>
      <c r="AU36" s="65">
        <f>Uniforms!AT36</f>
        <v>0</v>
      </c>
      <c r="AV36" s="65">
        <f>Uniforms!AU36</f>
        <v>0</v>
      </c>
      <c r="AW36" s="65">
        <f>Uniforms!AV36</f>
        <v>0</v>
      </c>
      <c r="AX36" s="66" t="s">
        <v>409</v>
      </c>
      <c r="AY36" s="63" t="s">
        <v>410</v>
      </c>
      <c r="AZ36" s="63" t="s">
        <v>410</v>
      </c>
      <c r="BA36" s="63" t="s">
        <v>410</v>
      </c>
      <c r="BB36" s="67" t="str">
        <f>Uniforms!$AW$1</f>
        <v>8B|</v>
      </c>
      <c r="BC36" s="67" t="str">
        <f>Uniforms!$AW$2</f>
        <v>NA|</v>
      </c>
      <c r="BD36" s="67" t="str">
        <f>Uniforms!$AW$3</f>
        <v>OUTLINED|</v>
      </c>
      <c r="BE36" s="66">
        <f>Uniforms!$AT$4</f>
        <v>0</v>
      </c>
      <c r="BF36" s="66">
        <f>IF(Uniforms!$AT$13="Left Chest",Uniforms!AZ36, )</f>
        <v>0</v>
      </c>
      <c r="BG36" s="66">
        <f>Uniforms!$AT$5</f>
        <v>0</v>
      </c>
      <c r="BH36" s="67">
        <f>IF(Uniforms!$AT$13="Left Chest 2nd",Uniforms!AZ36, )</f>
        <v>0</v>
      </c>
      <c r="BI36" s="66">
        <f>Uniforms!$AT$6</f>
        <v>0</v>
      </c>
      <c r="BJ36" s="67">
        <f>IF(Uniforms!$AT$13="Left Sleeve",Uniforms!AZ36, )</f>
        <v>0</v>
      </c>
      <c r="BK36" s="66">
        <f>Uniforms!$AT$7</f>
        <v>0</v>
      </c>
      <c r="BL36" s="67">
        <f>IF(Uniforms!$AT$13="Right Sleeve",Uniforms!AZ36, )</f>
        <v>0</v>
      </c>
      <c r="BM36" s="66">
        <f>Uniforms!$AT$8</f>
        <v>0</v>
      </c>
      <c r="BN36" s="67">
        <f>IF(Uniforms!$AT$13="Center Chest",Uniforms!AZ36, )</f>
        <v>0</v>
      </c>
      <c r="BO36" s="66">
        <f>Uniforms!$AT$10</f>
        <v>0</v>
      </c>
      <c r="BP36" s="67">
        <f>IF(Uniforms!$AT$13="Back Above #s",Uniforms!AZ36, )</f>
        <v>0</v>
      </c>
      <c r="BQ36" s="66">
        <f>Uniforms!$AT$11</f>
        <v>0</v>
      </c>
      <c r="BR36" s="67">
        <f>IF(Uniforms!$AT$13="Short-Left Leg",Uniforms!AZ36, )</f>
        <v>0</v>
      </c>
      <c r="BS36" s="66">
        <f>Uniforms!$AT$12</f>
        <v>0</v>
      </c>
      <c r="BT36" s="67">
        <f>IF(Uniforms!$AT$13="Short-Right Leg",Uniforms!AZ36, )</f>
        <v>0</v>
      </c>
      <c r="BU36" s="67">
        <f>Uniforms!$AT$9</f>
        <v>0</v>
      </c>
      <c r="BV36" s="67">
        <f>IF(Uniforms!$AT$13="Right Chest",Uniforms!AZ36, )</f>
        <v>0</v>
      </c>
      <c r="BW36" s="68">
        <f>Uniforms!BA36</f>
        <v>0</v>
      </c>
      <c r="BX36" s="68">
        <f>Uniforms!BB36</f>
        <v>0</v>
      </c>
      <c r="BY36" s="68">
        <f>Uniforms!BC36</f>
        <v>0</v>
      </c>
      <c r="BZ36" s="68">
        <f>Uniforms!BD36</f>
        <v>0</v>
      </c>
      <c r="CA36" s="68">
        <f>Uniforms!BE36</f>
        <v>0</v>
      </c>
      <c r="CB36" s="68">
        <f>Uniforms!BF36</f>
        <v>0</v>
      </c>
      <c r="CC36" s="68">
        <f>Uniforms!BG36</f>
        <v>0</v>
      </c>
      <c r="CD36" s="68">
        <f>Uniforms!BH36</f>
        <v>0</v>
      </c>
      <c r="CE36" s="68">
        <f>Uniforms!BI36</f>
        <v>0</v>
      </c>
      <c r="CF36" s="68">
        <f>Uniforms!BJ36</f>
        <v>0</v>
      </c>
      <c r="CG36" s="68">
        <f>Uniforms!BK36</f>
        <v>0</v>
      </c>
      <c r="CH36" s="68">
        <f>Uniforms!BL36</f>
        <v>0</v>
      </c>
      <c r="CI36" s="68">
        <f>Uniforms!BM36</f>
        <v>0</v>
      </c>
      <c r="CJ36" s="68">
        <f>Uniforms!BN36</f>
        <v>0</v>
      </c>
      <c r="CK36" s="68">
        <f>Uniforms!BO36</f>
        <v>0</v>
      </c>
      <c r="CL36" s="68">
        <f>Uniforms!BP36</f>
        <v>0</v>
      </c>
      <c r="CM36" s="68">
        <f>Uniforms!BQ36</f>
        <v>0</v>
      </c>
      <c r="CN36" s="68">
        <f>Uniforms!BR36</f>
        <v>0</v>
      </c>
      <c r="CO36" s="68">
        <f>Uniforms!BS36</f>
        <v>0</v>
      </c>
      <c r="CP36" s="68">
        <f>Uniforms!BT36</f>
        <v>0</v>
      </c>
      <c r="CQ36" s="68">
        <f>Uniforms!BU36</f>
        <v>0</v>
      </c>
      <c r="CR36" s="68">
        <f>Uniforms!BV36</f>
        <v>0</v>
      </c>
      <c r="CS36" s="68">
        <f>Uniforms!BW36</f>
        <v>0</v>
      </c>
      <c r="CT36" s="68">
        <f>Uniforms!BX36</f>
        <v>0</v>
      </c>
      <c r="CU36" s="68">
        <f>Uniforms!BY36</f>
        <v>0</v>
      </c>
      <c r="CV36" s="68">
        <f>Uniforms!BZ36</f>
        <v>0</v>
      </c>
      <c r="CW36" s="68">
        <f>Uniforms!CA36</f>
        <v>0</v>
      </c>
      <c r="CX36" s="68">
        <f>Uniforms!CB36</f>
        <v>0</v>
      </c>
      <c r="CY36" s="68">
        <f>Uniforms!CC36</f>
        <v>0</v>
      </c>
      <c r="CZ36" s="68">
        <f>Uniforms!CD36</f>
        <v>0</v>
      </c>
      <c r="DA36" s="67"/>
    </row>
    <row r="37" spans="1:105">
      <c r="A37" s="67" t="s">
        <v>432</v>
      </c>
      <c r="B37" s="63">
        <f>Uniforms!B37</f>
        <v>0</v>
      </c>
      <c r="C37" s="63" t="str">
        <f>CONCATENATE(Uniforms!C37, "|")</f>
        <v>|</v>
      </c>
      <c r="D37" s="63">
        <f>Uniforms!D37</f>
        <v>0</v>
      </c>
      <c r="E37" s="63" t="str">
        <f>IF(Uniforms!E37="None", "NA|",CONCATENATE(Uniforms!E37, "|"))</f>
        <v>|</v>
      </c>
      <c r="F37" s="63" t="str">
        <f>IF(E37="NA|","|-- Select One --",CONCATENATE(Uniforms!F37,"|"))</f>
        <v>|</v>
      </c>
      <c r="G37" s="63" t="str">
        <f>CONCATENATE(Uniforms!G37,"|")</f>
        <v>|</v>
      </c>
      <c r="H37" s="64">
        <f>Uniforms!H37</f>
        <v>0</v>
      </c>
      <c r="I37" s="65">
        <f t="shared" si="0"/>
        <v>0</v>
      </c>
      <c r="J37" s="65">
        <f>Uniforms!I37</f>
        <v>0</v>
      </c>
      <c r="K37" s="65">
        <f>Uniforms!J37</f>
        <v>0</v>
      </c>
      <c r="L37" s="65">
        <f>Uniforms!K37</f>
        <v>0</v>
      </c>
      <c r="M37" s="65">
        <f>Uniforms!L37</f>
        <v>0</v>
      </c>
      <c r="N37" s="65">
        <f>Uniforms!M37</f>
        <v>0</v>
      </c>
      <c r="O37" s="65">
        <f>Uniforms!N37</f>
        <v>0</v>
      </c>
      <c r="P37" s="65">
        <f>Uniforms!O37</f>
        <v>0</v>
      </c>
      <c r="Q37" s="65">
        <f>Uniforms!P37</f>
        <v>0</v>
      </c>
      <c r="R37" s="65">
        <f>Uniforms!Q37</f>
        <v>0</v>
      </c>
      <c r="S37" s="65">
        <f>Uniforms!R37</f>
        <v>0</v>
      </c>
      <c r="T37" s="65">
        <f>Uniforms!S37</f>
        <v>0</v>
      </c>
      <c r="U37" s="65">
        <f>Uniforms!T37</f>
        <v>0</v>
      </c>
      <c r="V37" s="65">
        <f>Uniforms!U37</f>
        <v>0</v>
      </c>
      <c r="W37" s="65">
        <f>Uniforms!V37</f>
        <v>0</v>
      </c>
      <c r="X37" s="65">
        <f>Uniforms!W37</f>
        <v>0</v>
      </c>
      <c r="Y37" s="65">
        <f>Uniforms!X37</f>
        <v>0</v>
      </c>
      <c r="Z37" s="63" t="str">
        <f>IF(Uniforms!Y37="None","NA|",CONCATENATE(Uniforms!Y37,"|"))</f>
        <v>|</v>
      </c>
      <c r="AA37" s="63" t="str">
        <f>IF(Z37="NA|","|-- Select One --",CONCATENATE(Uniforms!Z37, "|"))</f>
        <v>|</v>
      </c>
      <c r="AB37" s="65">
        <f>Uniforms!AA37</f>
        <v>0</v>
      </c>
      <c r="AC37" s="65">
        <f>Uniforms!AB37</f>
        <v>0</v>
      </c>
      <c r="AD37" s="65">
        <f>Uniforms!AC37</f>
        <v>0</v>
      </c>
      <c r="AE37" s="65">
        <f>Uniforms!AD37</f>
        <v>0</v>
      </c>
      <c r="AF37" s="65">
        <f>Uniforms!AE37</f>
        <v>0</v>
      </c>
      <c r="AG37" s="65">
        <f>Uniforms!AF37</f>
        <v>0</v>
      </c>
      <c r="AH37" s="65">
        <f>Uniforms!AG37</f>
        <v>0</v>
      </c>
      <c r="AI37" s="65">
        <f>Uniforms!AH37</f>
        <v>0</v>
      </c>
      <c r="AJ37" s="65">
        <f>Uniforms!AI37</f>
        <v>0</v>
      </c>
      <c r="AK37" s="65">
        <f>Uniforms!AJ37</f>
        <v>0</v>
      </c>
      <c r="AL37" s="65">
        <f>Uniforms!AK37</f>
        <v>0</v>
      </c>
      <c r="AM37" s="65">
        <f>Uniforms!AL37</f>
        <v>0</v>
      </c>
      <c r="AN37" s="65">
        <f>Uniforms!AM37</f>
        <v>0</v>
      </c>
      <c r="AO37" s="65">
        <f>Uniforms!AN37</f>
        <v>0</v>
      </c>
      <c r="AP37" s="65">
        <f>Uniforms!AO37</f>
        <v>0</v>
      </c>
      <c r="AQ37" s="65">
        <f>Uniforms!AP37</f>
        <v>0</v>
      </c>
      <c r="AR37" s="63" t="str">
        <f>IF(Uniforms!AQ37="None","NA|",CONCATENATE(Uniforms!AQ37,"|"))</f>
        <v>|</v>
      </c>
      <c r="AS37" s="63" t="str">
        <f>IF(AR37="NA|","|-- Select One --",CONCATENATE(Uniforms!AR37,"|"))</f>
        <v>|</v>
      </c>
      <c r="AT37" s="65">
        <f>Uniforms!AS37</f>
        <v>0</v>
      </c>
      <c r="AU37" s="65">
        <f>Uniforms!AT37</f>
        <v>0</v>
      </c>
      <c r="AV37" s="65">
        <f>Uniforms!AU37</f>
        <v>0</v>
      </c>
      <c r="AW37" s="65">
        <f>Uniforms!AV37</f>
        <v>0</v>
      </c>
      <c r="AX37" s="66" t="s">
        <v>409</v>
      </c>
      <c r="AY37" s="63" t="s">
        <v>410</v>
      </c>
      <c r="AZ37" s="63" t="s">
        <v>410</v>
      </c>
      <c r="BA37" s="63" t="s">
        <v>410</v>
      </c>
      <c r="BB37" s="67" t="str">
        <f>Uniforms!$AW$1</f>
        <v>8B|</v>
      </c>
      <c r="BC37" s="67" t="str">
        <f>Uniforms!$AW$2</f>
        <v>NA|</v>
      </c>
      <c r="BD37" s="67" t="str">
        <f>Uniforms!$AW$3</f>
        <v>OUTLINED|</v>
      </c>
      <c r="BE37" s="66">
        <f>Uniforms!$AT$4</f>
        <v>0</v>
      </c>
      <c r="BF37" s="66">
        <f>IF(Uniforms!$AT$13="Left Chest",Uniforms!AZ37, )</f>
        <v>0</v>
      </c>
      <c r="BG37" s="66">
        <f>Uniforms!$AT$5</f>
        <v>0</v>
      </c>
      <c r="BH37" s="67">
        <f>IF(Uniforms!$AT$13="Left Chest 2nd",Uniforms!AZ37, )</f>
        <v>0</v>
      </c>
      <c r="BI37" s="66">
        <f>Uniforms!$AT$6</f>
        <v>0</v>
      </c>
      <c r="BJ37" s="67">
        <f>IF(Uniforms!$AT$13="Left Sleeve",Uniforms!AZ37, )</f>
        <v>0</v>
      </c>
      <c r="BK37" s="66">
        <f>Uniforms!$AT$7</f>
        <v>0</v>
      </c>
      <c r="BL37" s="67">
        <f>IF(Uniforms!$AT$13="Right Sleeve",Uniforms!AZ37, )</f>
        <v>0</v>
      </c>
      <c r="BM37" s="66">
        <f>Uniforms!$AT$8</f>
        <v>0</v>
      </c>
      <c r="BN37" s="67">
        <f>IF(Uniforms!$AT$13="Center Chest",Uniforms!AZ37, )</f>
        <v>0</v>
      </c>
      <c r="BO37" s="66">
        <f>Uniforms!$AT$10</f>
        <v>0</v>
      </c>
      <c r="BP37" s="67">
        <f>IF(Uniforms!$AT$13="Back Above #s",Uniforms!AZ37, )</f>
        <v>0</v>
      </c>
      <c r="BQ37" s="66">
        <f>Uniforms!$AT$11</f>
        <v>0</v>
      </c>
      <c r="BR37" s="67">
        <f>IF(Uniforms!$AT$13="Short-Left Leg",Uniforms!AZ37, )</f>
        <v>0</v>
      </c>
      <c r="BS37" s="66">
        <f>Uniforms!$AT$12</f>
        <v>0</v>
      </c>
      <c r="BT37" s="67">
        <f>IF(Uniforms!$AT$13="Short-Right Leg",Uniforms!AZ37, )</f>
        <v>0</v>
      </c>
      <c r="BU37" s="67">
        <f>Uniforms!$AT$9</f>
        <v>0</v>
      </c>
      <c r="BV37" s="67">
        <f>IF(Uniforms!$AT$13="Right Chest",Uniforms!AZ37, )</f>
        <v>0</v>
      </c>
      <c r="BW37" s="68">
        <f>Uniforms!BA37</f>
        <v>0</v>
      </c>
      <c r="BX37" s="68">
        <f>Uniforms!BB37</f>
        <v>0</v>
      </c>
      <c r="BY37" s="68">
        <f>Uniforms!BC37</f>
        <v>0</v>
      </c>
      <c r="BZ37" s="68">
        <f>Uniforms!BD37</f>
        <v>0</v>
      </c>
      <c r="CA37" s="68">
        <f>Uniforms!BE37</f>
        <v>0</v>
      </c>
      <c r="CB37" s="68">
        <f>Uniforms!BF37</f>
        <v>0</v>
      </c>
      <c r="CC37" s="68">
        <f>Uniforms!BG37</f>
        <v>0</v>
      </c>
      <c r="CD37" s="68">
        <f>Uniforms!BH37</f>
        <v>0</v>
      </c>
      <c r="CE37" s="68">
        <f>Uniforms!BI37</f>
        <v>0</v>
      </c>
      <c r="CF37" s="68">
        <f>Uniforms!BJ37</f>
        <v>0</v>
      </c>
      <c r="CG37" s="68">
        <f>Uniforms!BK37</f>
        <v>0</v>
      </c>
      <c r="CH37" s="68">
        <f>Uniforms!BL37</f>
        <v>0</v>
      </c>
      <c r="CI37" s="68">
        <f>Uniforms!BM37</f>
        <v>0</v>
      </c>
      <c r="CJ37" s="68">
        <f>Uniforms!BN37</f>
        <v>0</v>
      </c>
      <c r="CK37" s="68">
        <f>Uniforms!BO37</f>
        <v>0</v>
      </c>
      <c r="CL37" s="68">
        <f>Uniforms!BP37</f>
        <v>0</v>
      </c>
      <c r="CM37" s="68">
        <f>Uniforms!BQ37</f>
        <v>0</v>
      </c>
      <c r="CN37" s="68">
        <f>Uniforms!BR37</f>
        <v>0</v>
      </c>
      <c r="CO37" s="68">
        <f>Uniforms!BS37</f>
        <v>0</v>
      </c>
      <c r="CP37" s="68">
        <f>Uniforms!BT37</f>
        <v>0</v>
      </c>
      <c r="CQ37" s="68">
        <f>Uniforms!BU37</f>
        <v>0</v>
      </c>
      <c r="CR37" s="68">
        <f>Uniforms!BV37</f>
        <v>0</v>
      </c>
      <c r="CS37" s="68">
        <f>Uniforms!BW37</f>
        <v>0</v>
      </c>
      <c r="CT37" s="68">
        <f>Uniforms!BX37</f>
        <v>0</v>
      </c>
      <c r="CU37" s="68">
        <f>Uniforms!BY37</f>
        <v>0</v>
      </c>
      <c r="CV37" s="68">
        <f>Uniforms!BZ37</f>
        <v>0</v>
      </c>
      <c r="CW37" s="68">
        <f>Uniforms!CA37</f>
        <v>0</v>
      </c>
      <c r="CX37" s="68">
        <f>Uniforms!CB37</f>
        <v>0</v>
      </c>
      <c r="CY37" s="68">
        <f>Uniforms!CC37</f>
        <v>0</v>
      </c>
      <c r="CZ37" s="68">
        <f>Uniforms!CD37</f>
        <v>0</v>
      </c>
      <c r="DA37" s="67"/>
    </row>
    <row r="38" spans="1:105">
      <c r="A38" s="67" t="s">
        <v>433</v>
      </c>
      <c r="B38" s="63">
        <f>Uniforms!B38</f>
        <v>0</v>
      </c>
      <c r="C38" s="63" t="str">
        <f>CONCATENATE(Uniforms!C38, "|")</f>
        <v>|</v>
      </c>
      <c r="D38" s="63">
        <f>Uniforms!D38</f>
        <v>0</v>
      </c>
      <c r="E38" s="63" t="str">
        <f>IF(Uniforms!E38="None", "NA|",CONCATENATE(Uniforms!E38, "|"))</f>
        <v>|</v>
      </c>
      <c r="F38" s="63" t="str">
        <f>IF(E38="NA|","|-- Select One --",CONCATENATE(Uniforms!F38,"|"))</f>
        <v>|</v>
      </c>
      <c r="G38" s="63" t="str">
        <f>CONCATENATE(Uniforms!G38,"|")</f>
        <v>|</v>
      </c>
      <c r="H38" s="64">
        <f>Uniforms!H38</f>
        <v>0</v>
      </c>
      <c r="I38" s="65">
        <f t="shared" si="0"/>
        <v>0</v>
      </c>
      <c r="J38" s="65">
        <f>Uniforms!I38</f>
        <v>0</v>
      </c>
      <c r="K38" s="65">
        <f>Uniforms!J38</f>
        <v>0</v>
      </c>
      <c r="L38" s="65">
        <f>Uniforms!K38</f>
        <v>0</v>
      </c>
      <c r="M38" s="65">
        <f>Uniforms!L38</f>
        <v>0</v>
      </c>
      <c r="N38" s="65">
        <f>Uniforms!M38</f>
        <v>0</v>
      </c>
      <c r="O38" s="65">
        <f>Uniforms!N38</f>
        <v>0</v>
      </c>
      <c r="P38" s="65">
        <f>Uniforms!O38</f>
        <v>0</v>
      </c>
      <c r="Q38" s="65">
        <f>Uniforms!P38</f>
        <v>0</v>
      </c>
      <c r="R38" s="65">
        <f>Uniforms!Q38</f>
        <v>0</v>
      </c>
      <c r="S38" s="65">
        <f>Uniforms!R38</f>
        <v>0</v>
      </c>
      <c r="T38" s="65">
        <f>Uniforms!S38</f>
        <v>0</v>
      </c>
      <c r="U38" s="65">
        <f>Uniforms!T38</f>
        <v>0</v>
      </c>
      <c r="V38" s="65">
        <f>Uniforms!U38</f>
        <v>0</v>
      </c>
      <c r="W38" s="65">
        <f>Uniforms!V38</f>
        <v>0</v>
      </c>
      <c r="X38" s="65">
        <f>Uniforms!W38</f>
        <v>0</v>
      </c>
      <c r="Y38" s="65">
        <f>Uniforms!X38</f>
        <v>0</v>
      </c>
      <c r="Z38" s="63" t="str">
        <f>IF(Uniforms!Y38="None","NA|",CONCATENATE(Uniforms!Y38,"|"))</f>
        <v>|</v>
      </c>
      <c r="AA38" s="63" t="str">
        <f>IF(Z38="NA|","|-- Select One --",CONCATENATE(Uniforms!Z38, "|"))</f>
        <v>|</v>
      </c>
      <c r="AB38" s="65">
        <f>Uniforms!AA38</f>
        <v>0</v>
      </c>
      <c r="AC38" s="65">
        <f>Uniforms!AB38</f>
        <v>0</v>
      </c>
      <c r="AD38" s="65">
        <f>Uniforms!AC38</f>
        <v>0</v>
      </c>
      <c r="AE38" s="65">
        <f>Uniforms!AD38</f>
        <v>0</v>
      </c>
      <c r="AF38" s="65">
        <f>Uniforms!AE38</f>
        <v>0</v>
      </c>
      <c r="AG38" s="65">
        <f>Uniforms!AF38</f>
        <v>0</v>
      </c>
      <c r="AH38" s="65">
        <f>Uniforms!AG38</f>
        <v>0</v>
      </c>
      <c r="AI38" s="65">
        <f>Uniforms!AH38</f>
        <v>0</v>
      </c>
      <c r="AJ38" s="65">
        <f>Uniforms!AI38</f>
        <v>0</v>
      </c>
      <c r="AK38" s="65">
        <f>Uniforms!AJ38</f>
        <v>0</v>
      </c>
      <c r="AL38" s="65">
        <f>Uniforms!AK38</f>
        <v>0</v>
      </c>
      <c r="AM38" s="65">
        <f>Uniforms!AL38</f>
        <v>0</v>
      </c>
      <c r="AN38" s="65">
        <f>Uniforms!AM38</f>
        <v>0</v>
      </c>
      <c r="AO38" s="65">
        <f>Uniforms!AN38</f>
        <v>0</v>
      </c>
      <c r="AP38" s="65">
        <f>Uniforms!AO38</f>
        <v>0</v>
      </c>
      <c r="AQ38" s="65">
        <f>Uniforms!AP38</f>
        <v>0</v>
      </c>
      <c r="AR38" s="63" t="str">
        <f>IF(Uniforms!AQ38="None","NA|",CONCATENATE(Uniforms!AQ38,"|"))</f>
        <v>|</v>
      </c>
      <c r="AS38" s="63" t="str">
        <f>IF(AR38="NA|","|-- Select One --",CONCATENATE(Uniforms!AR38,"|"))</f>
        <v>|</v>
      </c>
      <c r="AT38" s="65">
        <f>Uniforms!AS38</f>
        <v>0</v>
      </c>
      <c r="AU38" s="65">
        <f>Uniforms!AT38</f>
        <v>0</v>
      </c>
      <c r="AV38" s="65">
        <f>Uniforms!AU38</f>
        <v>0</v>
      </c>
      <c r="AW38" s="65">
        <f>Uniforms!AV38</f>
        <v>0</v>
      </c>
      <c r="AX38" s="66" t="s">
        <v>409</v>
      </c>
      <c r="AY38" s="63" t="s">
        <v>410</v>
      </c>
      <c r="AZ38" s="63" t="s">
        <v>410</v>
      </c>
      <c r="BA38" s="63" t="s">
        <v>410</v>
      </c>
      <c r="BB38" s="67" t="str">
        <f>Uniforms!$AW$1</f>
        <v>8B|</v>
      </c>
      <c r="BC38" s="67" t="str">
        <f>Uniforms!$AW$2</f>
        <v>NA|</v>
      </c>
      <c r="BD38" s="67" t="str">
        <f>Uniforms!$AW$3</f>
        <v>OUTLINED|</v>
      </c>
      <c r="BE38" s="66">
        <f>Uniforms!$AT$4</f>
        <v>0</v>
      </c>
      <c r="BF38" s="66">
        <f>IF(Uniforms!$AT$13="Left Chest",Uniforms!AZ38, )</f>
        <v>0</v>
      </c>
      <c r="BG38" s="66">
        <f>Uniforms!$AT$5</f>
        <v>0</v>
      </c>
      <c r="BH38" s="67">
        <f>IF(Uniforms!$AT$13="Left Chest 2nd",Uniforms!AZ38, )</f>
        <v>0</v>
      </c>
      <c r="BI38" s="66">
        <f>Uniforms!$AT$6</f>
        <v>0</v>
      </c>
      <c r="BJ38" s="67">
        <f>IF(Uniforms!$AT$13="Left Sleeve",Uniforms!AZ38, )</f>
        <v>0</v>
      </c>
      <c r="BK38" s="66">
        <f>Uniforms!$AT$7</f>
        <v>0</v>
      </c>
      <c r="BL38" s="67">
        <f>IF(Uniforms!$AT$13="Right Sleeve",Uniforms!AZ38, )</f>
        <v>0</v>
      </c>
      <c r="BM38" s="66">
        <f>Uniforms!$AT$8</f>
        <v>0</v>
      </c>
      <c r="BN38" s="67">
        <f>IF(Uniforms!$AT$13="Center Chest",Uniforms!AZ38, )</f>
        <v>0</v>
      </c>
      <c r="BO38" s="66">
        <f>Uniforms!$AT$10</f>
        <v>0</v>
      </c>
      <c r="BP38" s="67">
        <f>IF(Uniforms!$AT$13="Back Above #s",Uniforms!AZ38, )</f>
        <v>0</v>
      </c>
      <c r="BQ38" s="66">
        <f>Uniforms!$AT$11</f>
        <v>0</v>
      </c>
      <c r="BR38" s="67">
        <f>IF(Uniforms!$AT$13="Short-Left Leg",Uniforms!AZ38, )</f>
        <v>0</v>
      </c>
      <c r="BS38" s="66">
        <f>Uniforms!$AT$12</f>
        <v>0</v>
      </c>
      <c r="BT38" s="67">
        <f>IF(Uniforms!$AT$13="Short-Right Leg",Uniforms!AZ38, )</f>
        <v>0</v>
      </c>
      <c r="BU38" s="67">
        <f>Uniforms!$AT$9</f>
        <v>0</v>
      </c>
      <c r="BV38" s="67">
        <f>IF(Uniforms!$AT$13="Right Chest",Uniforms!AZ38, )</f>
        <v>0</v>
      </c>
      <c r="BW38" s="68">
        <f>Uniforms!BA38</f>
        <v>0</v>
      </c>
      <c r="BX38" s="68">
        <f>Uniforms!BB38</f>
        <v>0</v>
      </c>
      <c r="BY38" s="68">
        <f>Uniforms!BC38</f>
        <v>0</v>
      </c>
      <c r="BZ38" s="68">
        <f>Uniforms!BD38</f>
        <v>0</v>
      </c>
      <c r="CA38" s="68">
        <f>Uniforms!BE38</f>
        <v>0</v>
      </c>
      <c r="CB38" s="68">
        <f>Uniforms!BF38</f>
        <v>0</v>
      </c>
      <c r="CC38" s="68">
        <f>Uniforms!BG38</f>
        <v>0</v>
      </c>
      <c r="CD38" s="68">
        <f>Uniforms!BH38</f>
        <v>0</v>
      </c>
      <c r="CE38" s="68">
        <f>Uniforms!BI38</f>
        <v>0</v>
      </c>
      <c r="CF38" s="68">
        <f>Uniforms!BJ38</f>
        <v>0</v>
      </c>
      <c r="CG38" s="68">
        <f>Uniforms!BK38</f>
        <v>0</v>
      </c>
      <c r="CH38" s="68">
        <f>Uniforms!BL38</f>
        <v>0</v>
      </c>
      <c r="CI38" s="68">
        <f>Uniforms!BM38</f>
        <v>0</v>
      </c>
      <c r="CJ38" s="68">
        <f>Uniforms!BN38</f>
        <v>0</v>
      </c>
      <c r="CK38" s="68">
        <f>Uniforms!BO38</f>
        <v>0</v>
      </c>
      <c r="CL38" s="68">
        <f>Uniforms!BP38</f>
        <v>0</v>
      </c>
      <c r="CM38" s="68">
        <f>Uniforms!BQ38</f>
        <v>0</v>
      </c>
      <c r="CN38" s="68">
        <f>Uniforms!BR38</f>
        <v>0</v>
      </c>
      <c r="CO38" s="68">
        <f>Uniforms!BS38</f>
        <v>0</v>
      </c>
      <c r="CP38" s="68">
        <f>Uniforms!BT38</f>
        <v>0</v>
      </c>
      <c r="CQ38" s="68">
        <f>Uniforms!BU38</f>
        <v>0</v>
      </c>
      <c r="CR38" s="68">
        <f>Uniforms!BV38</f>
        <v>0</v>
      </c>
      <c r="CS38" s="68">
        <f>Uniforms!BW38</f>
        <v>0</v>
      </c>
      <c r="CT38" s="68">
        <f>Uniforms!BX38</f>
        <v>0</v>
      </c>
      <c r="CU38" s="68">
        <f>Uniforms!BY38</f>
        <v>0</v>
      </c>
      <c r="CV38" s="68">
        <f>Uniforms!BZ38</f>
        <v>0</v>
      </c>
      <c r="CW38" s="68">
        <f>Uniforms!CA38</f>
        <v>0</v>
      </c>
      <c r="CX38" s="68">
        <f>Uniforms!CB38</f>
        <v>0</v>
      </c>
      <c r="CY38" s="68">
        <f>Uniforms!CC38</f>
        <v>0</v>
      </c>
      <c r="CZ38" s="68">
        <f>Uniforms!CD38</f>
        <v>0</v>
      </c>
      <c r="DA38" s="67"/>
    </row>
    <row r="39" spans="1:105">
      <c r="A39" s="67" t="s">
        <v>434</v>
      </c>
      <c r="B39" s="63">
        <f>Uniforms!B39</f>
        <v>0</v>
      </c>
      <c r="C39" s="63" t="str">
        <f>CONCATENATE(Uniforms!C39, "|")</f>
        <v>|</v>
      </c>
      <c r="D39" s="63">
        <f>Uniforms!D39</f>
        <v>0</v>
      </c>
      <c r="E39" s="63" t="str">
        <f>IF(Uniforms!E39="None", "NA|",CONCATENATE(Uniforms!E39, "|"))</f>
        <v>|</v>
      </c>
      <c r="F39" s="63" t="str">
        <f>IF(E39="NA|","|-- Select One --",CONCATENATE(Uniforms!F39,"|"))</f>
        <v>|</v>
      </c>
      <c r="G39" s="63" t="str">
        <f>CONCATENATE(Uniforms!G39,"|")</f>
        <v>|</v>
      </c>
      <c r="H39" s="64">
        <f>Uniforms!H39</f>
        <v>0</v>
      </c>
      <c r="I39" s="65">
        <f t="shared" si="0"/>
        <v>0</v>
      </c>
      <c r="J39" s="65">
        <f>Uniforms!I39</f>
        <v>0</v>
      </c>
      <c r="K39" s="65">
        <f>Uniforms!J39</f>
        <v>0</v>
      </c>
      <c r="L39" s="65">
        <f>Uniforms!K39</f>
        <v>0</v>
      </c>
      <c r="M39" s="65">
        <f>Uniforms!L39</f>
        <v>0</v>
      </c>
      <c r="N39" s="65">
        <f>Uniforms!M39</f>
        <v>0</v>
      </c>
      <c r="O39" s="65">
        <f>Uniforms!N39</f>
        <v>0</v>
      </c>
      <c r="P39" s="65">
        <f>Uniforms!O39</f>
        <v>0</v>
      </c>
      <c r="Q39" s="65">
        <f>Uniforms!P39</f>
        <v>0</v>
      </c>
      <c r="R39" s="65">
        <f>Uniforms!Q39</f>
        <v>0</v>
      </c>
      <c r="S39" s="65">
        <f>Uniforms!R39</f>
        <v>0</v>
      </c>
      <c r="T39" s="65">
        <f>Uniforms!S39</f>
        <v>0</v>
      </c>
      <c r="U39" s="65">
        <f>Uniforms!T39</f>
        <v>0</v>
      </c>
      <c r="V39" s="65">
        <f>Uniforms!U39</f>
        <v>0</v>
      </c>
      <c r="W39" s="65">
        <f>Uniforms!V39</f>
        <v>0</v>
      </c>
      <c r="X39" s="65">
        <f>Uniforms!W39</f>
        <v>0</v>
      </c>
      <c r="Y39" s="65">
        <f>Uniforms!X39</f>
        <v>0</v>
      </c>
      <c r="Z39" s="63" t="str">
        <f>IF(Uniforms!Y39="None","NA|",CONCATENATE(Uniforms!Y39,"|"))</f>
        <v>|</v>
      </c>
      <c r="AA39" s="63" t="str">
        <f>IF(Z39="NA|","|-- Select One --",CONCATENATE(Uniforms!Z39, "|"))</f>
        <v>|</v>
      </c>
      <c r="AB39" s="65">
        <f>Uniforms!AA39</f>
        <v>0</v>
      </c>
      <c r="AC39" s="65">
        <f>Uniforms!AB39</f>
        <v>0</v>
      </c>
      <c r="AD39" s="65">
        <f>Uniforms!AC39</f>
        <v>0</v>
      </c>
      <c r="AE39" s="65">
        <f>Uniforms!AD39</f>
        <v>0</v>
      </c>
      <c r="AF39" s="65">
        <f>Uniforms!AE39</f>
        <v>0</v>
      </c>
      <c r="AG39" s="65">
        <f>Uniforms!AF39</f>
        <v>0</v>
      </c>
      <c r="AH39" s="65">
        <f>Uniforms!AG39</f>
        <v>0</v>
      </c>
      <c r="AI39" s="65">
        <f>Uniforms!AH39</f>
        <v>0</v>
      </c>
      <c r="AJ39" s="65">
        <f>Uniforms!AI39</f>
        <v>0</v>
      </c>
      <c r="AK39" s="65">
        <f>Uniforms!AJ39</f>
        <v>0</v>
      </c>
      <c r="AL39" s="65">
        <f>Uniforms!AK39</f>
        <v>0</v>
      </c>
      <c r="AM39" s="65">
        <f>Uniforms!AL39</f>
        <v>0</v>
      </c>
      <c r="AN39" s="65">
        <f>Uniforms!AM39</f>
        <v>0</v>
      </c>
      <c r="AO39" s="65">
        <f>Uniforms!AN39</f>
        <v>0</v>
      </c>
      <c r="AP39" s="65">
        <f>Uniforms!AO39</f>
        <v>0</v>
      </c>
      <c r="AQ39" s="65">
        <f>Uniforms!AP39</f>
        <v>0</v>
      </c>
      <c r="AR39" s="63" t="str">
        <f>IF(Uniforms!AQ39="None","NA|",CONCATENATE(Uniforms!AQ39,"|"))</f>
        <v>|</v>
      </c>
      <c r="AS39" s="63" t="str">
        <f>IF(AR39="NA|","|-- Select One --",CONCATENATE(Uniforms!AR39,"|"))</f>
        <v>|</v>
      </c>
      <c r="AT39" s="65">
        <f>Uniforms!AS39</f>
        <v>0</v>
      </c>
      <c r="AU39" s="65">
        <f>Uniforms!AT39</f>
        <v>0</v>
      </c>
      <c r="AV39" s="65">
        <f>Uniforms!AU39</f>
        <v>0</v>
      </c>
      <c r="AW39" s="65">
        <f>Uniforms!AV39</f>
        <v>0</v>
      </c>
      <c r="AX39" s="66" t="s">
        <v>409</v>
      </c>
      <c r="AY39" s="63" t="s">
        <v>410</v>
      </c>
      <c r="AZ39" s="63" t="s">
        <v>410</v>
      </c>
      <c r="BA39" s="63" t="s">
        <v>410</v>
      </c>
      <c r="BB39" s="67" t="str">
        <f>Uniforms!$AW$1</f>
        <v>8B|</v>
      </c>
      <c r="BC39" s="67" t="str">
        <f>Uniforms!$AW$2</f>
        <v>NA|</v>
      </c>
      <c r="BD39" s="67" t="str">
        <f>Uniforms!$AW$3</f>
        <v>OUTLINED|</v>
      </c>
      <c r="BE39" s="66">
        <f>Uniforms!$AT$4</f>
        <v>0</v>
      </c>
      <c r="BF39" s="66">
        <f>IF(Uniforms!$AT$13="Left Chest",Uniforms!AZ39, )</f>
        <v>0</v>
      </c>
      <c r="BG39" s="66">
        <f>Uniforms!$AT$5</f>
        <v>0</v>
      </c>
      <c r="BH39" s="67">
        <f>IF(Uniforms!$AT$13="Left Chest 2nd",Uniforms!AZ39, )</f>
        <v>0</v>
      </c>
      <c r="BI39" s="66">
        <f>Uniforms!$AT$6</f>
        <v>0</v>
      </c>
      <c r="BJ39" s="67">
        <f>IF(Uniforms!$AT$13="Left Sleeve",Uniforms!AZ39, )</f>
        <v>0</v>
      </c>
      <c r="BK39" s="66">
        <f>Uniforms!$AT$7</f>
        <v>0</v>
      </c>
      <c r="BL39" s="67">
        <f>IF(Uniforms!$AT$13="Right Sleeve",Uniforms!AZ39, )</f>
        <v>0</v>
      </c>
      <c r="BM39" s="66">
        <f>Uniforms!$AT$8</f>
        <v>0</v>
      </c>
      <c r="BN39" s="67">
        <f>IF(Uniforms!$AT$13="Center Chest",Uniforms!AZ39, )</f>
        <v>0</v>
      </c>
      <c r="BO39" s="66">
        <f>Uniforms!$AT$10</f>
        <v>0</v>
      </c>
      <c r="BP39" s="67">
        <f>IF(Uniforms!$AT$13="Back Above #s",Uniforms!AZ39, )</f>
        <v>0</v>
      </c>
      <c r="BQ39" s="66">
        <f>Uniforms!$AT$11</f>
        <v>0</v>
      </c>
      <c r="BR39" s="67">
        <f>IF(Uniforms!$AT$13="Short-Left Leg",Uniforms!AZ39, )</f>
        <v>0</v>
      </c>
      <c r="BS39" s="66">
        <f>Uniforms!$AT$12</f>
        <v>0</v>
      </c>
      <c r="BT39" s="67">
        <f>IF(Uniforms!$AT$13="Short-Right Leg",Uniforms!AZ39, )</f>
        <v>0</v>
      </c>
      <c r="BU39" s="67">
        <f>Uniforms!$AT$9</f>
        <v>0</v>
      </c>
      <c r="BV39" s="67">
        <f>IF(Uniforms!$AT$13="Right Chest",Uniforms!AZ39, )</f>
        <v>0</v>
      </c>
      <c r="BW39" s="68">
        <f>Uniforms!BA39</f>
        <v>0</v>
      </c>
      <c r="BX39" s="68">
        <f>Uniforms!BB39</f>
        <v>0</v>
      </c>
      <c r="BY39" s="68">
        <f>Uniforms!BC39</f>
        <v>0</v>
      </c>
      <c r="BZ39" s="68">
        <f>Uniforms!BD39</f>
        <v>0</v>
      </c>
      <c r="CA39" s="68">
        <f>Uniforms!BE39</f>
        <v>0</v>
      </c>
      <c r="CB39" s="68">
        <f>Uniforms!BF39</f>
        <v>0</v>
      </c>
      <c r="CC39" s="68">
        <f>Uniforms!BG39</f>
        <v>0</v>
      </c>
      <c r="CD39" s="68">
        <f>Uniforms!BH39</f>
        <v>0</v>
      </c>
      <c r="CE39" s="68">
        <f>Uniforms!BI39</f>
        <v>0</v>
      </c>
      <c r="CF39" s="68">
        <f>Uniforms!BJ39</f>
        <v>0</v>
      </c>
      <c r="CG39" s="68">
        <f>Uniforms!BK39</f>
        <v>0</v>
      </c>
      <c r="CH39" s="68">
        <f>Uniforms!BL39</f>
        <v>0</v>
      </c>
      <c r="CI39" s="68">
        <f>Uniforms!BM39</f>
        <v>0</v>
      </c>
      <c r="CJ39" s="68">
        <f>Uniforms!BN39</f>
        <v>0</v>
      </c>
      <c r="CK39" s="68">
        <f>Uniforms!BO39</f>
        <v>0</v>
      </c>
      <c r="CL39" s="68">
        <f>Uniforms!BP39</f>
        <v>0</v>
      </c>
      <c r="CM39" s="68">
        <f>Uniforms!BQ39</f>
        <v>0</v>
      </c>
      <c r="CN39" s="68">
        <f>Uniforms!BR39</f>
        <v>0</v>
      </c>
      <c r="CO39" s="68">
        <f>Uniforms!BS39</f>
        <v>0</v>
      </c>
      <c r="CP39" s="68">
        <f>Uniforms!BT39</f>
        <v>0</v>
      </c>
      <c r="CQ39" s="68">
        <f>Uniforms!BU39</f>
        <v>0</v>
      </c>
      <c r="CR39" s="68">
        <f>Uniforms!BV39</f>
        <v>0</v>
      </c>
      <c r="CS39" s="68">
        <f>Uniforms!BW39</f>
        <v>0</v>
      </c>
      <c r="CT39" s="68">
        <f>Uniforms!BX39</f>
        <v>0</v>
      </c>
      <c r="CU39" s="68">
        <f>Uniforms!BY39</f>
        <v>0</v>
      </c>
      <c r="CV39" s="68">
        <f>Uniforms!BZ39</f>
        <v>0</v>
      </c>
      <c r="CW39" s="68">
        <f>Uniforms!CA39</f>
        <v>0</v>
      </c>
      <c r="CX39" s="68">
        <f>Uniforms!CB39</f>
        <v>0</v>
      </c>
      <c r="CY39" s="68">
        <f>Uniforms!CC39</f>
        <v>0</v>
      </c>
      <c r="CZ39" s="68">
        <f>Uniforms!CD39</f>
        <v>0</v>
      </c>
      <c r="DA39" s="67"/>
    </row>
    <row r="40" spans="1:105">
      <c r="A40" s="67" t="s">
        <v>435</v>
      </c>
      <c r="B40" s="63">
        <f>Uniforms!B40</f>
        <v>0</v>
      </c>
      <c r="C40" s="63" t="str">
        <f>CONCATENATE(Uniforms!C40, "|")</f>
        <v>|</v>
      </c>
      <c r="D40" s="63">
        <f>Uniforms!D40</f>
        <v>0</v>
      </c>
      <c r="E40" s="63" t="str">
        <f>IF(Uniforms!E40="None", "NA|",CONCATENATE(Uniforms!E40, "|"))</f>
        <v>|</v>
      </c>
      <c r="F40" s="63" t="str">
        <f>IF(E40="NA|","|-- Select One --",CONCATENATE(Uniforms!F40,"|"))</f>
        <v>|</v>
      </c>
      <c r="G40" s="63" t="str">
        <f>CONCATENATE(Uniforms!G40,"|")</f>
        <v>|</v>
      </c>
      <c r="H40" s="64">
        <f>Uniforms!H40</f>
        <v>0</v>
      </c>
      <c r="I40" s="65">
        <f t="shared" si="0"/>
        <v>0</v>
      </c>
      <c r="J40" s="65">
        <f>Uniforms!I40</f>
        <v>0</v>
      </c>
      <c r="K40" s="65">
        <f>Uniforms!J40</f>
        <v>0</v>
      </c>
      <c r="L40" s="65">
        <f>Uniforms!K40</f>
        <v>0</v>
      </c>
      <c r="M40" s="65">
        <f>Uniforms!L40</f>
        <v>0</v>
      </c>
      <c r="N40" s="65">
        <f>Uniforms!M40</f>
        <v>0</v>
      </c>
      <c r="O40" s="65">
        <f>Uniforms!N40</f>
        <v>0</v>
      </c>
      <c r="P40" s="65">
        <f>Uniforms!O40</f>
        <v>0</v>
      </c>
      <c r="Q40" s="65">
        <f>Uniforms!P40</f>
        <v>0</v>
      </c>
      <c r="R40" s="65">
        <f>Uniforms!Q40</f>
        <v>0</v>
      </c>
      <c r="S40" s="65">
        <f>Uniforms!R40</f>
        <v>0</v>
      </c>
      <c r="T40" s="65">
        <f>Uniforms!S40</f>
        <v>0</v>
      </c>
      <c r="U40" s="65">
        <f>Uniforms!T40</f>
        <v>0</v>
      </c>
      <c r="V40" s="65">
        <f>Uniforms!U40</f>
        <v>0</v>
      </c>
      <c r="W40" s="65">
        <f>Uniforms!V40</f>
        <v>0</v>
      </c>
      <c r="X40" s="65">
        <f>Uniforms!W40</f>
        <v>0</v>
      </c>
      <c r="Y40" s="65">
        <f>Uniforms!X40</f>
        <v>0</v>
      </c>
      <c r="Z40" s="63" t="str">
        <f>IF(Uniforms!Y40="None","NA|",CONCATENATE(Uniforms!Y40,"|"))</f>
        <v>|</v>
      </c>
      <c r="AA40" s="63" t="str">
        <f>IF(Z40="NA|","|-- Select One --",CONCATENATE(Uniforms!Z40, "|"))</f>
        <v>|</v>
      </c>
      <c r="AB40" s="65">
        <f>Uniforms!AA40</f>
        <v>0</v>
      </c>
      <c r="AC40" s="65">
        <f>Uniforms!AB40</f>
        <v>0</v>
      </c>
      <c r="AD40" s="65">
        <f>Uniforms!AC40</f>
        <v>0</v>
      </c>
      <c r="AE40" s="65">
        <f>Uniforms!AD40</f>
        <v>0</v>
      </c>
      <c r="AF40" s="65">
        <f>Uniforms!AE40</f>
        <v>0</v>
      </c>
      <c r="AG40" s="65">
        <f>Uniforms!AF40</f>
        <v>0</v>
      </c>
      <c r="AH40" s="65">
        <f>Uniforms!AG40</f>
        <v>0</v>
      </c>
      <c r="AI40" s="65">
        <f>Uniforms!AH40</f>
        <v>0</v>
      </c>
      <c r="AJ40" s="65">
        <f>Uniforms!AI40</f>
        <v>0</v>
      </c>
      <c r="AK40" s="65">
        <f>Uniforms!AJ40</f>
        <v>0</v>
      </c>
      <c r="AL40" s="65">
        <f>Uniforms!AK40</f>
        <v>0</v>
      </c>
      <c r="AM40" s="65">
        <f>Uniforms!AL40</f>
        <v>0</v>
      </c>
      <c r="AN40" s="65">
        <f>Uniforms!AM40</f>
        <v>0</v>
      </c>
      <c r="AO40" s="65">
        <f>Uniforms!AN40</f>
        <v>0</v>
      </c>
      <c r="AP40" s="65">
        <f>Uniforms!AO40</f>
        <v>0</v>
      </c>
      <c r="AQ40" s="65">
        <f>Uniforms!AP40</f>
        <v>0</v>
      </c>
      <c r="AR40" s="63" t="str">
        <f>IF(Uniforms!AQ40="None","NA|",CONCATENATE(Uniforms!AQ40,"|"))</f>
        <v>|</v>
      </c>
      <c r="AS40" s="63" t="str">
        <f>IF(AR40="NA|","|-- Select One --",CONCATENATE(Uniforms!AR40,"|"))</f>
        <v>|</v>
      </c>
      <c r="AT40" s="65">
        <f>Uniforms!AS40</f>
        <v>0</v>
      </c>
      <c r="AU40" s="65">
        <f>Uniforms!AT40</f>
        <v>0</v>
      </c>
      <c r="AV40" s="65">
        <f>Uniforms!AU40</f>
        <v>0</v>
      </c>
      <c r="AW40" s="65">
        <f>Uniforms!AV40</f>
        <v>0</v>
      </c>
      <c r="AX40" s="66" t="s">
        <v>409</v>
      </c>
      <c r="AY40" s="63" t="s">
        <v>410</v>
      </c>
      <c r="AZ40" s="63" t="s">
        <v>410</v>
      </c>
      <c r="BA40" s="63" t="s">
        <v>410</v>
      </c>
      <c r="BB40" s="67" t="str">
        <f>Uniforms!$AW$1</f>
        <v>8B|</v>
      </c>
      <c r="BC40" s="67" t="str">
        <f>Uniforms!$AW$2</f>
        <v>NA|</v>
      </c>
      <c r="BD40" s="67" t="str">
        <f>Uniforms!$AW$3</f>
        <v>OUTLINED|</v>
      </c>
      <c r="BE40" s="66">
        <f>Uniforms!$AT$4</f>
        <v>0</v>
      </c>
      <c r="BF40" s="66">
        <f>IF(Uniforms!$AT$13="Left Chest",Uniforms!AZ40, )</f>
        <v>0</v>
      </c>
      <c r="BG40" s="66">
        <f>Uniforms!$AT$5</f>
        <v>0</v>
      </c>
      <c r="BH40" s="67">
        <f>IF(Uniforms!$AT$13="Left Chest 2nd",Uniforms!AZ40, )</f>
        <v>0</v>
      </c>
      <c r="BI40" s="66">
        <f>Uniforms!$AT$6</f>
        <v>0</v>
      </c>
      <c r="BJ40" s="67">
        <f>IF(Uniforms!$AT$13="Left Sleeve",Uniforms!AZ40, )</f>
        <v>0</v>
      </c>
      <c r="BK40" s="66">
        <f>Uniforms!$AT$7</f>
        <v>0</v>
      </c>
      <c r="BL40" s="67">
        <f>IF(Uniforms!$AT$13="Right Sleeve",Uniforms!AZ40, )</f>
        <v>0</v>
      </c>
      <c r="BM40" s="66">
        <f>Uniforms!$AT$8</f>
        <v>0</v>
      </c>
      <c r="BN40" s="67">
        <f>IF(Uniforms!$AT$13="Center Chest",Uniforms!AZ40, )</f>
        <v>0</v>
      </c>
      <c r="BO40" s="66">
        <f>Uniforms!$AT$10</f>
        <v>0</v>
      </c>
      <c r="BP40" s="67">
        <f>IF(Uniforms!$AT$13="Back Above #s",Uniforms!AZ40, )</f>
        <v>0</v>
      </c>
      <c r="BQ40" s="66">
        <f>Uniforms!$AT$11</f>
        <v>0</v>
      </c>
      <c r="BR40" s="67">
        <f>IF(Uniforms!$AT$13="Short-Left Leg",Uniforms!AZ40, )</f>
        <v>0</v>
      </c>
      <c r="BS40" s="66">
        <f>Uniforms!$AT$12</f>
        <v>0</v>
      </c>
      <c r="BT40" s="67">
        <f>IF(Uniforms!$AT$13="Short-Right Leg",Uniforms!AZ40, )</f>
        <v>0</v>
      </c>
      <c r="BU40" s="67">
        <f>Uniforms!$AT$9</f>
        <v>0</v>
      </c>
      <c r="BV40" s="67">
        <f>IF(Uniforms!$AT$13="Right Chest",Uniforms!AZ40, )</f>
        <v>0</v>
      </c>
      <c r="BW40" s="68">
        <f>Uniforms!BA40</f>
        <v>0</v>
      </c>
      <c r="BX40" s="68">
        <f>Uniforms!BB40</f>
        <v>0</v>
      </c>
      <c r="BY40" s="68">
        <f>Uniforms!BC40</f>
        <v>0</v>
      </c>
      <c r="BZ40" s="68">
        <f>Uniforms!BD40</f>
        <v>0</v>
      </c>
      <c r="CA40" s="68">
        <f>Uniforms!BE40</f>
        <v>0</v>
      </c>
      <c r="CB40" s="68">
        <f>Uniforms!BF40</f>
        <v>0</v>
      </c>
      <c r="CC40" s="68">
        <f>Uniforms!BG40</f>
        <v>0</v>
      </c>
      <c r="CD40" s="68">
        <f>Uniforms!BH40</f>
        <v>0</v>
      </c>
      <c r="CE40" s="68">
        <f>Uniforms!BI40</f>
        <v>0</v>
      </c>
      <c r="CF40" s="68">
        <f>Uniforms!BJ40</f>
        <v>0</v>
      </c>
      <c r="CG40" s="68">
        <f>Uniforms!BK40</f>
        <v>0</v>
      </c>
      <c r="CH40" s="68">
        <f>Uniforms!BL40</f>
        <v>0</v>
      </c>
      <c r="CI40" s="68">
        <f>Uniforms!BM40</f>
        <v>0</v>
      </c>
      <c r="CJ40" s="68">
        <f>Uniforms!BN40</f>
        <v>0</v>
      </c>
      <c r="CK40" s="68">
        <f>Uniforms!BO40</f>
        <v>0</v>
      </c>
      <c r="CL40" s="68">
        <f>Uniforms!BP40</f>
        <v>0</v>
      </c>
      <c r="CM40" s="68">
        <f>Uniforms!BQ40</f>
        <v>0</v>
      </c>
      <c r="CN40" s="68">
        <f>Uniforms!BR40</f>
        <v>0</v>
      </c>
      <c r="CO40" s="68">
        <f>Uniforms!BS40</f>
        <v>0</v>
      </c>
      <c r="CP40" s="68">
        <f>Uniforms!BT40</f>
        <v>0</v>
      </c>
      <c r="CQ40" s="68">
        <f>Uniforms!BU40</f>
        <v>0</v>
      </c>
      <c r="CR40" s="68">
        <f>Uniforms!BV40</f>
        <v>0</v>
      </c>
      <c r="CS40" s="68">
        <f>Uniforms!BW40</f>
        <v>0</v>
      </c>
      <c r="CT40" s="68">
        <f>Uniforms!BX40</f>
        <v>0</v>
      </c>
      <c r="CU40" s="68">
        <f>Uniforms!BY40</f>
        <v>0</v>
      </c>
      <c r="CV40" s="68">
        <f>Uniforms!BZ40</f>
        <v>0</v>
      </c>
      <c r="CW40" s="68">
        <f>Uniforms!CA40</f>
        <v>0</v>
      </c>
      <c r="CX40" s="68">
        <f>Uniforms!CB40</f>
        <v>0</v>
      </c>
      <c r="CY40" s="68">
        <f>Uniforms!CC40</f>
        <v>0</v>
      </c>
      <c r="CZ40" s="68">
        <f>Uniforms!CD40</f>
        <v>0</v>
      </c>
      <c r="DA40" s="67"/>
    </row>
    <row r="41" spans="1:105">
      <c r="A41" s="67" t="s">
        <v>436</v>
      </c>
      <c r="B41" s="63">
        <f>Uniforms!B41</f>
        <v>0</v>
      </c>
      <c r="C41" s="63" t="str">
        <f>CONCATENATE(Uniforms!C41, "|")</f>
        <v>|</v>
      </c>
      <c r="D41" s="63">
        <f>Uniforms!D41</f>
        <v>0</v>
      </c>
      <c r="E41" s="63" t="str">
        <f>IF(Uniforms!E41="None", "NA|",CONCATENATE(Uniforms!E41, "|"))</f>
        <v>|</v>
      </c>
      <c r="F41" s="63" t="str">
        <f>IF(E41="NA|","|-- Select One --",CONCATENATE(Uniforms!F41,"|"))</f>
        <v>|</v>
      </c>
      <c r="G41" s="63" t="str">
        <f>CONCATENATE(Uniforms!G41,"|")</f>
        <v>|</v>
      </c>
      <c r="H41" s="64">
        <f>Uniforms!H41</f>
        <v>0</v>
      </c>
      <c r="I41" s="65">
        <f t="shared" si="0"/>
        <v>0</v>
      </c>
      <c r="J41" s="65">
        <f>Uniforms!I41</f>
        <v>0</v>
      </c>
      <c r="K41" s="65">
        <f>Uniforms!J41</f>
        <v>0</v>
      </c>
      <c r="L41" s="65">
        <f>Uniforms!K41</f>
        <v>0</v>
      </c>
      <c r="M41" s="65">
        <f>Uniforms!L41</f>
        <v>0</v>
      </c>
      <c r="N41" s="65">
        <f>Uniforms!M41</f>
        <v>0</v>
      </c>
      <c r="O41" s="65">
        <f>Uniforms!N41</f>
        <v>0</v>
      </c>
      <c r="P41" s="65">
        <f>Uniforms!O41</f>
        <v>0</v>
      </c>
      <c r="Q41" s="65">
        <f>Uniforms!P41</f>
        <v>0</v>
      </c>
      <c r="R41" s="65">
        <f>Uniforms!Q41</f>
        <v>0</v>
      </c>
      <c r="S41" s="65">
        <f>Uniforms!R41</f>
        <v>0</v>
      </c>
      <c r="T41" s="65">
        <f>Uniforms!S41</f>
        <v>0</v>
      </c>
      <c r="U41" s="65">
        <f>Uniforms!T41</f>
        <v>0</v>
      </c>
      <c r="V41" s="65">
        <f>Uniforms!U41</f>
        <v>0</v>
      </c>
      <c r="W41" s="65">
        <f>Uniforms!V41</f>
        <v>0</v>
      </c>
      <c r="X41" s="65">
        <f>Uniforms!W41</f>
        <v>0</v>
      </c>
      <c r="Y41" s="65">
        <f>Uniforms!X41</f>
        <v>0</v>
      </c>
      <c r="Z41" s="63" t="str">
        <f>IF(Uniforms!Y41="None","NA|",CONCATENATE(Uniforms!Y41,"|"))</f>
        <v>|</v>
      </c>
      <c r="AA41" s="63" t="str">
        <f>IF(Z41="NA|","|-- Select One --",CONCATENATE(Uniforms!Z41, "|"))</f>
        <v>|</v>
      </c>
      <c r="AB41" s="65">
        <f>Uniforms!AA41</f>
        <v>0</v>
      </c>
      <c r="AC41" s="65">
        <f>Uniforms!AB41</f>
        <v>0</v>
      </c>
      <c r="AD41" s="65">
        <f>Uniforms!AC41</f>
        <v>0</v>
      </c>
      <c r="AE41" s="65">
        <f>Uniforms!AD41</f>
        <v>0</v>
      </c>
      <c r="AF41" s="65">
        <f>Uniforms!AE41</f>
        <v>0</v>
      </c>
      <c r="AG41" s="65">
        <f>Uniforms!AF41</f>
        <v>0</v>
      </c>
      <c r="AH41" s="65">
        <f>Uniforms!AG41</f>
        <v>0</v>
      </c>
      <c r="AI41" s="65">
        <f>Uniforms!AH41</f>
        <v>0</v>
      </c>
      <c r="AJ41" s="65">
        <f>Uniforms!AI41</f>
        <v>0</v>
      </c>
      <c r="AK41" s="65">
        <f>Uniforms!AJ41</f>
        <v>0</v>
      </c>
      <c r="AL41" s="65">
        <f>Uniforms!AK41</f>
        <v>0</v>
      </c>
      <c r="AM41" s="65">
        <f>Uniforms!AL41</f>
        <v>0</v>
      </c>
      <c r="AN41" s="65">
        <f>Uniforms!AM41</f>
        <v>0</v>
      </c>
      <c r="AO41" s="65">
        <f>Uniforms!AN41</f>
        <v>0</v>
      </c>
      <c r="AP41" s="65">
        <f>Uniforms!AO41</f>
        <v>0</v>
      </c>
      <c r="AQ41" s="65">
        <f>Uniforms!AP41</f>
        <v>0</v>
      </c>
      <c r="AR41" s="63" t="str">
        <f>IF(Uniforms!AQ41="None","NA|",CONCATENATE(Uniforms!AQ41,"|"))</f>
        <v>|</v>
      </c>
      <c r="AS41" s="63" t="str">
        <f>IF(AR41="NA|","|-- Select One --",CONCATENATE(Uniforms!AR41,"|"))</f>
        <v>|</v>
      </c>
      <c r="AT41" s="65">
        <f>Uniforms!AS41</f>
        <v>0</v>
      </c>
      <c r="AU41" s="65">
        <f>Uniforms!AT41</f>
        <v>0</v>
      </c>
      <c r="AV41" s="65">
        <f>Uniforms!AU41</f>
        <v>0</v>
      </c>
      <c r="AW41" s="65">
        <f>Uniforms!AV41</f>
        <v>0</v>
      </c>
      <c r="AX41" s="66" t="s">
        <v>409</v>
      </c>
      <c r="AY41" s="63" t="s">
        <v>410</v>
      </c>
      <c r="AZ41" s="63" t="s">
        <v>410</v>
      </c>
      <c r="BA41" s="63" t="s">
        <v>410</v>
      </c>
      <c r="BB41" s="67" t="str">
        <f>Uniforms!$AW$1</f>
        <v>8B|</v>
      </c>
      <c r="BC41" s="67" t="str">
        <f>Uniforms!$AW$2</f>
        <v>NA|</v>
      </c>
      <c r="BD41" s="67" t="str">
        <f>Uniforms!$AW$3</f>
        <v>OUTLINED|</v>
      </c>
      <c r="BE41" s="66">
        <f>Uniforms!$AT$4</f>
        <v>0</v>
      </c>
      <c r="BF41" s="66">
        <f>IF(Uniforms!$AT$13="Left Chest",Uniforms!AZ41, )</f>
        <v>0</v>
      </c>
      <c r="BG41" s="66">
        <f>Uniforms!$AT$5</f>
        <v>0</v>
      </c>
      <c r="BH41" s="67">
        <f>IF(Uniforms!$AT$13="Left Chest 2nd",Uniforms!AZ41, )</f>
        <v>0</v>
      </c>
      <c r="BI41" s="66">
        <f>Uniforms!$AT$6</f>
        <v>0</v>
      </c>
      <c r="BJ41" s="67">
        <f>IF(Uniforms!$AT$13="Left Sleeve",Uniforms!AZ41, )</f>
        <v>0</v>
      </c>
      <c r="BK41" s="66">
        <f>Uniforms!$AT$7</f>
        <v>0</v>
      </c>
      <c r="BL41" s="67">
        <f>IF(Uniforms!$AT$13="Right Sleeve",Uniforms!AZ41, )</f>
        <v>0</v>
      </c>
      <c r="BM41" s="66">
        <f>Uniforms!$AT$8</f>
        <v>0</v>
      </c>
      <c r="BN41" s="67">
        <f>IF(Uniforms!$AT$13="Center Chest",Uniforms!AZ41, )</f>
        <v>0</v>
      </c>
      <c r="BO41" s="66">
        <f>Uniforms!$AT$10</f>
        <v>0</v>
      </c>
      <c r="BP41" s="67">
        <f>IF(Uniforms!$AT$13="Back Above #s",Uniforms!AZ41, )</f>
        <v>0</v>
      </c>
      <c r="BQ41" s="66">
        <f>Uniforms!$AT$11</f>
        <v>0</v>
      </c>
      <c r="BR41" s="67">
        <f>IF(Uniforms!$AT$13="Short-Left Leg",Uniforms!AZ41, )</f>
        <v>0</v>
      </c>
      <c r="BS41" s="66">
        <f>Uniforms!$AT$12</f>
        <v>0</v>
      </c>
      <c r="BT41" s="67">
        <f>IF(Uniforms!$AT$13="Short-Right Leg",Uniforms!AZ41, )</f>
        <v>0</v>
      </c>
      <c r="BU41" s="67">
        <f>Uniforms!$AT$9</f>
        <v>0</v>
      </c>
      <c r="BV41" s="67">
        <f>IF(Uniforms!$AT$13="Right Chest",Uniforms!AZ41, )</f>
        <v>0</v>
      </c>
      <c r="BW41" s="68">
        <f>Uniforms!BA41</f>
        <v>0</v>
      </c>
      <c r="BX41" s="68">
        <f>Uniforms!BB41</f>
        <v>0</v>
      </c>
      <c r="BY41" s="68">
        <f>Uniforms!BC41</f>
        <v>0</v>
      </c>
      <c r="BZ41" s="68">
        <f>Uniforms!BD41</f>
        <v>0</v>
      </c>
      <c r="CA41" s="68">
        <f>Uniforms!BE41</f>
        <v>0</v>
      </c>
      <c r="CB41" s="68">
        <f>Uniforms!BF41</f>
        <v>0</v>
      </c>
      <c r="CC41" s="68">
        <f>Uniforms!BG41</f>
        <v>0</v>
      </c>
      <c r="CD41" s="68">
        <f>Uniforms!BH41</f>
        <v>0</v>
      </c>
      <c r="CE41" s="68">
        <f>Uniforms!BI41</f>
        <v>0</v>
      </c>
      <c r="CF41" s="68">
        <f>Uniforms!BJ41</f>
        <v>0</v>
      </c>
      <c r="CG41" s="68">
        <f>Uniforms!BK41</f>
        <v>0</v>
      </c>
      <c r="CH41" s="68">
        <f>Uniforms!BL41</f>
        <v>0</v>
      </c>
      <c r="CI41" s="68">
        <f>Uniforms!BM41</f>
        <v>0</v>
      </c>
      <c r="CJ41" s="68">
        <f>Uniforms!BN41</f>
        <v>0</v>
      </c>
      <c r="CK41" s="68">
        <f>Uniforms!BO41</f>
        <v>0</v>
      </c>
      <c r="CL41" s="68">
        <f>Uniforms!BP41</f>
        <v>0</v>
      </c>
      <c r="CM41" s="68">
        <f>Uniforms!BQ41</f>
        <v>0</v>
      </c>
      <c r="CN41" s="68">
        <f>Uniforms!BR41</f>
        <v>0</v>
      </c>
      <c r="CO41" s="68">
        <f>Uniforms!BS41</f>
        <v>0</v>
      </c>
      <c r="CP41" s="68">
        <f>Uniforms!BT41</f>
        <v>0</v>
      </c>
      <c r="CQ41" s="68">
        <f>Uniforms!BU41</f>
        <v>0</v>
      </c>
      <c r="CR41" s="68">
        <f>Uniforms!BV41</f>
        <v>0</v>
      </c>
      <c r="CS41" s="68">
        <f>Uniforms!BW41</f>
        <v>0</v>
      </c>
      <c r="CT41" s="68">
        <f>Uniforms!BX41</f>
        <v>0</v>
      </c>
      <c r="CU41" s="68">
        <f>Uniforms!BY41</f>
        <v>0</v>
      </c>
      <c r="CV41" s="68">
        <f>Uniforms!BZ41</f>
        <v>0</v>
      </c>
      <c r="CW41" s="68">
        <f>Uniforms!CA41</f>
        <v>0</v>
      </c>
      <c r="CX41" s="68">
        <f>Uniforms!CB41</f>
        <v>0</v>
      </c>
      <c r="CY41" s="68">
        <f>Uniforms!CC41</f>
        <v>0</v>
      </c>
      <c r="CZ41" s="68">
        <f>Uniforms!CD41</f>
        <v>0</v>
      </c>
      <c r="DA41" s="67"/>
    </row>
    <row r="42" spans="1:105">
      <c r="A42" s="67" t="s">
        <v>437</v>
      </c>
      <c r="B42" s="63">
        <f>Uniforms!B42</f>
        <v>0</v>
      </c>
      <c r="C42" s="63" t="str">
        <f>CONCATENATE(Uniforms!C42, "|")</f>
        <v>|</v>
      </c>
      <c r="D42" s="63">
        <f>Uniforms!D42</f>
        <v>0</v>
      </c>
      <c r="E42" s="63" t="str">
        <f>IF(Uniforms!E42="None", "NA|",CONCATENATE(Uniforms!E42, "|"))</f>
        <v>|</v>
      </c>
      <c r="F42" s="63" t="str">
        <f>IF(E42="NA|","|-- Select One --",CONCATENATE(Uniforms!F42,"|"))</f>
        <v>|</v>
      </c>
      <c r="G42" s="63" t="str">
        <f>CONCATENATE(Uniforms!G42,"|")</f>
        <v>|</v>
      </c>
      <c r="H42" s="64">
        <f>Uniforms!H42</f>
        <v>0</v>
      </c>
      <c r="I42" s="65">
        <f t="shared" si="0"/>
        <v>0</v>
      </c>
      <c r="J42" s="65">
        <f>Uniforms!I42</f>
        <v>0</v>
      </c>
      <c r="K42" s="65">
        <f>Uniforms!J42</f>
        <v>0</v>
      </c>
      <c r="L42" s="65">
        <f>Uniforms!K42</f>
        <v>0</v>
      </c>
      <c r="M42" s="65">
        <f>Uniforms!L42</f>
        <v>0</v>
      </c>
      <c r="N42" s="65">
        <f>Uniforms!M42</f>
        <v>0</v>
      </c>
      <c r="O42" s="65">
        <f>Uniforms!N42</f>
        <v>0</v>
      </c>
      <c r="P42" s="65">
        <f>Uniforms!O42</f>
        <v>0</v>
      </c>
      <c r="Q42" s="65">
        <f>Uniforms!P42</f>
        <v>0</v>
      </c>
      <c r="R42" s="65">
        <f>Uniforms!Q42</f>
        <v>0</v>
      </c>
      <c r="S42" s="65">
        <f>Uniforms!R42</f>
        <v>0</v>
      </c>
      <c r="T42" s="65">
        <f>Uniforms!S42</f>
        <v>0</v>
      </c>
      <c r="U42" s="65">
        <f>Uniforms!T42</f>
        <v>0</v>
      </c>
      <c r="V42" s="65">
        <f>Uniforms!U42</f>
        <v>0</v>
      </c>
      <c r="W42" s="65">
        <f>Uniforms!V42</f>
        <v>0</v>
      </c>
      <c r="X42" s="65">
        <f>Uniforms!W42</f>
        <v>0</v>
      </c>
      <c r="Y42" s="65">
        <f>Uniforms!X42</f>
        <v>0</v>
      </c>
      <c r="Z42" s="63" t="str">
        <f>IF(Uniforms!Y42="None","NA|",CONCATENATE(Uniforms!Y42,"|"))</f>
        <v>|</v>
      </c>
      <c r="AA42" s="63" t="str">
        <f>IF(Z42="NA|","|-- Select One --",CONCATENATE(Uniforms!Z42, "|"))</f>
        <v>|</v>
      </c>
      <c r="AB42" s="65">
        <f>Uniforms!AA42</f>
        <v>0</v>
      </c>
      <c r="AC42" s="65">
        <f>Uniforms!AB42</f>
        <v>0</v>
      </c>
      <c r="AD42" s="65">
        <f>Uniforms!AC42</f>
        <v>0</v>
      </c>
      <c r="AE42" s="65">
        <f>Uniforms!AD42</f>
        <v>0</v>
      </c>
      <c r="AF42" s="65">
        <f>Uniforms!AE42</f>
        <v>0</v>
      </c>
      <c r="AG42" s="65">
        <f>Uniforms!AF42</f>
        <v>0</v>
      </c>
      <c r="AH42" s="65">
        <f>Uniforms!AG42</f>
        <v>0</v>
      </c>
      <c r="AI42" s="65">
        <f>Uniforms!AH42</f>
        <v>0</v>
      </c>
      <c r="AJ42" s="65">
        <f>Uniforms!AI42</f>
        <v>0</v>
      </c>
      <c r="AK42" s="65">
        <f>Uniforms!AJ42</f>
        <v>0</v>
      </c>
      <c r="AL42" s="65">
        <f>Uniforms!AK42</f>
        <v>0</v>
      </c>
      <c r="AM42" s="65">
        <f>Uniforms!AL42</f>
        <v>0</v>
      </c>
      <c r="AN42" s="65">
        <f>Uniforms!AM42</f>
        <v>0</v>
      </c>
      <c r="AO42" s="65">
        <f>Uniforms!AN42</f>
        <v>0</v>
      </c>
      <c r="AP42" s="65">
        <f>Uniforms!AO42</f>
        <v>0</v>
      </c>
      <c r="AQ42" s="65">
        <f>Uniforms!AP42</f>
        <v>0</v>
      </c>
      <c r="AR42" s="63" t="str">
        <f>IF(Uniforms!AQ42="None","NA|",CONCATENATE(Uniforms!AQ42,"|"))</f>
        <v>|</v>
      </c>
      <c r="AS42" s="63" t="str">
        <f>IF(AR42="NA|","|-- Select One --",CONCATENATE(Uniforms!AR42,"|"))</f>
        <v>|</v>
      </c>
      <c r="AT42" s="65">
        <f>Uniforms!AS42</f>
        <v>0</v>
      </c>
      <c r="AU42" s="65">
        <f>Uniforms!AT42</f>
        <v>0</v>
      </c>
      <c r="AV42" s="65">
        <f>Uniforms!AU42</f>
        <v>0</v>
      </c>
      <c r="AW42" s="65">
        <f>Uniforms!AV42</f>
        <v>0</v>
      </c>
      <c r="AX42" s="66" t="s">
        <v>409</v>
      </c>
      <c r="AY42" s="63" t="s">
        <v>410</v>
      </c>
      <c r="AZ42" s="63" t="s">
        <v>410</v>
      </c>
      <c r="BA42" s="63" t="s">
        <v>410</v>
      </c>
      <c r="BB42" s="67" t="str">
        <f>Uniforms!$AW$1</f>
        <v>8B|</v>
      </c>
      <c r="BC42" s="67" t="str">
        <f>Uniforms!$AW$2</f>
        <v>NA|</v>
      </c>
      <c r="BD42" s="67" t="str">
        <f>Uniforms!$AW$3</f>
        <v>OUTLINED|</v>
      </c>
      <c r="BE42" s="66">
        <f>Uniforms!$AT$4</f>
        <v>0</v>
      </c>
      <c r="BF42" s="66">
        <f>IF(Uniforms!$AT$13="Left Chest",Uniforms!AZ42, )</f>
        <v>0</v>
      </c>
      <c r="BG42" s="66">
        <f>Uniforms!$AT$5</f>
        <v>0</v>
      </c>
      <c r="BH42" s="67">
        <f>IF(Uniforms!$AT$13="Left Chest 2nd",Uniforms!AZ42, )</f>
        <v>0</v>
      </c>
      <c r="BI42" s="66">
        <f>Uniforms!$AT$6</f>
        <v>0</v>
      </c>
      <c r="BJ42" s="67">
        <f>IF(Uniforms!$AT$13="Left Sleeve",Uniforms!AZ42, )</f>
        <v>0</v>
      </c>
      <c r="BK42" s="66">
        <f>Uniforms!$AT$7</f>
        <v>0</v>
      </c>
      <c r="BL42" s="67">
        <f>IF(Uniforms!$AT$13="Right Sleeve",Uniforms!AZ42, )</f>
        <v>0</v>
      </c>
      <c r="BM42" s="66">
        <f>Uniforms!$AT$8</f>
        <v>0</v>
      </c>
      <c r="BN42" s="67">
        <f>IF(Uniforms!$AT$13="Center Chest",Uniforms!AZ42, )</f>
        <v>0</v>
      </c>
      <c r="BO42" s="66">
        <f>Uniforms!$AT$10</f>
        <v>0</v>
      </c>
      <c r="BP42" s="67">
        <f>IF(Uniforms!$AT$13="Back Above #s",Uniforms!AZ42, )</f>
        <v>0</v>
      </c>
      <c r="BQ42" s="66">
        <f>Uniforms!$AT$11</f>
        <v>0</v>
      </c>
      <c r="BR42" s="67">
        <f>IF(Uniforms!$AT$13="Short-Left Leg",Uniforms!AZ42, )</f>
        <v>0</v>
      </c>
      <c r="BS42" s="66">
        <f>Uniforms!$AT$12</f>
        <v>0</v>
      </c>
      <c r="BT42" s="67">
        <f>IF(Uniforms!$AT$13="Short-Right Leg",Uniforms!AZ42, )</f>
        <v>0</v>
      </c>
      <c r="BU42" s="67">
        <f>Uniforms!$AT$9</f>
        <v>0</v>
      </c>
      <c r="BV42" s="67">
        <f>IF(Uniforms!$AT$13="Right Chest",Uniforms!AZ42, )</f>
        <v>0</v>
      </c>
      <c r="BW42" s="68">
        <f>Uniforms!BA42</f>
        <v>0</v>
      </c>
      <c r="BX42" s="68">
        <f>Uniforms!BB42</f>
        <v>0</v>
      </c>
      <c r="BY42" s="68">
        <f>Uniforms!BC42</f>
        <v>0</v>
      </c>
      <c r="BZ42" s="68">
        <f>Uniforms!BD42</f>
        <v>0</v>
      </c>
      <c r="CA42" s="68">
        <f>Uniforms!BE42</f>
        <v>0</v>
      </c>
      <c r="CB42" s="68">
        <f>Uniforms!BF42</f>
        <v>0</v>
      </c>
      <c r="CC42" s="68">
        <f>Uniforms!BG42</f>
        <v>0</v>
      </c>
      <c r="CD42" s="68">
        <f>Uniforms!BH42</f>
        <v>0</v>
      </c>
      <c r="CE42" s="68">
        <f>Uniforms!BI42</f>
        <v>0</v>
      </c>
      <c r="CF42" s="68">
        <f>Uniforms!BJ42</f>
        <v>0</v>
      </c>
      <c r="CG42" s="68">
        <f>Uniforms!BK42</f>
        <v>0</v>
      </c>
      <c r="CH42" s="68">
        <f>Uniforms!BL42</f>
        <v>0</v>
      </c>
      <c r="CI42" s="68">
        <f>Uniforms!BM42</f>
        <v>0</v>
      </c>
      <c r="CJ42" s="68">
        <f>Uniforms!BN42</f>
        <v>0</v>
      </c>
      <c r="CK42" s="68">
        <f>Uniforms!BO42</f>
        <v>0</v>
      </c>
      <c r="CL42" s="68">
        <f>Uniforms!BP42</f>
        <v>0</v>
      </c>
      <c r="CM42" s="68">
        <f>Uniforms!BQ42</f>
        <v>0</v>
      </c>
      <c r="CN42" s="68">
        <f>Uniforms!BR42</f>
        <v>0</v>
      </c>
      <c r="CO42" s="68">
        <f>Uniforms!BS42</f>
        <v>0</v>
      </c>
      <c r="CP42" s="68">
        <f>Uniforms!BT42</f>
        <v>0</v>
      </c>
      <c r="CQ42" s="68">
        <f>Uniforms!BU42</f>
        <v>0</v>
      </c>
      <c r="CR42" s="68">
        <f>Uniforms!BV42</f>
        <v>0</v>
      </c>
      <c r="CS42" s="68">
        <f>Uniforms!BW42</f>
        <v>0</v>
      </c>
      <c r="CT42" s="68">
        <f>Uniforms!BX42</f>
        <v>0</v>
      </c>
      <c r="CU42" s="68">
        <f>Uniforms!BY42</f>
        <v>0</v>
      </c>
      <c r="CV42" s="68">
        <f>Uniforms!BZ42</f>
        <v>0</v>
      </c>
      <c r="CW42" s="68">
        <f>Uniforms!CA42</f>
        <v>0</v>
      </c>
      <c r="CX42" s="68">
        <f>Uniforms!CB42</f>
        <v>0</v>
      </c>
      <c r="CY42" s="68">
        <f>Uniforms!CC42</f>
        <v>0</v>
      </c>
      <c r="CZ42" s="68">
        <f>Uniforms!CD42</f>
        <v>0</v>
      </c>
      <c r="DA42" s="67"/>
    </row>
    <row r="43" spans="1:105">
      <c r="A43" s="67" t="s">
        <v>438</v>
      </c>
      <c r="B43" s="63">
        <f>Uniforms!B43</f>
        <v>0</v>
      </c>
      <c r="C43" s="63" t="str">
        <f>CONCATENATE(Uniforms!C43, "|")</f>
        <v>|</v>
      </c>
      <c r="D43" s="63">
        <f>Uniforms!D43</f>
        <v>0</v>
      </c>
      <c r="E43" s="63" t="str">
        <f>IF(Uniforms!E43="None", "NA|",CONCATENATE(Uniforms!E43, "|"))</f>
        <v>|</v>
      </c>
      <c r="F43" s="63" t="str">
        <f>IF(E43="NA|","|-- Select One --",CONCATENATE(Uniforms!F43,"|"))</f>
        <v>|</v>
      </c>
      <c r="G43" s="63" t="str">
        <f>CONCATENATE(Uniforms!G43,"|")</f>
        <v>|</v>
      </c>
      <c r="H43" s="64">
        <f>Uniforms!H43</f>
        <v>0</v>
      </c>
      <c r="I43" s="65">
        <f t="shared" si="0"/>
        <v>0</v>
      </c>
      <c r="J43" s="65">
        <f>Uniforms!I43</f>
        <v>0</v>
      </c>
      <c r="K43" s="65">
        <f>Uniforms!J43</f>
        <v>0</v>
      </c>
      <c r="L43" s="65">
        <f>Uniforms!K43</f>
        <v>0</v>
      </c>
      <c r="M43" s="65">
        <f>Uniforms!L43</f>
        <v>0</v>
      </c>
      <c r="N43" s="65">
        <f>Uniforms!M43</f>
        <v>0</v>
      </c>
      <c r="O43" s="65">
        <f>Uniforms!N43</f>
        <v>0</v>
      </c>
      <c r="P43" s="65">
        <f>Uniforms!O43</f>
        <v>0</v>
      </c>
      <c r="Q43" s="65">
        <f>Uniforms!P43</f>
        <v>0</v>
      </c>
      <c r="R43" s="65">
        <f>Uniforms!Q43</f>
        <v>0</v>
      </c>
      <c r="S43" s="65">
        <f>Uniforms!R43</f>
        <v>0</v>
      </c>
      <c r="T43" s="65">
        <f>Uniforms!S43</f>
        <v>0</v>
      </c>
      <c r="U43" s="65">
        <f>Uniforms!T43</f>
        <v>0</v>
      </c>
      <c r="V43" s="65">
        <f>Uniforms!U43</f>
        <v>0</v>
      </c>
      <c r="W43" s="65">
        <f>Uniforms!V43</f>
        <v>0</v>
      </c>
      <c r="X43" s="65">
        <f>Uniforms!W43</f>
        <v>0</v>
      </c>
      <c r="Y43" s="65">
        <f>Uniforms!X43</f>
        <v>0</v>
      </c>
      <c r="Z43" s="63" t="str">
        <f>IF(Uniforms!Y43="None","NA|",CONCATENATE(Uniforms!Y43,"|"))</f>
        <v>|</v>
      </c>
      <c r="AA43" s="63" t="str">
        <f>IF(Z43="NA|","|-- Select One --",CONCATENATE(Uniforms!Z43, "|"))</f>
        <v>|</v>
      </c>
      <c r="AB43" s="65">
        <f>Uniforms!AA43</f>
        <v>0</v>
      </c>
      <c r="AC43" s="65">
        <f>Uniforms!AB43</f>
        <v>0</v>
      </c>
      <c r="AD43" s="65">
        <f>Uniforms!AC43</f>
        <v>0</v>
      </c>
      <c r="AE43" s="65">
        <f>Uniforms!AD43</f>
        <v>0</v>
      </c>
      <c r="AF43" s="65">
        <f>Uniforms!AE43</f>
        <v>0</v>
      </c>
      <c r="AG43" s="65">
        <f>Uniforms!AF43</f>
        <v>0</v>
      </c>
      <c r="AH43" s="65">
        <f>Uniforms!AG43</f>
        <v>0</v>
      </c>
      <c r="AI43" s="65">
        <f>Uniforms!AH43</f>
        <v>0</v>
      </c>
      <c r="AJ43" s="65">
        <f>Uniforms!AI43</f>
        <v>0</v>
      </c>
      <c r="AK43" s="65">
        <f>Uniforms!AJ43</f>
        <v>0</v>
      </c>
      <c r="AL43" s="65">
        <f>Uniforms!AK43</f>
        <v>0</v>
      </c>
      <c r="AM43" s="65">
        <f>Uniforms!AL43</f>
        <v>0</v>
      </c>
      <c r="AN43" s="65">
        <f>Uniforms!AM43</f>
        <v>0</v>
      </c>
      <c r="AO43" s="65">
        <f>Uniforms!AN43</f>
        <v>0</v>
      </c>
      <c r="AP43" s="65">
        <f>Uniforms!AO43</f>
        <v>0</v>
      </c>
      <c r="AQ43" s="65">
        <f>Uniforms!AP43</f>
        <v>0</v>
      </c>
      <c r="AR43" s="63" t="str">
        <f>IF(Uniforms!AQ43="None","NA|",CONCATENATE(Uniforms!AQ43,"|"))</f>
        <v>|</v>
      </c>
      <c r="AS43" s="63" t="str">
        <f>IF(AR43="NA|","|-- Select One --",CONCATENATE(Uniforms!AR43,"|"))</f>
        <v>|</v>
      </c>
      <c r="AT43" s="65">
        <f>Uniforms!AS43</f>
        <v>0</v>
      </c>
      <c r="AU43" s="65">
        <f>Uniforms!AT43</f>
        <v>0</v>
      </c>
      <c r="AV43" s="65">
        <f>Uniforms!AU43</f>
        <v>0</v>
      </c>
      <c r="AW43" s="65">
        <f>Uniforms!AV43</f>
        <v>0</v>
      </c>
      <c r="AX43" s="66" t="s">
        <v>409</v>
      </c>
      <c r="AY43" s="63" t="s">
        <v>410</v>
      </c>
      <c r="AZ43" s="63" t="s">
        <v>410</v>
      </c>
      <c r="BA43" s="63" t="s">
        <v>410</v>
      </c>
      <c r="BB43" s="67" t="str">
        <f>Uniforms!$AW$1</f>
        <v>8B|</v>
      </c>
      <c r="BC43" s="67" t="str">
        <f>Uniforms!$AW$2</f>
        <v>NA|</v>
      </c>
      <c r="BD43" s="67" t="str">
        <f>Uniforms!$AW$3</f>
        <v>OUTLINED|</v>
      </c>
      <c r="BE43" s="66">
        <f>Uniforms!$AT$4</f>
        <v>0</v>
      </c>
      <c r="BF43" s="66">
        <f>IF(Uniforms!$AT$13="Left Chest",Uniforms!AZ43, )</f>
        <v>0</v>
      </c>
      <c r="BG43" s="66">
        <f>Uniforms!$AT$5</f>
        <v>0</v>
      </c>
      <c r="BH43" s="67">
        <f>IF(Uniforms!$AT$13="Left Chest 2nd",Uniforms!AZ43, )</f>
        <v>0</v>
      </c>
      <c r="BI43" s="66">
        <f>Uniforms!$AT$6</f>
        <v>0</v>
      </c>
      <c r="BJ43" s="67">
        <f>IF(Uniforms!$AT$13="Left Sleeve",Uniforms!AZ43, )</f>
        <v>0</v>
      </c>
      <c r="BK43" s="66">
        <f>Uniforms!$AT$7</f>
        <v>0</v>
      </c>
      <c r="BL43" s="67">
        <f>IF(Uniforms!$AT$13="Right Sleeve",Uniforms!AZ43, )</f>
        <v>0</v>
      </c>
      <c r="BM43" s="66">
        <f>Uniforms!$AT$8</f>
        <v>0</v>
      </c>
      <c r="BN43" s="67">
        <f>IF(Uniforms!$AT$13="Center Chest",Uniforms!AZ43, )</f>
        <v>0</v>
      </c>
      <c r="BO43" s="66">
        <f>Uniforms!$AT$10</f>
        <v>0</v>
      </c>
      <c r="BP43" s="67">
        <f>IF(Uniforms!$AT$13="Back Above #s",Uniforms!AZ43, )</f>
        <v>0</v>
      </c>
      <c r="BQ43" s="66">
        <f>Uniforms!$AT$11</f>
        <v>0</v>
      </c>
      <c r="BR43" s="67">
        <f>IF(Uniforms!$AT$13="Short-Left Leg",Uniforms!AZ43, )</f>
        <v>0</v>
      </c>
      <c r="BS43" s="66">
        <f>Uniforms!$AT$12</f>
        <v>0</v>
      </c>
      <c r="BT43" s="67">
        <f>IF(Uniforms!$AT$13="Short-Right Leg",Uniforms!AZ43, )</f>
        <v>0</v>
      </c>
      <c r="BU43" s="67">
        <f>Uniforms!$AT$9</f>
        <v>0</v>
      </c>
      <c r="BV43" s="67">
        <f>IF(Uniforms!$AT$13="Right Chest",Uniforms!AZ43, )</f>
        <v>0</v>
      </c>
      <c r="BW43" s="68">
        <f>Uniforms!BA43</f>
        <v>0</v>
      </c>
      <c r="BX43" s="68">
        <f>Uniforms!BB43</f>
        <v>0</v>
      </c>
      <c r="BY43" s="68">
        <f>Uniforms!BC43</f>
        <v>0</v>
      </c>
      <c r="BZ43" s="68">
        <f>Uniforms!BD43</f>
        <v>0</v>
      </c>
      <c r="CA43" s="68">
        <f>Uniforms!BE43</f>
        <v>0</v>
      </c>
      <c r="CB43" s="68">
        <f>Uniforms!BF43</f>
        <v>0</v>
      </c>
      <c r="CC43" s="68">
        <f>Uniforms!BG43</f>
        <v>0</v>
      </c>
      <c r="CD43" s="68">
        <f>Uniforms!BH43</f>
        <v>0</v>
      </c>
      <c r="CE43" s="68">
        <f>Uniforms!BI43</f>
        <v>0</v>
      </c>
      <c r="CF43" s="68">
        <f>Uniforms!BJ43</f>
        <v>0</v>
      </c>
      <c r="CG43" s="68">
        <f>Uniforms!BK43</f>
        <v>0</v>
      </c>
      <c r="CH43" s="68">
        <f>Uniforms!BL43</f>
        <v>0</v>
      </c>
      <c r="CI43" s="68">
        <f>Uniforms!BM43</f>
        <v>0</v>
      </c>
      <c r="CJ43" s="68">
        <f>Uniforms!BN43</f>
        <v>0</v>
      </c>
      <c r="CK43" s="68">
        <f>Uniforms!BO43</f>
        <v>0</v>
      </c>
      <c r="CL43" s="68">
        <f>Uniforms!BP43</f>
        <v>0</v>
      </c>
      <c r="CM43" s="68">
        <f>Uniforms!BQ43</f>
        <v>0</v>
      </c>
      <c r="CN43" s="68">
        <f>Uniforms!BR43</f>
        <v>0</v>
      </c>
      <c r="CO43" s="68">
        <f>Uniforms!BS43</f>
        <v>0</v>
      </c>
      <c r="CP43" s="68">
        <f>Uniforms!BT43</f>
        <v>0</v>
      </c>
      <c r="CQ43" s="68">
        <f>Uniforms!BU43</f>
        <v>0</v>
      </c>
      <c r="CR43" s="68">
        <f>Uniforms!BV43</f>
        <v>0</v>
      </c>
      <c r="CS43" s="68">
        <f>Uniforms!BW43</f>
        <v>0</v>
      </c>
      <c r="CT43" s="68">
        <f>Uniforms!BX43</f>
        <v>0</v>
      </c>
      <c r="CU43" s="68">
        <f>Uniforms!BY43</f>
        <v>0</v>
      </c>
      <c r="CV43" s="68">
        <f>Uniforms!BZ43</f>
        <v>0</v>
      </c>
      <c r="CW43" s="68">
        <f>Uniforms!CA43</f>
        <v>0</v>
      </c>
      <c r="CX43" s="68">
        <f>Uniforms!CB43</f>
        <v>0</v>
      </c>
      <c r="CY43" s="68">
        <f>Uniforms!CC43</f>
        <v>0</v>
      </c>
      <c r="CZ43" s="68">
        <f>Uniforms!CD43</f>
        <v>0</v>
      </c>
      <c r="DA43" s="67"/>
    </row>
    <row r="44" spans="1:105">
      <c r="A44" s="67" t="s">
        <v>439</v>
      </c>
      <c r="B44" s="63">
        <f>Uniforms!B44</f>
        <v>0</v>
      </c>
      <c r="C44" s="63" t="str">
        <f>CONCATENATE(Uniforms!C44, "|")</f>
        <v>|</v>
      </c>
      <c r="D44" s="63">
        <f>Uniforms!D44</f>
        <v>0</v>
      </c>
      <c r="E44" s="63" t="str">
        <f>IF(Uniforms!E44="None", "NA|",CONCATENATE(Uniforms!E44, "|"))</f>
        <v>|</v>
      </c>
      <c r="F44" s="63" t="str">
        <f>IF(E44="NA|","|-- Select One --",CONCATENATE(Uniforms!F44,"|"))</f>
        <v>|</v>
      </c>
      <c r="G44" s="63" t="str">
        <f>CONCATENATE(Uniforms!G44,"|")</f>
        <v>|</v>
      </c>
      <c r="H44" s="64">
        <f>Uniforms!H44</f>
        <v>0</v>
      </c>
      <c r="I44" s="65">
        <f t="shared" si="0"/>
        <v>0</v>
      </c>
      <c r="J44" s="65">
        <f>Uniforms!I44</f>
        <v>0</v>
      </c>
      <c r="K44" s="65">
        <f>Uniforms!J44</f>
        <v>0</v>
      </c>
      <c r="L44" s="65">
        <f>Uniforms!K44</f>
        <v>0</v>
      </c>
      <c r="M44" s="65">
        <f>Uniforms!L44</f>
        <v>0</v>
      </c>
      <c r="N44" s="65">
        <f>Uniforms!M44</f>
        <v>0</v>
      </c>
      <c r="O44" s="65">
        <f>Uniforms!N44</f>
        <v>0</v>
      </c>
      <c r="P44" s="65">
        <f>Uniforms!O44</f>
        <v>0</v>
      </c>
      <c r="Q44" s="65">
        <f>Uniforms!P44</f>
        <v>0</v>
      </c>
      <c r="R44" s="65">
        <f>Uniforms!Q44</f>
        <v>0</v>
      </c>
      <c r="S44" s="65">
        <f>Uniforms!R44</f>
        <v>0</v>
      </c>
      <c r="T44" s="65">
        <f>Uniforms!S44</f>
        <v>0</v>
      </c>
      <c r="U44" s="65">
        <f>Uniforms!T44</f>
        <v>0</v>
      </c>
      <c r="V44" s="65">
        <f>Uniforms!U44</f>
        <v>0</v>
      </c>
      <c r="W44" s="65">
        <f>Uniforms!V44</f>
        <v>0</v>
      </c>
      <c r="X44" s="65">
        <f>Uniforms!W44</f>
        <v>0</v>
      </c>
      <c r="Y44" s="65">
        <f>Uniforms!X44</f>
        <v>0</v>
      </c>
      <c r="Z44" s="63" t="str">
        <f>IF(Uniforms!Y44="None","NA|",CONCATENATE(Uniforms!Y44,"|"))</f>
        <v>|</v>
      </c>
      <c r="AA44" s="63" t="str">
        <f>IF(Z44="NA|","|-- Select One --",CONCATENATE(Uniforms!Z44, "|"))</f>
        <v>|</v>
      </c>
      <c r="AB44" s="65">
        <f>Uniforms!AA44</f>
        <v>0</v>
      </c>
      <c r="AC44" s="65">
        <f>Uniforms!AB44</f>
        <v>0</v>
      </c>
      <c r="AD44" s="65">
        <f>Uniforms!AC44</f>
        <v>0</v>
      </c>
      <c r="AE44" s="65">
        <f>Uniforms!AD44</f>
        <v>0</v>
      </c>
      <c r="AF44" s="65">
        <f>Uniforms!AE44</f>
        <v>0</v>
      </c>
      <c r="AG44" s="65">
        <f>Uniforms!AF44</f>
        <v>0</v>
      </c>
      <c r="AH44" s="65">
        <f>Uniforms!AG44</f>
        <v>0</v>
      </c>
      <c r="AI44" s="65">
        <f>Uniforms!AH44</f>
        <v>0</v>
      </c>
      <c r="AJ44" s="65">
        <f>Uniforms!AI44</f>
        <v>0</v>
      </c>
      <c r="AK44" s="65">
        <f>Uniforms!AJ44</f>
        <v>0</v>
      </c>
      <c r="AL44" s="65">
        <f>Uniforms!AK44</f>
        <v>0</v>
      </c>
      <c r="AM44" s="65">
        <f>Uniforms!AL44</f>
        <v>0</v>
      </c>
      <c r="AN44" s="65">
        <f>Uniforms!AM44</f>
        <v>0</v>
      </c>
      <c r="AO44" s="65">
        <f>Uniforms!AN44</f>
        <v>0</v>
      </c>
      <c r="AP44" s="65">
        <f>Uniforms!AO44</f>
        <v>0</v>
      </c>
      <c r="AQ44" s="65">
        <f>Uniforms!AP44</f>
        <v>0</v>
      </c>
      <c r="AR44" s="63" t="str">
        <f>IF(Uniforms!AQ44="None","NA|",CONCATENATE(Uniforms!AQ44,"|"))</f>
        <v>|</v>
      </c>
      <c r="AS44" s="63" t="str">
        <f>IF(AR44="NA|","|-- Select One --",CONCATENATE(Uniforms!AR44,"|"))</f>
        <v>|</v>
      </c>
      <c r="AT44" s="65">
        <f>Uniforms!AS44</f>
        <v>0</v>
      </c>
      <c r="AU44" s="65">
        <f>Uniforms!AT44</f>
        <v>0</v>
      </c>
      <c r="AV44" s="65">
        <f>Uniforms!AU44</f>
        <v>0</v>
      </c>
      <c r="AW44" s="65">
        <f>Uniforms!AV44</f>
        <v>0</v>
      </c>
      <c r="AX44" s="66" t="s">
        <v>409</v>
      </c>
      <c r="AY44" s="63" t="s">
        <v>410</v>
      </c>
      <c r="AZ44" s="63" t="s">
        <v>410</v>
      </c>
      <c r="BA44" s="63" t="s">
        <v>410</v>
      </c>
      <c r="BB44" s="67" t="str">
        <f>Uniforms!$AW$1</f>
        <v>8B|</v>
      </c>
      <c r="BC44" s="67" t="str">
        <f>Uniforms!$AW$2</f>
        <v>NA|</v>
      </c>
      <c r="BD44" s="67" t="str">
        <f>Uniforms!$AW$3</f>
        <v>OUTLINED|</v>
      </c>
      <c r="BE44" s="66">
        <f>Uniforms!$AT$4</f>
        <v>0</v>
      </c>
      <c r="BF44" s="66">
        <f>IF(Uniforms!$AT$13="Left Chest",Uniforms!AZ44, )</f>
        <v>0</v>
      </c>
      <c r="BG44" s="66">
        <f>Uniforms!$AT$5</f>
        <v>0</v>
      </c>
      <c r="BH44" s="67">
        <f>IF(Uniforms!$AT$13="Left Chest 2nd",Uniforms!AZ44, )</f>
        <v>0</v>
      </c>
      <c r="BI44" s="66">
        <f>Uniforms!$AT$6</f>
        <v>0</v>
      </c>
      <c r="BJ44" s="67">
        <f>IF(Uniforms!$AT$13="Left Sleeve",Uniforms!AZ44, )</f>
        <v>0</v>
      </c>
      <c r="BK44" s="66">
        <f>Uniforms!$AT$7</f>
        <v>0</v>
      </c>
      <c r="BL44" s="67">
        <f>IF(Uniforms!$AT$13="Right Sleeve",Uniforms!AZ44, )</f>
        <v>0</v>
      </c>
      <c r="BM44" s="66">
        <f>Uniforms!$AT$8</f>
        <v>0</v>
      </c>
      <c r="BN44" s="67">
        <f>IF(Uniforms!$AT$13="Center Chest",Uniforms!AZ44, )</f>
        <v>0</v>
      </c>
      <c r="BO44" s="66">
        <f>Uniforms!$AT$10</f>
        <v>0</v>
      </c>
      <c r="BP44" s="67">
        <f>IF(Uniforms!$AT$13="Back Above #s",Uniforms!AZ44, )</f>
        <v>0</v>
      </c>
      <c r="BQ44" s="66">
        <f>Uniforms!$AT$11</f>
        <v>0</v>
      </c>
      <c r="BR44" s="67">
        <f>IF(Uniforms!$AT$13="Short-Left Leg",Uniforms!AZ44, )</f>
        <v>0</v>
      </c>
      <c r="BS44" s="66">
        <f>Uniforms!$AT$12</f>
        <v>0</v>
      </c>
      <c r="BT44" s="67">
        <f>IF(Uniforms!$AT$13="Short-Right Leg",Uniforms!AZ44, )</f>
        <v>0</v>
      </c>
      <c r="BU44" s="67">
        <f>Uniforms!$AT$9</f>
        <v>0</v>
      </c>
      <c r="BV44" s="67">
        <f>IF(Uniforms!$AT$13="Right Chest",Uniforms!AZ44, )</f>
        <v>0</v>
      </c>
      <c r="BW44" s="68">
        <f>Uniforms!BA44</f>
        <v>0</v>
      </c>
      <c r="BX44" s="68">
        <f>Uniforms!BB44</f>
        <v>0</v>
      </c>
      <c r="BY44" s="68">
        <f>Uniforms!BC44</f>
        <v>0</v>
      </c>
      <c r="BZ44" s="68">
        <f>Uniforms!BD44</f>
        <v>0</v>
      </c>
      <c r="CA44" s="68">
        <f>Uniforms!BE44</f>
        <v>0</v>
      </c>
      <c r="CB44" s="68">
        <f>Uniforms!BF44</f>
        <v>0</v>
      </c>
      <c r="CC44" s="68">
        <f>Uniforms!BG44</f>
        <v>0</v>
      </c>
      <c r="CD44" s="68">
        <f>Uniforms!BH44</f>
        <v>0</v>
      </c>
      <c r="CE44" s="68">
        <f>Uniforms!BI44</f>
        <v>0</v>
      </c>
      <c r="CF44" s="68">
        <f>Uniforms!BJ44</f>
        <v>0</v>
      </c>
      <c r="CG44" s="68">
        <f>Uniforms!BK44</f>
        <v>0</v>
      </c>
      <c r="CH44" s="68">
        <f>Uniforms!BL44</f>
        <v>0</v>
      </c>
      <c r="CI44" s="68">
        <f>Uniforms!BM44</f>
        <v>0</v>
      </c>
      <c r="CJ44" s="68">
        <f>Uniforms!BN44</f>
        <v>0</v>
      </c>
      <c r="CK44" s="68">
        <f>Uniforms!BO44</f>
        <v>0</v>
      </c>
      <c r="CL44" s="68">
        <f>Uniforms!BP44</f>
        <v>0</v>
      </c>
      <c r="CM44" s="68">
        <f>Uniforms!BQ44</f>
        <v>0</v>
      </c>
      <c r="CN44" s="68">
        <f>Uniforms!BR44</f>
        <v>0</v>
      </c>
      <c r="CO44" s="68">
        <f>Uniforms!BS44</f>
        <v>0</v>
      </c>
      <c r="CP44" s="68">
        <f>Uniforms!BT44</f>
        <v>0</v>
      </c>
      <c r="CQ44" s="68">
        <f>Uniforms!BU44</f>
        <v>0</v>
      </c>
      <c r="CR44" s="68">
        <f>Uniforms!BV44</f>
        <v>0</v>
      </c>
      <c r="CS44" s="68">
        <f>Uniforms!BW44</f>
        <v>0</v>
      </c>
      <c r="CT44" s="68">
        <f>Uniforms!BX44</f>
        <v>0</v>
      </c>
      <c r="CU44" s="68">
        <f>Uniforms!BY44</f>
        <v>0</v>
      </c>
      <c r="CV44" s="68">
        <f>Uniforms!BZ44</f>
        <v>0</v>
      </c>
      <c r="CW44" s="68">
        <f>Uniforms!CA44</f>
        <v>0</v>
      </c>
      <c r="CX44" s="68">
        <f>Uniforms!CB44</f>
        <v>0</v>
      </c>
      <c r="CY44" s="68">
        <f>Uniforms!CC44</f>
        <v>0</v>
      </c>
      <c r="CZ44" s="68">
        <f>Uniforms!CD44</f>
        <v>0</v>
      </c>
      <c r="DA44" s="67"/>
    </row>
    <row r="45" spans="1:105">
      <c r="A45" s="67" t="s">
        <v>440</v>
      </c>
      <c r="B45" s="63">
        <f>Uniforms!B45</f>
        <v>0</v>
      </c>
      <c r="C45" s="63" t="str">
        <f>CONCATENATE(Uniforms!C45, "|")</f>
        <v>|</v>
      </c>
      <c r="D45" s="63">
        <f>Uniforms!D45</f>
        <v>0</v>
      </c>
      <c r="E45" s="63" t="str">
        <f>IF(Uniforms!E45="None", "NA|",CONCATENATE(Uniforms!E45, "|"))</f>
        <v>|</v>
      </c>
      <c r="F45" s="63" t="str">
        <f>IF(E45="NA|","|-- Select One --",CONCATENATE(Uniforms!F45,"|"))</f>
        <v>|</v>
      </c>
      <c r="G45" s="63" t="str">
        <f>CONCATENATE(Uniforms!G45,"|")</f>
        <v>|</v>
      </c>
      <c r="H45" s="64">
        <f>Uniforms!H45</f>
        <v>0</v>
      </c>
      <c r="I45" s="65">
        <f t="shared" si="0"/>
        <v>0</v>
      </c>
      <c r="J45" s="65">
        <f>Uniforms!I45</f>
        <v>0</v>
      </c>
      <c r="K45" s="65">
        <f>Uniforms!J45</f>
        <v>0</v>
      </c>
      <c r="L45" s="65">
        <f>Uniforms!K45</f>
        <v>0</v>
      </c>
      <c r="M45" s="65">
        <f>Uniforms!L45</f>
        <v>0</v>
      </c>
      <c r="N45" s="65">
        <f>Uniforms!M45</f>
        <v>0</v>
      </c>
      <c r="O45" s="65">
        <f>Uniforms!N45</f>
        <v>0</v>
      </c>
      <c r="P45" s="65">
        <f>Uniforms!O45</f>
        <v>0</v>
      </c>
      <c r="Q45" s="65">
        <f>Uniforms!P45</f>
        <v>0</v>
      </c>
      <c r="R45" s="65">
        <f>Uniforms!Q45</f>
        <v>0</v>
      </c>
      <c r="S45" s="65">
        <f>Uniforms!R45</f>
        <v>0</v>
      </c>
      <c r="T45" s="65">
        <f>Uniforms!S45</f>
        <v>0</v>
      </c>
      <c r="U45" s="65">
        <f>Uniforms!T45</f>
        <v>0</v>
      </c>
      <c r="V45" s="65">
        <f>Uniforms!U45</f>
        <v>0</v>
      </c>
      <c r="W45" s="65">
        <f>Uniforms!V45</f>
        <v>0</v>
      </c>
      <c r="X45" s="65">
        <f>Uniforms!W45</f>
        <v>0</v>
      </c>
      <c r="Y45" s="65">
        <f>Uniforms!X45</f>
        <v>0</v>
      </c>
      <c r="Z45" s="63" t="str">
        <f>IF(Uniforms!Y45="None","NA|",CONCATENATE(Uniforms!Y45,"|"))</f>
        <v>|</v>
      </c>
      <c r="AA45" s="63" t="str">
        <f>IF(Z45="NA|","|-- Select One --",CONCATENATE(Uniforms!Z45, "|"))</f>
        <v>|</v>
      </c>
      <c r="AB45" s="65">
        <f>Uniforms!AA45</f>
        <v>0</v>
      </c>
      <c r="AC45" s="65">
        <f>Uniforms!AB45</f>
        <v>0</v>
      </c>
      <c r="AD45" s="65">
        <f>Uniforms!AC45</f>
        <v>0</v>
      </c>
      <c r="AE45" s="65">
        <f>Uniforms!AD45</f>
        <v>0</v>
      </c>
      <c r="AF45" s="65">
        <f>Uniforms!AE45</f>
        <v>0</v>
      </c>
      <c r="AG45" s="65">
        <f>Uniforms!AF45</f>
        <v>0</v>
      </c>
      <c r="AH45" s="65">
        <f>Uniforms!AG45</f>
        <v>0</v>
      </c>
      <c r="AI45" s="65">
        <f>Uniforms!AH45</f>
        <v>0</v>
      </c>
      <c r="AJ45" s="65">
        <f>Uniforms!AI45</f>
        <v>0</v>
      </c>
      <c r="AK45" s="65">
        <f>Uniforms!AJ45</f>
        <v>0</v>
      </c>
      <c r="AL45" s="65">
        <f>Uniforms!AK45</f>
        <v>0</v>
      </c>
      <c r="AM45" s="65">
        <f>Uniforms!AL45</f>
        <v>0</v>
      </c>
      <c r="AN45" s="65">
        <f>Uniforms!AM45</f>
        <v>0</v>
      </c>
      <c r="AO45" s="65">
        <f>Uniforms!AN45</f>
        <v>0</v>
      </c>
      <c r="AP45" s="65">
        <f>Uniforms!AO45</f>
        <v>0</v>
      </c>
      <c r="AQ45" s="65">
        <f>Uniforms!AP45</f>
        <v>0</v>
      </c>
      <c r="AR45" s="63" t="str">
        <f>IF(Uniforms!AQ45="None","NA|",CONCATENATE(Uniforms!AQ45,"|"))</f>
        <v>|</v>
      </c>
      <c r="AS45" s="63" t="str">
        <f>IF(AR45="NA|","|-- Select One --",CONCATENATE(Uniforms!AR45,"|"))</f>
        <v>|</v>
      </c>
      <c r="AT45" s="65">
        <f>Uniforms!AS45</f>
        <v>0</v>
      </c>
      <c r="AU45" s="65">
        <f>Uniforms!AT45</f>
        <v>0</v>
      </c>
      <c r="AV45" s="65">
        <f>Uniforms!AU45</f>
        <v>0</v>
      </c>
      <c r="AW45" s="65">
        <f>Uniforms!AV45</f>
        <v>0</v>
      </c>
      <c r="AX45" s="66" t="s">
        <v>409</v>
      </c>
      <c r="AY45" s="63" t="s">
        <v>410</v>
      </c>
      <c r="AZ45" s="63" t="s">
        <v>410</v>
      </c>
      <c r="BA45" s="63" t="s">
        <v>410</v>
      </c>
      <c r="BB45" s="67" t="str">
        <f>Uniforms!$AW$1</f>
        <v>8B|</v>
      </c>
      <c r="BC45" s="67" t="str">
        <f>Uniforms!$AW$2</f>
        <v>NA|</v>
      </c>
      <c r="BD45" s="67" t="str">
        <f>Uniforms!$AW$3</f>
        <v>OUTLINED|</v>
      </c>
      <c r="BE45" s="66">
        <f>Uniforms!$AT$4</f>
        <v>0</v>
      </c>
      <c r="BF45" s="66">
        <f>IF(Uniforms!$AT$13="Left Chest",Uniforms!AZ45, )</f>
        <v>0</v>
      </c>
      <c r="BG45" s="66">
        <f>Uniforms!$AT$5</f>
        <v>0</v>
      </c>
      <c r="BH45" s="67">
        <f>IF(Uniforms!$AT$13="Left Chest 2nd",Uniforms!AZ45, )</f>
        <v>0</v>
      </c>
      <c r="BI45" s="66">
        <f>Uniforms!$AT$6</f>
        <v>0</v>
      </c>
      <c r="BJ45" s="67">
        <f>IF(Uniforms!$AT$13="Left Sleeve",Uniforms!AZ45, )</f>
        <v>0</v>
      </c>
      <c r="BK45" s="66">
        <f>Uniforms!$AT$7</f>
        <v>0</v>
      </c>
      <c r="BL45" s="67">
        <f>IF(Uniforms!$AT$13="Right Sleeve",Uniforms!AZ45, )</f>
        <v>0</v>
      </c>
      <c r="BM45" s="66">
        <f>Uniforms!$AT$8</f>
        <v>0</v>
      </c>
      <c r="BN45" s="67">
        <f>IF(Uniforms!$AT$13="Center Chest",Uniforms!AZ45, )</f>
        <v>0</v>
      </c>
      <c r="BO45" s="66">
        <f>Uniforms!$AT$10</f>
        <v>0</v>
      </c>
      <c r="BP45" s="67">
        <f>IF(Uniforms!$AT$13="Back Above #s",Uniforms!AZ45, )</f>
        <v>0</v>
      </c>
      <c r="BQ45" s="66">
        <f>Uniforms!$AT$11</f>
        <v>0</v>
      </c>
      <c r="BR45" s="67">
        <f>IF(Uniforms!$AT$13="Short-Left Leg",Uniforms!AZ45, )</f>
        <v>0</v>
      </c>
      <c r="BS45" s="66">
        <f>Uniforms!$AT$12</f>
        <v>0</v>
      </c>
      <c r="BT45" s="67">
        <f>IF(Uniforms!$AT$13="Short-Right Leg",Uniforms!AZ45, )</f>
        <v>0</v>
      </c>
      <c r="BU45" s="67">
        <f>Uniforms!$AT$9</f>
        <v>0</v>
      </c>
      <c r="BV45" s="67">
        <f>IF(Uniforms!$AT$13="Right Chest",Uniforms!AZ45, )</f>
        <v>0</v>
      </c>
      <c r="BW45" s="68">
        <f>Uniforms!BA45</f>
        <v>0</v>
      </c>
      <c r="BX45" s="68">
        <f>Uniforms!BB45</f>
        <v>0</v>
      </c>
      <c r="BY45" s="68">
        <f>Uniforms!BC45</f>
        <v>0</v>
      </c>
      <c r="BZ45" s="68">
        <f>Uniforms!BD45</f>
        <v>0</v>
      </c>
      <c r="CA45" s="68">
        <f>Uniforms!BE45</f>
        <v>0</v>
      </c>
      <c r="CB45" s="68">
        <f>Uniforms!BF45</f>
        <v>0</v>
      </c>
      <c r="CC45" s="68">
        <f>Uniforms!BG45</f>
        <v>0</v>
      </c>
      <c r="CD45" s="68">
        <f>Uniforms!BH45</f>
        <v>0</v>
      </c>
      <c r="CE45" s="68">
        <f>Uniforms!BI45</f>
        <v>0</v>
      </c>
      <c r="CF45" s="68">
        <f>Uniforms!BJ45</f>
        <v>0</v>
      </c>
      <c r="CG45" s="68">
        <f>Uniforms!BK45</f>
        <v>0</v>
      </c>
      <c r="CH45" s="68">
        <f>Uniforms!BL45</f>
        <v>0</v>
      </c>
      <c r="CI45" s="68">
        <f>Uniforms!BM45</f>
        <v>0</v>
      </c>
      <c r="CJ45" s="68">
        <f>Uniforms!BN45</f>
        <v>0</v>
      </c>
      <c r="CK45" s="68">
        <f>Uniforms!BO45</f>
        <v>0</v>
      </c>
      <c r="CL45" s="68">
        <f>Uniforms!BP45</f>
        <v>0</v>
      </c>
      <c r="CM45" s="68">
        <f>Uniforms!BQ45</f>
        <v>0</v>
      </c>
      <c r="CN45" s="68">
        <f>Uniforms!BR45</f>
        <v>0</v>
      </c>
      <c r="CO45" s="68">
        <f>Uniforms!BS45</f>
        <v>0</v>
      </c>
      <c r="CP45" s="68">
        <f>Uniforms!BT45</f>
        <v>0</v>
      </c>
      <c r="CQ45" s="68">
        <f>Uniforms!BU45</f>
        <v>0</v>
      </c>
      <c r="CR45" s="68">
        <f>Uniforms!BV45</f>
        <v>0</v>
      </c>
      <c r="CS45" s="68">
        <f>Uniforms!BW45</f>
        <v>0</v>
      </c>
      <c r="CT45" s="68">
        <f>Uniforms!BX45</f>
        <v>0</v>
      </c>
      <c r="CU45" s="68">
        <f>Uniforms!BY45</f>
        <v>0</v>
      </c>
      <c r="CV45" s="68">
        <f>Uniforms!BZ45</f>
        <v>0</v>
      </c>
      <c r="CW45" s="68">
        <f>Uniforms!CA45</f>
        <v>0</v>
      </c>
      <c r="CX45" s="68">
        <f>Uniforms!CB45</f>
        <v>0</v>
      </c>
      <c r="CY45" s="68">
        <f>Uniforms!CC45</f>
        <v>0</v>
      </c>
      <c r="CZ45" s="68">
        <f>Uniforms!CD45</f>
        <v>0</v>
      </c>
      <c r="DA45" s="67"/>
    </row>
    <row r="46" spans="1:105">
      <c r="A46" s="67" t="s">
        <v>441</v>
      </c>
      <c r="B46" s="63">
        <f>Uniforms!B46</f>
        <v>0</v>
      </c>
      <c r="C46" s="63" t="str">
        <f>CONCATENATE(Uniforms!C46, "|")</f>
        <v>|</v>
      </c>
      <c r="D46" s="63">
        <f>Uniforms!D46</f>
        <v>0</v>
      </c>
      <c r="E46" s="63" t="str">
        <f>IF(Uniforms!E46="None", "NA|",CONCATENATE(Uniforms!E46, "|"))</f>
        <v>|</v>
      </c>
      <c r="F46" s="63" t="str">
        <f>IF(E46="NA|","|-- Select One --",CONCATENATE(Uniforms!F46,"|"))</f>
        <v>|</v>
      </c>
      <c r="G46" s="63" t="str">
        <f>CONCATENATE(Uniforms!G46,"|")</f>
        <v>|</v>
      </c>
      <c r="H46" s="64">
        <f>Uniforms!H46</f>
        <v>0</v>
      </c>
      <c r="I46" s="65">
        <f t="shared" si="0"/>
        <v>0</v>
      </c>
      <c r="J46" s="65">
        <f>Uniforms!I46</f>
        <v>0</v>
      </c>
      <c r="K46" s="65">
        <f>Uniforms!J46</f>
        <v>0</v>
      </c>
      <c r="L46" s="65">
        <f>Uniforms!K46</f>
        <v>0</v>
      </c>
      <c r="M46" s="65">
        <f>Uniforms!L46</f>
        <v>0</v>
      </c>
      <c r="N46" s="65">
        <f>Uniforms!M46</f>
        <v>0</v>
      </c>
      <c r="O46" s="65">
        <f>Uniforms!N46</f>
        <v>0</v>
      </c>
      <c r="P46" s="65">
        <f>Uniforms!O46</f>
        <v>0</v>
      </c>
      <c r="Q46" s="65">
        <f>Uniforms!P46</f>
        <v>0</v>
      </c>
      <c r="R46" s="65">
        <f>Uniforms!Q46</f>
        <v>0</v>
      </c>
      <c r="S46" s="65">
        <f>Uniforms!R46</f>
        <v>0</v>
      </c>
      <c r="T46" s="65">
        <f>Uniforms!S46</f>
        <v>0</v>
      </c>
      <c r="U46" s="65">
        <f>Uniforms!T46</f>
        <v>0</v>
      </c>
      <c r="V46" s="65">
        <f>Uniforms!U46</f>
        <v>0</v>
      </c>
      <c r="W46" s="65">
        <f>Uniforms!V46</f>
        <v>0</v>
      </c>
      <c r="X46" s="65">
        <f>Uniforms!W46</f>
        <v>0</v>
      </c>
      <c r="Y46" s="65">
        <f>Uniforms!X46</f>
        <v>0</v>
      </c>
      <c r="Z46" s="63" t="str">
        <f>IF(Uniforms!Y46="None","NA|",CONCATENATE(Uniforms!Y46,"|"))</f>
        <v>|</v>
      </c>
      <c r="AA46" s="63" t="str">
        <f>IF(Z46="NA|","|-- Select One --",CONCATENATE(Uniforms!Z46, "|"))</f>
        <v>|</v>
      </c>
      <c r="AB46" s="65">
        <f>Uniforms!AA46</f>
        <v>0</v>
      </c>
      <c r="AC46" s="65">
        <f>Uniforms!AB46</f>
        <v>0</v>
      </c>
      <c r="AD46" s="65">
        <f>Uniforms!AC46</f>
        <v>0</v>
      </c>
      <c r="AE46" s="65">
        <f>Uniforms!AD46</f>
        <v>0</v>
      </c>
      <c r="AF46" s="65">
        <f>Uniforms!AE46</f>
        <v>0</v>
      </c>
      <c r="AG46" s="65">
        <f>Uniforms!AF46</f>
        <v>0</v>
      </c>
      <c r="AH46" s="65">
        <f>Uniforms!AG46</f>
        <v>0</v>
      </c>
      <c r="AI46" s="65">
        <f>Uniforms!AH46</f>
        <v>0</v>
      </c>
      <c r="AJ46" s="65">
        <f>Uniforms!AI46</f>
        <v>0</v>
      </c>
      <c r="AK46" s="65">
        <f>Uniforms!AJ46</f>
        <v>0</v>
      </c>
      <c r="AL46" s="65">
        <f>Uniforms!AK46</f>
        <v>0</v>
      </c>
      <c r="AM46" s="65">
        <f>Uniforms!AL46</f>
        <v>0</v>
      </c>
      <c r="AN46" s="65">
        <f>Uniforms!AM46</f>
        <v>0</v>
      </c>
      <c r="AO46" s="65">
        <f>Uniforms!AN46</f>
        <v>0</v>
      </c>
      <c r="AP46" s="65">
        <f>Uniforms!AO46</f>
        <v>0</v>
      </c>
      <c r="AQ46" s="65">
        <f>Uniforms!AP46</f>
        <v>0</v>
      </c>
      <c r="AR46" s="63" t="str">
        <f>IF(Uniforms!AQ46="None","NA|",CONCATENATE(Uniforms!AQ46,"|"))</f>
        <v>|</v>
      </c>
      <c r="AS46" s="63" t="str">
        <f>IF(AR46="NA|","|-- Select One --",CONCATENATE(Uniforms!AR46,"|"))</f>
        <v>|</v>
      </c>
      <c r="AT46" s="65">
        <f>Uniforms!AS46</f>
        <v>0</v>
      </c>
      <c r="AU46" s="65">
        <f>Uniforms!AT46</f>
        <v>0</v>
      </c>
      <c r="AV46" s="65">
        <f>Uniforms!AU46</f>
        <v>0</v>
      </c>
      <c r="AW46" s="65">
        <f>Uniforms!AV46</f>
        <v>0</v>
      </c>
      <c r="AX46" s="66" t="s">
        <v>409</v>
      </c>
      <c r="AY46" s="63" t="s">
        <v>410</v>
      </c>
      <c r="AZ46" s="63" t="s">
        <v>410</v>
      </c>
      <c r="BA46" s="63" t="s">
        <v>410</v>
      </c>
      <c r="BB46" s="67" t="str">
        <f>Uniforms!$AW$1</f>
        <v>8B|</v>
      </c>
      <c r="BC46" s="67" t="str">
        <f>Uniforms!$AW$2</f>
        <v>NA|</v>
      </c>
      <c r="BD46" s="67" t="str">
        <f>Uniforms!$AW$3</f>
        <v>OUTLINED|</v>
      </c>
      <c r="BE46" s="66">
        <f>Uniforms!$AT$4</f>
        <v>0</v>
      </c>
      <c r="BF46" s="66">
        <f>IF(Uniforms!$AT$13="Left Chest",Uniforms!AZ46, )</f>
        <v>0</v>
      </c>
      <c r="BG46" s="66">
        <f>Uniforms!$AT$5</f>
        <v>0</v>
      </c>
      <c r="BH46" s="67">
        <f>IF(Uniforms!$AT$13="Left Chest 2nd",Uniforms!AZ46, )</f>
        <v>0</v>
      </c>
      <c r="BI46" s="66">
        <f>Uniforms!$AT$6</f>
        <v>0</v>
      </c>
      <c r="BJ46" s="67">
        <f>IF(Uniforms!$AT$13="Left Sleeve",Uniforms!AZ46, )</f>
        <v>0</v>
      </c>
      <c r="BK46" s="66">
        <f>Uniforms!$AT$7</f>
        <v>0</v>
      </c>
      <c r="BL46" s="67">
        <f>IF(Uniforms!$AT$13="Right Sleeve",Uniforms!AZ46, )</f>
        <v>0</v>
      </c>
      <c r="BM46" s="66">
        <f>Uniforms!$AT$8</f>
        <v>0</v>
      </c>
      <c r="BN46" s="67">
        <f>IF(Uniforms!$AT$13="Center Chest",Uniforms!AZ46, )</f>
        <v>0</v>
      </c>
      <c r="BO46" s="66">
        <f>Uniforms!$AT$10</f>
        <v>0</v>
      </c>
      <c r="BP46" s="67">
        <f>IF(Uniforms!$AT$13="Back Above #s",Uniforms!AZ46, )</f>
        <v>0</v>
      </c>
      <c r="BQ46" s="66">
        <f>Uniforms!$AT$11</f>
        <v>0</v>
      </c>
      <c r="BR46" s="67">
        <f>IF(Uniforms!$AT$13="Short-Left Leg",Uniforms!AZ46, )</f>
        <v>0</v>
      </c>
      <c r="BS46" s="66">
        <f>Uniforms!$AT$12</f>
        <v>0</v>
      </c>
      <c r="BT46" s="67">
        <f>IF(Uniforms!$AT$13="Short-Right Leg",Uniforms!AZ46, )</f>
        <v>0</v>
      </c>
      <c r="BU46" s="67">
        <f>Uniforms!$AT$9</f>
        <v>0</v>
      </c>
      <c r="BV46" s="67">
        <f>IF(Uniforms!$AT$13="Right Chest",Uniforms!AZ46, )</f>
        <v>0</v>
      </c>
      <c r="BW46" s="68">
        <f>Uniforms!BA46</f>
        <v>0</v>
      </c>
      <c r="BX46" s="68">
        <f>Uniforms!BB46</f>
        <v>0</v>
      </c>
      <c r="BY46" s="68">
        <f>Uniforms!BC46</f>
        <v>0</v>
      </c>
      <c r="BZ46" s="68">
        <f>Uniforms!BD46</f>
        <v>0</v>
      </c>
      <c r="CA46" s="68">
        <f>Uniforms!BE46</f>
        <v>0</v>
      </c>
      <c r="CB46" s="68">
        <f>Uniforms!BF46</f>
        <v>0</v>
      </c>
      <c r="CC46" s="68">
        <f>Uniforms!BG46</f>
        <v>0</v>
      </c>
      <c r="CD46" s="68">
        <f>Uniforms!BH46</f>
        <v>0</v>
      </c>
      <c r="CE46" s="68">
        <f>Uniforms!BI46</f>
        <v>0</v>
      </c>
      <c r="CF46" s="68">
        <f>Uniforms!BJ46</f>
        <v>0</v>
      </c>
      <c r="CG46" s="68">
        <f>Uniforms!BK46</f>
        <v>0</v>
      </c>
      <c r="CH46" s="68">
        <f>Uniforms!BL46</f>
        <v>0</v>
      </c>
      <c r="CI46" s="68">
        <f>Uniforms!BM46</f>
        <v>0</v>
      </c>
      <c r="CJ46" s="68">
        <f>Uniforms!BN46</f>
        <v>0</v>
      </c>
      <c r="CK46" s="68">
        <f>Uniforms!BO46</f>
        <v>0</v>
      </c>
      <c r="CL46" s="68">
        <f>Uniforms!BP46</f>
        <v>0</v>
      </c>
      <c r="CM46" s="68">
        <f>Uniforms!BQ46</f>
        <v>0</v>
      </c>
      <c r="CN46" s="68">
        <f>Uniforms!BR46</f>
        <v>0</v>
      </c>
      <c r="CO46" s="68">
        <f>Uniforms!BS46</f>
        <v>0</v>
      </c>
      <c r="CP46" s="68">
        <f>Uniforms!BT46</f>
        <v>0</v>
      </c>
      <c r="CQ46" s="68">
        <f>Uniforms!BU46</f>
        <v>0</v>
      </c>
      <c r="CR46" s="68">
        <f>Uniforms!BV46</f>
        <v>0</v>
      </c>
      <c r="CS46" s="68">
        <f>Uniforms!BW46</f>
        <v>0</v>
      </c>
      <c r="CT46" s="68">
        <f>Uniforms!BX46</f>
        <v>0</v>
      </c>
      <c r="CU46" s="68">
        <f>Uniforms!BY46</f>
        <v>0</v>
      </c>
      <c r="CV46" s="68">
        <f>Uniforms!BZ46</f>
        <v>0</v>
      </c>
      <c r="CW46" s="68">
        <f>Uniforms!CA46</f>
        <v>0</v>
      </c>
      <c r="CX46" s="68">
        <f>Uniforms!CB46</f>
        <v>0</v>
      </c>
      <c r="CY46" s="68">
        <f>Uniforms!CC46</f>
        <v>0</v>
      </c>
      <c r="CZ46" s="68">
        <f>Uniforms!CD46</f>
        <v>0</v>
      </c>
      <c r="DA46" s="67"/>
    </row>
    <row r="47" spans="1:105">
      <c r="A47" s="67" t="s">
        <v>442</v>
      </c>
      <c r="B47" s="63">
        <f>Uniforms!B47</f>
        <v>0</v>
      </c>
      <c r="C47" s="63" t="str">
        <f>CONCATENATE(Uniforms!C47, "|")</f>
        <v>|</v>
      </c>
      <c r="D47" s="63">
        <f>Uniforms!D47</f>
        <v>0</v>
      </c>
      <c r="E47" s="63" t="str">
        <f>IF(Uniforms!E47="None", "NA|",CONCATENATE(Uniforms!E47, "|"))</f>
        <v>|</v>
      </c>
      <c r="F47" s="63" t="str">
        <f>IF(E47="NA|","|-- Select One --",CONCATENATE(Uniforms!F47,"|"))</f>
        <v>|</v>
      </c>
      <c r="G47" s="63" t="str">
        <f>CONCATENATE(Uniforms!G47,"|")</f>
        <v>|</v>
      </c>
      <c r="H47" s="64">
        <f>Uniforms!H47</f>
        <v>0</v>
      </c>
      <c r="I47" s="65">
        <f t="shared" si="0"/>
        <v>0</v>
      </c>
      <c r="J47" s="65">
        <f>Uniforms!I47</f>
        <v>0</v>
      </c>
      <c r="K47" s="65">
        <f>Uniforms!J47</f>
        <v>0</v>
      </c>
      <c r="L47" s="65">
        <f>Uniforms!K47</f>
        <v>0</v>
      </c>
      <c r="M47" s="65">
        <f>Uniforms!L47</f>
        <v>0</v>
      </c>
      <c r="N47" s="65">
        <f>Uniforms!M47</f>
        <v>0</v>
      </c>
      <c r="O47" s="65">
        <f>Uniforms!N47</f>
        <v>0</v>
      </c>
      <c r="P47" s="65">
        <f>Uniforms!O47</f>
        <v>0</v>
      </c>
      <c r="Q47" s="65">
        <f>Uniforms!P47</f>
        <v>0</v>
      </c>
      <c r="R47" s="65">
        <f>Uniforms!Q47</f>
        <v>0</v>
      </c>
      <c r="S47" s="65">
        <f>Uniforms!R47</f>
        <v>0</v>
      </c>
      <c r="T47" s="65">
        <f>Uniforms!S47</f>
        <v>0</v>
      </c>
      <c r="U47" s="65">
        <f>Uniforms!T47</f>
        <v>0</v>
      </c>
      <c r="V47" s="65">
        <f>Uniforms!U47</f>
        <v>0</v>
      </c>
      <c r="W47" s="65">
        <f>Uniforms!V47</f>
        <v>0</v>
      </c>
      <c r="X47" s="65">
        <f>Uniforms!W47</f>
        <v>0</v>
      </c>
      <c r="Y47" s="65">
        <f>Uniforms!X47</f>
        <v>0</v>
      </c>
      <c r="Z47" s="63" t="str">
        <f>IF(Uniforms!Y47="None","NA|",CONCATENATE(Uniforms!Y47,"|"))</f>
        <v>|</v>
      </c>
      <c r="AA47" s="63" t="str">
        <f>IF(Z47="NA|","|-- Select One --",CONCATENATE(Uniforms!Z47, "|"))</f>
        <v>|</v>
      </c>
      <c r="AB47" s="65">
        <f>Uniforms!AA47</f>
        <v>0</v>
      </c>
      <c r="AC47" s="65">
        <f>Uniforms!AB47</f>
        <v>0</v>
      </c>
      <c r="AD47" s="65">
        <f>Uniforms!AC47</f>
        <v>0</v>
      </c>
      <c r="AE47" s="65">
        <f>Uniforms!AD47</f>
        <v>0</v>
      </c>
      <c r="AF47" s="65">
        <f>Uniforms!AE47</f>
        <v>0</v>
      </c>
      <c r="AG47" s="65">
        <f>Uniforms!AF47</f>
        <v>0</v>
      </c>
      <c r="AH47" s="65">
        <f>Uniforms!AG47</f>
        <v>0</v>
      </c>
      <c r="AI47" s="65">
        <f>Uniforms!AH47</f>
        <v>0</v>
      </c>
      <c r="AJ47" s="65">
        <f>Uniforms!AI47</f>
        <v>0</v>
      </c>
      <c r="AK47" s="65">
        <f>Uniforms!AJ47</f>
        <v>0</v>
      </c>
      <c r="AL47" s="65">
        <f>Uniforms!AK47</f>
        <v>0</v>
      </c>
      <c r="AM47" s="65">
        <f>Uniforms!AL47</f>
        <v>0</v>
      </c>
      <c r="AN47" s="65">
        <f>Uniforms!AM47</f>
        <v>0</v>
      </c>
      <c r="AO47" s="65">
        <f>Uniforms!AN47</f>
        <v>0</v>
      </c>
      <c r="AP47" s="65">
        <f>Uniforms!AO47</f>
        <v>0</v>
      </c>
      <c r="AQ47" s="65">
        <f>Uniforms!AP47</f>
        <v>0</v>
      </c>
      <c r="AR47" s="63" t="str">
        <f>IF(Uniforms!AQ47="None","NA|",CONCATENATE(Uniforms!AQ47,"|"))</f>
        <v>|</v>
      </c>
      <c r="AS47" s="63" t="str">
        <f>IF(AR47="NA|","|-- Select One --",CONCATENATE(Uniforms!AR47,"|"))</f>
        <v>|</v>
      </c>
      <c r="AT47" s="65">
        <f>Uniforms!AS47</f>
        <v>0</v>
      </c>
      <c r="AU47" s="65">
        <f>Uniforms!AT47</f>
        <v>0</v>
      </c>
      <c r="AV47" s="65">
        <f>Uniforms!AU47</f>
        <v>0</v>
      </c>
      <c r="AW47" s="65">
        <f>Uniforms!AV47</f>
        <v>0</v>
      </c>
      <c r="AX47" s="66" t="s">
        <v>409</v>
      </c>
      <c r="AY47" s="63" t="s">
        <v>410</v>
      </c>
      <c r="AZ47" s="63" t="s">
        <v>410</v>
      </c>
      <c r="BA47" s="63" t="s">
        <v>410</v>
      </c>
      <c r="BB47" s="67" t="str">
        <f>Uniforms!$AW$1</f>
        <v>8B|</v>
      </c>
      <c r="BC47" s="67" t="str">
        <f>Uniforms!$AW$2</f>
        <v>NA|</v>
      </c>
      <c r="BD47" s="67" t="str">
        <f>Uniforms!$AW$3</f>
        <v>OUTLINED|</v>
      </c>
      <c r="BE47" s="66">
        <f>Uniforms!$AT$4</f>
        <v>0</v>
      </c>
      <c r="BF47" s="66">
        <f>IF(Uniforms!$AT$13="Left Chest",Uniforms!AZ47, )</f>
        <v>0</v>
      </c>
      <c r="BG47" s="66">
        <f>Uniforms!$AT$5</f>
        <v>0</v>
      </c>
      <c r="BH47" s="67">
        <f>IF(Uniforms!$AT$13="Left Chest 2nd",Uniforms!AZ47, )</f>
        <v>0</v>
      </c>
      <c r="BI47" s="66">
        <f>Uniforms!$AT$6</f>
        <v>0</v>
      </c>
      <c r="BJ47" s="67">
        <f>IF(Uniforms!$AT$13="Left Sleeve",Uniforms!AZ47, )</f>
        <v>0</v>
      </c>
      <c r="BK47" s="66">
        <f>Uniforms!$AT$7</f>
        <v>0</v>
      </c>
      <c r="BL47" s="67">
        <f>IF(Uniforms!$AT$13="Right Sleeve",Uniforms!AZ47, )</f>
        <v>0</v>
      </c>
      <c r="BM47" s="66">
        <f>Uniforms!$AT$8</f>
        <v>0</v>
      </c>
      <c r="BN47" s="67">
        <f>IF(Uniforms!$AT$13="Center Chest",Uniforms!AZ47, )</f>
        <v>0</v>
      </c>
      <c r="BO47" s="66">
        <f>Uniforms!$AT$10</f>
        <v>0</v>
      </c>
      <c r="BP47" s="67">
        <f>IF(Uniforms!$AT$13="Back Above #s",Uniforms!AZ47, )</f>
        <v>0</v>
      </c>
      <c r="BQ47" s="66">
        <f>Uniforms!$AT$11</f>
        <v>0</v>
      </c>
      <c r="BR47" s="67">
        <f>IF(Uniforms!$AT$13="Short-Left Leg",Uniforms!AZ47, )</f>
        <v>0</v>
      </c>
      <c r="BS47" s="66">
        <f>Uniforms!$AT$12</f>
        <v>0</v>
      </c>
      <c r="BT47" s="67">
        <f>IF(Uniforms!$AT$13="Short-Right Leg",Uniforms!AZ47, )</f>
        <v>0</v>
      </c>
      <c r="BU47" s="67">
        <f>Uniforms!$AT$9</f>
        <v>0</v>
      </c>
      <c r="BV47" s="67">
        <f>IF(Uniforms!$AT$13="Right Chest",Uniforms!AZ47, )</f>
        <v>0</v>
      </c>
      <c r="BW47" s="68">
        <f>Uniforms!BA47</f>
        <v>0</v>
      </c>
      <c r="BX47" s="68">
        <f>Uniforms!BB47</f>
        <v>0</v>
      </c>
      <c r="BY47" s="68">
        <f>Uniforms!BC47</f>
        <v>0</v>
      </c>
      <c r="BZ47" s="68">
        <f>Uniforms!BD47</f>
        <v>0</v>
      </c>
      <c r="CA47" s="68">
        <f>Uniforms!BE47</f>
        <v>0</v>
      </c>
      <c r="CB47" s="68">
        <f>Uniforms!BF47</f>
        <v>0</v>
      </c>
      <c r="CC47" s="68">
        <f>Uniforms!BG47</f>
        <v>0</v>
      </c>
      <c r="CD47" s="68">
        <f>Uniforms!BH47</f>
        <v>0</v>
      </c>
      <c r="CE47" s="68">
        <f>Uniforms!BI47</f>
        <v>0</v>
      </c>
      <c r="CF47" s="68">
        <f>Uniforms!BJ47</f>
        <v>0</v>
      </c>
      <c r="CG47" s="68">
        <f>Uniforms!BK47</f>
        <v>0</v>
      </c>
      <c r="CH47" s="68">
        <f>Uniforms!BL47</f>
        <v>0</v>
      </c>
      <c r="CI47" s="68">
        <f>Uniforms!BM47</f>
        <v>0</v>
      </c>
      <c r="CJ47" s="68">
        <f>Uniforms!BN47</f>
        <v>0</v>
      </c>
      <c r="CK47" s="68">
        <f>Uniforms!BO47</f>
        <v>0</v>
      </c>
      <c r="CL47" s="68">
        <f>Uniforms!BP47</f>
        <v>0</v>
      </c>
      <c r="CM47" s="68">
        <f>Uniforms!BQ47</f>
        <v>0</v>
      </c>
      <c r="CN47" s="68">
        <f>Uniforms!BR47</f>
        <v>0</v>
      </c>
      <c r="CO47" s="68">
        <f>Uniforms!BS47</f>
        <v>0</v>
      </c>
      <c r="CP47" s="68">
        <f>Uniforms!BT47</f>
        <v>0</v>
      </c>
      <c r="CQ47" s="68">
        <f>Uniforms!BU47</f>
        <v>0</v>
      </c>
      <c r="CR47" s="68">
        <f>Uniforms!BV47</f>
        <v>0</v>
      </c>
      <c r="CS47" s="68">
        <f>Uniforms!BW47</f>
        <v>0</v>
      </c>
      <c r="CT47" s="68">
        <f>Uniforms!BX47</f>
        <v>0</v>
      </c>
      <c r="CU47" s="68">
        <f>Uniforms!BY47</f>
        <v>0</v>
      </c>
      <c r="CV47" s="68">
        <f>Uniforms!BZ47</f>
        <v>0</v>
      </c>
      <c r="CW47" s="68">
        <f>Uniforms!CA47</f>
        <v>0</v>
      </c>
      <c r="CX47" s="68">
        <f>Uniforms!CB47</f>
        <v>0</v>
      </c>
      <c r="CY47" s="68">
        <f>Uniforms!CC47</f>
        <v>0</v>
      </c>
      <c r="CZ47" s="68">
        <f>Uniforms!CD47</f>
        <v>0</v>
      </c>
      <c r="DA47" s="67"/>
    </row>
    <row r="48" spans="1:105">
      <c r="A48" s="67" t="s">
        <v>443</v>
      </c>
      <c r="B48" s="63">
        <f>Uniforms!B48</f>
        <v>0</v>
      </c>
      <c r="C48" s="63" t="str">
        <f>CONCATENATE(Uniforms!C48, "|")</f>
        <v>|</v>
      </c>
      <c r="D48" s="63">
        <f>Uniforms!D48</f>
        <v>0</v>
      </c>
      <c r="E48" s="63" t="str">
        <f>IF(Uniforms!E48="None", "NA|",CONCATENATE(Uniforms!E48, "|"))</f>
        <v>|</v>
      </c>
      <c r="F48" s="63" t="str">
        <f>IF(E48="NA|","|-- Select One --",CONCATENATE(Uniforms!F48,"|"))</f>
        <v>|</v>
      </c>
      <c r="G48" s="63" t="str">
        <f>CONCATENATE(Uniforms!G48,"|")</f>
        <v>|</v>
      </c>
      <c r="H48" s="64">
        <f>Uniforms!H48</f>
        <v>0</v>
      </c>
      <c r="I48" s="65">
        <f t="shared" si="0"/>
        <v>0</v>
      </c>
      <c r="J48" s="65">
        <f>Uniforms!I48</f>
        <v>0</v>
      </c>
      <c r="K48" s="65">
        <f>Uniforms!J48</f>
        <v>0</v>
      </c>
      <c r="L48" s="65">
        <f>Uniforms!K48</f>
        <v>0</v>
      </c>
      <c r="M48" s="65">
        <f>Uniforms!L48</f>
        <v>0</v>
      </c>
      <c r="N48" s="65">
        <f>Uniforms!M48</f>
        <v>0</v>
      </c>
      <c r="O48" s="65">
        <f>Uniforms!N48</f>
        <v>0</v>
      </c>
      <c r="P48" s="65">
        <f>Uniforms!O48</f>
        <v>0</v>
      </c>
      <c r="Q48" s="65">
        <f>Uniforms!P48</f>
        <v>0</v>
      </c>
      <c r="R48" s="65">
        <f>Uniforms!Q48</f>
        <v>0</v>
      </c>
      <c r="S48" s="65">
        <f>Uniforms!R48</f>
        <v>0</v>
      </c>
      <c r="T48" s="65">
        <f>Uniforms!S48</f>
        <v>0</v>
      </c>
      <c r="U48" s="65">
        <f>Uniforms!T48</f>
        <v>0</v>
      </c>
      <c r="V48" s="65">
        <f>Uniforms!U48</f>
        <v>0</v>
      </c>
      <c r="W48" s="65">
        <f>Uniforms!V48</f>
        <v>0</v>
      </c>
      <c r="X48" s="65">
        <f>Uniforms!W48</f>
        <v>0</v>
      </c>
      <c r="Y48" s="65">
        <f>Uniforms!X48</f>
        <v>0</v>
      </c>
      <c r="Z48" s="63" t="str">
        <f>IF(Uniforms!Y48="None","NA|",CONCATENATE(Uniforms!Y48,"|"))</f>
        <v>|</v>
      </c>
      <c r="AA48" s="63" t="str">
        <f>IF(Z48="NA|","|-- Select One --",CONCATENATE(Uniforms!Z48, "|"))</f>
        <v>|</v>
      </c>
      <c r="AB48" s="65">
        <f>Uniforms!AA48</f>
        <v>0</v>
      </c>
      <c r="AC48" s="65">
        <f>Uniforms!AB48</f>
        <v>0</v>
      </c>
      <c r="AD48" s="65">
        <f>Uniforms!AC48</f>
        <v>0</v>
      </c>
      <c r="AE48" s="65">
        <f>Uniforms!AD48</f>
        <v>0</v>
      </c>
      <c r="AF48" s="65">
        <f>Uniforms!AE48</f>
        <v>0</v>
      </c>
      <c r="AG48" s="65">
        <f>Uniforms!AF48</f>
        <v>0</v>
      </c>
      <c r="AH48" s="65">
        <f>Uniforms!AG48</f>
        <v>0</v>
      </c>
      <c r="AI48" s="65">
        <f>Uniforms!AH48</f>
        <v>0</v>
      </c>
      <c r="AJ48" s="65">
        <f>Uniforms!AI48</f>
        <v>0</v>
      </c>
      <c r="AK48" s="65">
        <f>Uniforms!AJ48</f>
        <v>0</v>
      </c>
      <c r="AL48" s="65">
        <f>Uniforms!AK48</f>
        <v>0</v>
      </c>
      <c r="AM48" s="65">
        <f>Uniforms!AL48</f>
        <v>0</v>
      </c>
      <c r="AN48" s="65">
        <f>Uniforms!AM48</f>
        <v>0</v>
      </c>
      <c r="AO48" s="65">
        <f>Uniforms!AN48</f>
        <v>0</v>
      </c>
      <c r="AP48" s="65">
        <f>Uniforms!AO48</f>
        <v>0</v>
      </c>
      <c r="AQ48" s="65">
        <f>Uniforms!AP48</f>
        <v>0</v>
      </c>
      <c r="AR48" s="63" t="str">
        <f>IF(Uniforms!AQ48="None","NA|",CONCATENATE(Uniforms!AQ48,"|"))</f>
        <v>|</v>
      </c>
      <c r="AS48" s="63" t="str">
        <f>IF(AR48="NA|","|-- Select One --",CONCATENATE(Uniforms!AR48,"|"))</f>
        <v>|</v>
      </c>
      <c r="AT48" s="65">
        <f>Uniforms!AS48</f>
        <v>0</v>
      </c>
      <c r="AU48" s="65">
        <f>Uniforms!AT48</f>
        <v>0</v>
      </c>
      <c r="AV48" s="65">
        <f>Uniforms!AU48</f>
        <v>0</v>
      </c>
      <c r="AW48" s="65">
        <f>Uniforms!AV48</f>
        <v>0</v>
      </c>
      <c r="AX48" s="66" t="s">
        <v>409</v>
      </c>
      <c r="AY48" s="63" t="s">
        <v>410</v>
      </c>
      <c r="AZ48" s="63" t="s">
        <v>410</v>
      </c>
      <c r="BA48" s="63" t="s">
        <v>410</v>
      </c>
      <c r="BB48" s="67" t="str">
        <f>Uniforms!$AW$1</f>
        <v>8B|</v>
      </c>
      <c r="BC48" s="67" t="str">
        <f>Uniforms!$AW$2</f>
        <v>NA|</v>
      </c>
      <c r="BD48" s="67" t="str">
        <f>Uniforms!$AW$3</f>
        <v>OUTLINED|</v>
      </c>
      <c r="BE48" s="66">
        <f>Uniforms!$AT$4</f>
        <v>0</v>
      </c>
      <c r="BF48" s="66">
        <f>IF(Uniforms!$AT$13="Left Chest",Uniforms!AZ48, )</f>
        <v>0</v>
      </c>
      <c r="BG48" s="66">
        <f>Uniforms!$AT$5</f>
        <v>0</v>
      </c>
      <c r="BH48" s="67">
        <f>IF(Uniforms!$AT$13="Left Chest 2nd",Uniforms!AZ48, )</f>
        <v>0</v>
      </c>
      <c r="BI48" s="66">
        <f>Uniforms!$AT$6</f>
        <v>0</v>
      </c>
      <c r="BJ48" s="67">
        <f>IF(Uniforms!$AT$13="Left Sleeve",Uniforms!AZ48, )</f>
        <v>0</v>
      </c>
      <c r="BK48" s="66">
        <f>Uniforms!$AT$7</f>
        <v>0</v>
      </c>
      <c r="BL48" s="67">
        <f>IF(Uniforms!$AT$13="Right Sleeve",Uniforms!AZ48, )</f>
        <v>0</v>
      </c>
      <c r="BM48" s="66">
        <f>Uniforms!$AT$8</f>
        <v>0</v>
      </c>
      <c r="BN48" s="67">
        <f>IF(Uniforms!$AT$13="Center Chest",Uniforms!AZ48, )</f>
        <v>0</v>
      </c>
      <c r="BO48" s="66">
        <f>Uniforms!$AT$10</f>
        <v>0</v>
      </c>
      <c r="BP48" s="67">
        <f>IF(Uniforms!$AT$13="Back Above #s",Uniforms!AZ48, )</f>
        <v>0</v>
      </c>
      <c r="BQ48" s="66">
        <f>Uniforms!$AT$11</f>
        <v>0</v>
      </c>
      <c r="BR48" s="67">
        <f>IF(Uniforms!$AT$13="Short-Left Leg",Uniforms!AZ48, )</f>
        <v>0</v>
      </c>
      <c r="BS48" s="66">
        <f>Uniforms!$AT$12</f>
        <v>0</v>
      </c>
      <c r="BT48" s="67">
        <f>IF(Uniforms!$AT$13="Short-Right Leg",Uniforms!AZ48, )</f>
        <v>0</v>
      </c>
      <c r="BU48" s="67">
        <f>Uniforms!$AT$9</f>
        <v>0</v>
      </c>
      <c r="BV48" s="67">
        <f>IF(Uniforms!$AT$13="Right Chest",Uniforms!AZ48, )</f>
        <v>0</v>
      </c>
      <c r="BW48" s="68">
        <f>Uniforms!BA48</f>
        <v>0</v>
      </c>
      <c r="BX48" s="68">
        <f>Uniforms!BB48</f>
        <v>0</v>
      </c>
      <c r="BY48" s="68">
        <f>Uniforms!BC48</f>
        <v>0</v>
      </c>
      <c r="BZ48" s="68">
        <f>Uniforms!BD48</f>
        <v>0</v>
      </c>
      <c r="CA48" s="68">
        <f>Uniforms!BE48</f>
        <v>0</v>
      </c>
      <c r="CB48" s="68">
        <f>Uniforms!BF48</f>
        <v>0</v>
      </c>
      <c r="CC48" s="68">
        <f>Uniforms!BG48</f>
        <v>0</v>
      </c>
      <c r="CD48" s="68">
        <f>Uniforms!BH48</f>
        <v>0</v>
      </c>
      <c r="CE48" s="68">
        <f>Uniforms!BI48</f>
        <v>0</v>
      </c>
      <c r="CF48" s="68">
        <f>Uniforms!BJ48</f>
        <v>0</v>
      </c>
      <c r="CG48" s="68">
        <f>Uniforms!BK48</f>
        <v>0</v>
      </c>
      <c r="CH48" s="68">
        <f>Uniforms!BL48</f>
        <v>0</v>
      </c>
      <c r="CI48" s="68">
        <f>Uniforms!BM48</f>
        <v>0</v>
      </c>
      <c r="CJ48" s="68">
        <f>Uniforms!BN48</f>
        <v>0</v>
      </c>
      <c r="CK48" s="68">
        <f>Uniforms!BO48</f>
        <v>0</v>
      </c>
      <c r="CL48" s="68">
        <f>Uniforms!BP48</f>
        <v>0</v>
      </c>
      <c r="CM48" s="68">
        <f>Uniforms!BQ48</f>
        <v>0</v>
      </c>
      <c r="CN48" s="68">
        <f>Uniforms!BR48</f>
        <v>0</v>
      </c>
      <c r="CO48" s="68">
        <f>Uniforms!BS48</f>
        <v>0</v>
      </c>
      <c r="CP48" s="68">
        <f>Uniforms!BT48</f>
        <v>0</v>
      </c>
      <c r="CQ48" s="68">
        <f>Uniforms!BU48</f>
        <v>0</v>
      </c>
      <c r="CR48" s="68">
        <f>Uniforms!BV48</f>
        <v>0</v>
      </c>
      <c r="CS48" s="68">
        <f>Uniforms!BW48</f>
        <v>0</v>
      </c>
      <c r="CT48" s="68">
        <f>Uniforms!BX48</f>
        <v>0</v>
      </c>
      <c r="CU48" s="68">
        <f>Uniforms!BY48</f>
        <v>0</v>
      </c>
      <c r="CV48" s="68">
        <f>Uniforms!BZ48</f>
        <v>0</v>
      </c>
      <c r="CW48" s="68">
        <f>Uniforms!CA48</f>
        <v>0</v>
      </c>
      <c r="CX48" s="68">
        <f>Uniforms!CB48</f>
        <v>0</v>
      </c>
      <c r="CY48" s="68">
        <f>Uniforms!CC48</f>
        <v>0</v>
      </c>
      <c r="CZ48" s="68">
        <f>Uniforms!CD48</f>
        <v>0</v>
      </c>
      <c r="DA48" s="67"/>
    </row>
    <row r="49" spans="1:105">
      <c r="A49" s="67" t="s">
        <v>444</v>
      </c>
      <c r="B49" s="63">
        <f>Uniforms!B49</f>
        <v>0</v>
      </c>
      <c r="C49" s="63" t="str">
        <f>CONCATENATE(Uniforms!C49, "|")</f>
        <v>|</v>
      </c>
      <c r="D49" s="63">
        <f>Uniforms!D49</f>
        <v>0</v>
      </c>
      <c r="E49" s="63" t="str">
        <f>IF(Uniforms!E49="None", "NA|",CONCATENATE(Uniforms!E49, "|"))</f>
        <v>|</v>
      </c>
      <c r="F49" s="63" t="str">
        <f>IF(E49="NA|","|-- Select One --",CONCATENATE(Uniforms!F49,"|"))</f>
        <v>|</v>
      </c>
      <c r="G49" s="63" t="str">
        <f>CONCATENATE(Uniforms!G49,"|")</f>
        <v>|</v>
      </c>
      <c r="H49" s="64">
        <f>Uniforms!H49</f>
        <v>0</v>
      </c>
      <c r="I49" s="65">
        <f t="shared" si="0"/>
        <v>0</v>
      </c>
      <c r="J49" s="65">
        <f>Uniforms!I49</f>
        <v>0</v>
      </c>
      <c r="K49" s="65">
        <f>Uniforms!J49</f>
        <v>0</v>
      </c>
      <c r="L49" s="65">
        <f>Uniforms!K49</f>
        <v>0</v>
      </c>
      <c r="M49" s="65">
        <f>Uniforms!L49</f>
        <v>0</v>
      </c>
      <c r="N49" s="65">
        <f>Uniforms!M49</f>
        <v>0</v>
      </c>
      <c r="O49" s="65">
        <f>Uniforms!N49</f>
        <v>0</v>
      </c>
      <c r="P49" s="65">
        <f>Uniforms!O49</f>
        <v>0</v>
      </c>
      <c r="Q49" s="65">
        <f>Uniforms!P49</f>
        <v>0</v>
      </c>
      <c r="R49" s="65">
        <f>Uniforms!Q49</f>
        <v>0</v>
      </c>
      <c r="S49" s="65">
        <f>Uniforms!R49</f>
        <v>0</v>
      </c>
      <c r="T49" s="65">
        <f>Uniforms!S49</f>
        <v>0</v>
      </c>
      <c r="U49" s="65">
        <f>Uniforms!T49</f>
        <v>0</v>
      </c>
      <c r="V49" s="65">
        <f>Uniforms!U49</f>
        <v>0</v>
      </c>
      <c r="W49" s="65">
        <f>Uniforms!V49</f>
        <v>0</v>
      </c>
      <c r="X49" s="65">
        <f>Uniforms!W49</f>
        <v>0</v>
      </c>
      <c r="Y49" s="65">
        <f>Uniforms!X49</f>
        <v>0</v>
      </c>
      <c r="Z49" s="63" t="str">
        <f>IF(Uniforms!Y49="None","NA|",CONCATENATE(Uniforms!Y49,"|"))</f>
        <v>|</v>
      </c>
      <c r="AA49" s="63" t="str">
        <f>IF(Z49="NA|","|-- Select One --",CONCATENATE(Uniforms!Z49, "|"))</f>
        <v>|</v>
      </c>
      <c r="AB49" s="65">
        <f>Uniforms!AA49</f>
        <v>0</v>
      </c>
      <c r="AC49" s="65">
        <f>Uniforms!AB49</f>
        <v>0</v>
      </c>
      <c r="AD49" s="65">
        <f>Uniforms!AC49</f>
        <v>0</v>
      </c>
      <c r="AE49" s="65">
        <f>Uniforms!AD49</f>
        <v>0</v>
      </c>
      <c r="AF49" s="65">
        <f>Uniforms!AE49</f>
        <v>0</v>
      </c>
      <c r="AG49" s="65">
        <f>Uniforms!AF49</f>
        <v>0</v>
      </c>
      <c r="AH49" s="65">
        <f>Uniforms!AG49</f>
        <v>0</v>
      </c>
      <c r="AI49" s="65">
        <f>Uniforms!AH49</f>
        <v>0</v>
      </c>
      <c r="AJ49" s="65">
        <f>Uniforms!AI49</f>
        <v>0</v>
      </c>
      <c r="AK49" s="65">
        <f>Uniforms!AJ49</f>
        <v>0</v>
      </c>
      <c r="AL49" s="65">
        <f>Uniforms!AK49</f>
        <v>0</v>
      </c>
      <c r="AM49" s="65">
        <f>Uniforms!AL49</f>
        <v>0</v>
      </c>
      <c r="AN49" s="65">
        <f>Uniforms!AM49</f>
        <v>0</v>
      </c>
      <c r="AO49" s="65">
        <f>Uniforms!AN49</f>
        <v>0</v>
      </c>
      <c r="AP49" s="65">
        <f>Uniforms!AO49</f>
        <v>0</v>
      </c>
      <c r="AQ49" s="65">
        <f>Uniforms!AP49</f>
        <v>0</v>
      </c>
      <c r="AR49" s="63" t="str">
        <f>IF(Uniforms!AQ49="None","NA|",CONCATENATE(Uniforms!AQ49,"|"))</f>
        <v>|</v>
      </c>
      <c r="AS49" s="63" t="str">
        <f>IF(AR49="NA|","|-- Select One --",CONCATENATE(Uniforms!AR49,"|"))</f>
        <v>|</v>
      </c>
      <c r="AT49" s="65">
        <f>Uniforms!AS49</f>
        <v>0</v>
      </c>
      <c r="AU49" s="65">
        <f>Uniforms!AT49</f>
        <v>0</v>
      </c>
      <c r="AV49" s="65">
        <f>Uniforms!AU49</f>
        <v>0</v>
      </c>
      <c r="AW49" s="65">
        <f>Uniforms!AV49</f>
        <v>0</v>
      </c>
      <c r="AX49" s="66" t="s">
        <v>409</v>
      </c>
      <c r="AY49" s="63" t="s">
        <v>410</v>
      </c>
      <c r="AZ49" s="63" t="s">
        <v>410</v>
      </c>
      <c r="BA49" s="63" t="s">
        <v>410</v>
      </c>
      <c r="BB49" s="67" t="str">
        <f>Uniforms!$AW$1</f>
        <v>8B|</v>
      </c>
      <c r="BC49" s="67" t="str">
        <f>Uniforms!$AW$2</f>
        <v>NA|</v>
      </c>
      <c r="BD49" s="67" t="str">
        <f>Uniforms!$AW$3</f>
        <v>OUTLINED|</v>
      </c>
      <c r="BE49" s="66">
        <f>Uniforms!$AT$4</f>
        <v>0</v>
      </c>
      <c r="BF49" s="66">
        <f>IF(Uniforms!$AT$13="Left Chest",Uniforms!AZ49, )</f>
        <v>0</v>
      </c>
      <c r="BG49" s="66">
        <f>Uniforms!$AT$5</f>
        <v>0</v>
      </c>
      <c r="BH49" s="67">
        <f>IF(Uniforms!$AT$13="Left Chest 2nd",Uniforms!AZ49, )</f>
        <v>0</v>
      </c>
      <c r="BI49" s="66">
        <f>Uniforms!$AT$6</f>
        <v>0</v>
      </c>
      <c r="BJ49" s="67">
        <f>IF(Uniforms!$AT$13="Left Sleeve",Uniforms!AZ49, )</f>
        <v>0</v>
      </c>
      <c r="BK49" s="66">
        <f>Uniforms!$AT$7</f>
        <v>0</v>
      </c>
      <c r="BL49" s="67">
        <f>IF(Uniforms!$AT$13="Right Sleeve",Uniforms!AZ49, )</f>
        <v>0</v>
      </c>
      <c r="BM49" s="66">
        <f>Uniforms!$AT$8</f>
        <v>0</v>
      </c>
      <c r="BN49" s="67">
        <f>IF(Uniforms!$AT$13="Center Chest",Uniforms!AZ49, )</f>
        <v>0</v>
      </c>
      <c r="BO49" s="66">
        <f>Uniforms!$AT$10</f>
        <v>0</v>
      </c>
      <c r="BP49" s="67">
        <f>IF(Uniforms!$AT$13="Back Above #s",Uniforms!AZ49, )</f>
        <v>0</v>
      </c>
      <c r="BQ49" s="66">
        <f>Uniforms!$AT$11</f>
        <v>0</v>
      </c>
      <c r="BR49" s="67">
        <f>IF(Uniforms!$AT$13="Short-Left Leg",Uniforms!AZ49, )</f>
        <v>0</v>
      </c>
      <c r="BS49" s="66">
        <f>Uniforms!$AT$12</f>
        <v>0</v>
      </c>
      <c r="BT49" s="67">
        <f>IF(Uniforms!$AT$13="Short-Right Leg",Uniforms!AZ49, )</f>
        <v>0</v>
      </c>
      <c r="BU49" s="67">
        <f>Uniforms!$AT$9</f>
        <v>0</v>
      </c>
      <c r="BV49" s="67">
        <f>IF(Uniforms!$AT$13="Right Chest",Uniforms!AZ49, )</f>
        <v>0</v>
      </c>
      <c r="BW49" s="68">
        <f>Uniforms!BA49</f>
        <v>0</v>
      </c>
      <c r="BX49" s="68">
        <f>Uniforms!BB49</f>
        <v>0</v>
      </c>
      <c r="BY49" s="68">
        <f>Uniforms!BC49</f>
        <v>0</v>
      </c>
      <c r="BZ49" s="68">
        <f>Uniforms!BD49</f>
        <v>0</v>
      </c>
      <c r="CA49" s="68">
        <f>Uniforms!BE49</f>
        <v>0</v>
      </c>
      <c r="CB49" s="68">
        <f>Uniforms!BF49</f>
        <v>0</v>
      </c>
      <c r="CC49" s="68">
        <f>Uniforms!BG49</f>
        <v>0</v>
      </c>
      <c r="CD49" s="68">
        <f>Uniforms!BH49</f>
        <v>0</v>
      </c>
      <c r="CE49" s="68">
        <f>Uniforms!BI49</f>
        <v>0</v>
      </c>
      <c r="CF49" s="68">
        <f>Uniforms!BJ49</f>
        <v>0</v>
      </c>
      <c r="CG49" s="68">
        <f>Uniforms!BK49</f>
        <v>0</v>
      </c>
      <c r="CH49" s="68">
        <f>Uniforms!BL49</f>
        <v>0</v>
      </c>
      <c r="CI49" s="68">
        <f>Uniforms!BM49</f>
        <v>0</v>
      </c>
      <c r="CJ49" s="68">
        <f>Uniforms!BN49</f>
        <v>0</v>
      </c>
      <c r="CK49" s="68">
        <f>Uniforms!BO49</f>
        <v>0</v>
      </c>
      <c r="CL49" s="68">
        <f>Uniforms!BP49</f>
        <v>0</v>
      </c>
      <c r="CM49" s="68">
        <f>Uniforms!BQ49</f>
        <v>0</v>
      </c>
      <c r="CN49" s="68">
        <f>Uniforms!BR49</f>
        <v>0</v>
      </c>
      <c r="CO49" s="68">
        <f>Uniforms!BS49</f>
        <v>0</v>
      </c>
      <c r="CP49" s="68">
        <f>Uniforms!BT49</f>
        <v>0</v>
      </c>
      <c r="CQ49" s="68">
        <f>Uniforms!BU49</f>
        <v>0</v>
      </c>
      <c r="CR49" s="68">
        <f>Uniforms!BV49</f>
        <v>0</v>
      </c>
      <c r="CS49" s="68">
        <f>Uniforms!BW49</f>
        <v>0</v>
      </c>
      <c r="CT49" s="68">
        <f>Uniforms!BX49</f>
        <v>0</v>
      </c>
      <c r="CU49" s="68">
        <f>Uniforms!BY49</f>
        <v>0</v>
      </c>
      <c r="CV49" s="68">
        <f>Uniforms!BZ49</f>
        <v>0</v>
      </c>
      <c r="CW49" s="68">
        <f>Uniforms!CA49</f>
        <v>0</v>
      </c>
      <c r="CX49" s="68">
        <f>Uniforms!CB49</f>
        <v>0</v>
      </c>
      <c r="CY49" s="68">
        <f>Uniforms!CC49</f>
        <v>0</v>
      </c>
      <c r="CZ49" s="68">
        <f>Uniforms!CD49</f>
        <v>0</v>
      </c>
      <c r="DA49" s="67"/>
    </row>
    <row r="50" spans="1:105">
      <c r="A50" s="67" t="s">
        <v>445</v>
      </c>
      <c r="B50" s="63">
        <f>Uniforms!B50</f>
        <v>0</v>
      </c>
      <c r="C50" s="63" t="str">
        <f>CONCATENATE(Uniforms!C50, "|")</f>
        <v>|</v>
      </c>
      <c r="D50" s="63">
        <f>Uniforms!D50</f>
        <v>0</v>
      </c>
      <c r="E50" s="63" t="str">
        <f>IF(Uniforms!E50="None", "NA|",CONCATENATE(Uniforms!E50, "|"))</f>
        <v>|</v>
      </c>
      <c r="F50" s="63" t="str">
        <f>IF(E50="NA|","|-- Select One --",CONCATENATE(Uniforms!F50,"|"))</f>
        <v>|</v>
      </c>
      <c r="G50" s="63" t="str">
        <f>CONCATENATE(Uniforms!G50,"|")</f>
        <v>|</v>
      </c>
      <c r="H50" s="64">
        <f>Uniforms!H50</f>
        <v>0</v>
      </c>
      <c r="I50" s="65">
        <f t="shared" si="0"/>
        <v>0</v>
      </c>
      <c r="J50" s="65">
        <f>Uniforms!I50</f>
        <v>0</v>
      </c>
      <c r="K50" s="65">
        <f>Uniforms!J50</f>
        <v>0</v>
      </c>
      <c r="L50" s="65">
        <f>Uniforms!K50</f>
        <v>0</v>
      </c>
      <c r="M50" s="65">
        <f>Uniforms!L50</f>
        <v>0</v>
      </c>
      <c r="N50" s="65">
        <f>Uniforms!M50</f>
        <v>0</v>
      </c>
      <c r="O50" s="65">
        <f>Uniforms!N50</f>
        <v>0</v>
      </c>
      <c r="P50" s="65">
        <f>Uniforms!O50</f>
        <v>0</v>
      </c>
      <c r="Q50" s="65">
        <f>Uniforms!P50</f>
        <v>0</v>
      </c>
      <c r="R50" s="65">
        <f>Uniforms!Q50</f>
        <v>0</v>
      </c>
      <c r="S50" s="65">
        <f>Uniforms!R50</f>
        <v>0</v>
      </c>
      <c r="T50" s="65">
        <f>Uniforms!S50</f>
        <v>0</v>
      </c>
      <c r="U50" s="65">
        <f>Uniforms!T50</f>
        <v>0</v>
      </c>
      <c r="V50" s="65">
        <f>Uniforms!U50</f>
        <v>0</v>
      </c>
      <c r="W50" s="65">
        <f>Uniforms!V50</f>
        <v>0</v>
      </c>
      <c r="X50" s="65">
        <f>Uniforms!W50</f>
        <v>0</v>
      </c>
      <c r="Y50" s="65">
        <f>Uniforms!X50</f>
        <v>0</v>
      </c>
      <c r="Z50" s="63" t="str">
        <f>IF(Uniforms!Y50="None","NA|",CONCATENATE(Uniforms!Y50,"|"))</f>
        <v>|</v>
      </c>
      <c r="AA50" s="63" t="str">
        <f>IF(Z50="NA|","|-- Select One --",CONCATENATE(Uniforms!Z50, "|"))</f>
        <v>|</v>
      </c>
      <c r="AB50" s="65">
        <f>Uniforms!AA50</f>
        <v>0</v>
      </c>
      <c r="AC50" s="65">
        <f>Uniforms!AB50</f>
        <v>0</v>
      </c>
      <c r="AD50" s="65">
        <f>Uniforms!AC50</f>
        <v>0</v>
      </c>
      <c r="AE50" s="65">
        <f>Uniforms!AD50</f>
        <v>0</v>
      </c>
      <c r="AF50" s="65">
        <f>Uniforms!AE50</f>
        <v>0</v>
      </c>
      <c r="AG50" s="65">
        <f>Uniforms!AF50</f>
        <v>0</v>
      </c>
      <c r="AH50" s="65">
        <f>Uniforms!AG50</f>
        <v>0</v>
      </c>
      <c r="AI50" s="65">
        <f>Uniforms!AH50</f>
        <v>0</v>
      </c>
      <c r="AJ50" s="65">
        <f>Uniforms!AI50</f>
        <v>0</v>
      </c>
      <c r="AK50" s="65">
        <f>Uniforms!AJ50</f>
        <v>0</v>
      </c>
      <c r="AL50" s="65">
        <f>Uniforms!AK50</f>
        <v>0</v>
      </c>
      <c r="AM50" s="65">
        <f>Uniforms!AL50</f>
        <v>0</v>
      </c>
      <c r="AN50" s="65">
        <f>Uniforms!AM50</f>
        <v>0</v>
      </c>
      <c r="AO50" s="65">
        <f>Uniforms!AN50</f>
        <v>0</v>
      </c>
      <c r="AP50" s="65">
        <f>Uniforms!AO50</f>
        <v>0</v>
      </c>
      <c r="AQ50" s="65">
        <f>Uniforms!AP50</f>
        <v>0</v>
      </c>
      <c r="AR50" s="63" t="str">
        <f>IF(Uniforms!AQ50="None","NA|",CONCATENATE(Uniforms!AQ50,"|"))</f>
        <v>|</v>
      </c>
      <c r="AS50" s="63" t="str">
        <f>IF(AR50="NA|","|-- Select One --",CONCATENATE(Uniforms!AR50,"|"))</f>
        <v>|</v>
      </c>
      <c r="AT50" s="65">
        <f>Uniforms!AS50</f>
        <v>0</v>
      </c>
      <c r="AU50" s="65">
        <f>Uniforms!AT50</f>
        <v>0</v>
      </c>
      <c r="AV50" s="65">
        <f>Uniforms!AU50</f>
        <v>0</v>
      </c>
      <c r="AW50" s="65">
        <f>Uniforms!AV50</f>
        <v>0</v>
      </c>
      <c r="AX50" s="66" t="s">
        <v>409</v>
      </c>
      <c r="AY50" s="63" t="s">
        <v>410</v>
      </c>
      <c r="AZ50" s="63" t="s">
        <v>410</v>
      </c>
      <c r="BA50" s="63" t="s">
        <v>410</v>
      </c>
      <c r="BB50" s="67" t="str">
        <f>Uniforms!$AW$1</f>
        <v>8B|</v>
      </c>
      <c r="BC50" s="67" t="str">
        <f>Uniforms!$AW$2</f>
        <v>NA|</v>
      </c>
      <c r="BD50" s="67" t="str">
        <f>Uniforms!$AW$3</f>
        <v>OUTLINED|</v>
      </c>
      <c r="BE50" s="66">
        <f>Uniforms!$AT$4</f>
        <v>0</v>
      </c>
      <c r="BF50" s="66">
        <f>IF(Uniforms!$AT$13="Left Chest",Uniforms!AZ50, )</f>
        <v>0</v>
      </c>
      <c r="BG50" s="66">
        <f>Uniforms!$AT$5</f>
        <v>0</v>
      </c>
      <c r="BH50" s="67">
        <f>IF(Uniforms!$AT$13="Left Chest 2nd",Uniforms!AZ50, )</f>
        <v>0</v>
      </c>
      <c r="BI50" s="66">
        <f>Uniforms!$AT$6</f>
        <v>0</v>
      </c>
      <c r="BJ50" s="67">
        <f>IF(Uniforms!$AT$13="Left Sleeve",Uniforms!AZ50, )</f>
        <v>0</v>
      </c>
      <c r="BK50" s="66">
        <f>Uniforms!$AT$7</f>
        <v>0</v>
      </c>
      <c r="BL50" s="67">
        <f>IF(Uniforms!$AT$13="Right Sleeve",Uniforms!AZ50, )</f>
        <v>0</v>
      </c>
      <c r="BM50" s="66">
        <f>Uniforms!$AT$8</f>
        <v>0</v>
      </c>
      <c r="BN50" s="67">
        <f>IF(Uniforms!$AT$13="Center Chest",Uniforms!AZ50, )</f>
        <v>0</v>
      </c>
      <c r="BO50" s="66">
        <f>Uniforms!$AT$10</f>
        <v>0</v>
      </c>
      <c r="BP50" s="67">
        <f>IF(Uniforms!$AT$13="Back Above #s",Uniforms!AZ50, )</f>
        <v>0</v>
      </c>
      <c r="BQ50" s="66">
        <f>Uniforms!$AT$11</f>
        <v>0</v>
      </c>
      <c r="BR50" s="67">
        <f>IF(Uniforms!$AT$13="Short-Left Leg",Uniforms!AZ50, )</f>
        <v>0</v>
      </c>
      <c r="BS50" s="66">
        <f>Uniforms!$AT$12</f>
        <v>0</v>
      </c>
      <c r="BT50" s="67">
        <f>IF(Uniforms!$AT$13="Short-Right Leg",Uniforms!AZ50, )</f>
        <v>0</v>
      </c>
      <c r="BU50" s="67">
        <f>Uniforms!$AT$9</f>
        <v>0</v>
      </c>
      <c r="BV50" s="67">
        <f>IF(Uniforms!$AT$13="Right Chest",Uniforms!AZ50, )</f>
        <v>0</v>
      </c>
      <c r="BW50" s="68">
        <f>Uniforms!BA50</f>
        <v>0</v>
      </c>
      <c r="BX50" s="68">
        <f>Uniforms!BB50</f>
        <v>0</v>
      </c>
      <c r="BY50" s="68">
        <f>Uniforms!BC50</f>
        <v>0</v>
      </c>
      <c r="BZ50" s="68">
        <f>Uniforms!BD50</f>
        <v>0</v>
      </c>
      <c r="CA50" s="68">
        <f>Uniforms!BE50</f>
        <v>0</v>
      </c>
      <c r="CB50" s="68">
        <f>Uniforms!BF50</f>
        <v>0</v>
      </c>
      <c r="CC50" s="68">
        <f>Uniforms!BG50</f>
        <v>0</v>
      </c>
      <c r="CD50" s="68">
        <f>Uniforms!BH50</f>
        <v>0</v>
      </c>
      <c r="CE50" s="68">
        <f>Uniforms!BI50</f>
        <v>0</v>
      </c>
      <c r="CF50" s="68">
        <f>Uniforms!BJ50</f>
        <v>0</v>
      </c>
      <c r="CG50" s="68">
        <f>Uniforms!BK50</f>
        <v>0</v>
      </c>
      <c r="CH50" s="68">
        <f>Uniforms!BL50</f>
        <v>0</v>
      </c>
      <c r="CI50" s="68">
        <f>Uniforms!BM50</f>
        <v>0</v>
      </c>
      <c r="CJ50" s="68">
        <f>Uniforms!BN50</f>
        <v>0</v>
      </c>
      <c r="CK50" s="68">
        <f>Uniforms!BO50</f>
        <v>0</v>
      </c>
      <c r="CL50" s="68">
        <f>Uniforms!BP50</f>
        <v>0</v>
      </c>
      <c r="CM50" s="68">
        <f>Uniforms!BQ50</f>
        <v>0</v>
      </c>
      <c r="CN50" s="68">
        <f>Uniforms!BR50</f>
        <v>0</v>
      </c>
      <c r="CO50" s="68">
        <f>Uniforms!BS50</f>
        <v>0</v>
      </c>
      <c r="CP50" s="68">
        <f>Uniforms!BT50</f>
        <v>0</v>
      </c>
      <c r="CQ50" s="68">
        <f>Uniforms!BU50</f>
        <v>0</v>
      </c>
      <c r="CR50" s="68">
        <f>Uniforms!BV50</f>
        <v>0</v>
      </c>
      <c r="CS50" s="68">
        <f>Uniforms!BW50</f>
        <v>0</v>
      </c>
      <c r="CT50" s="68">
        <f>Uniforms!BX50</f>
        <v>0</v>
      </c>
      <c r="CU50" s="68">
        <f>Uniforms!BY50</f>
        <v>0</v>
      </c>
      <c r="CV50" s="68">
        <f>Uniforms!BZ50</f>
        <v>0</v>
      </c>
      <c r="CW50" s="68">
        <f>Uniforms!CA50</f>
        <v>0</v>
      </c>
      <c r="CX50" s="68">
        <f>Uniforms!CB50</f>
        <v>0</v>
      </c>
      <c r="CY50" s="68">
        <f>Uniforms!CC50</f>
        <v>0</v>
      </c>
      <c r="CZ50" s="68">
        <f>Uniforms!CD50</f>
        <v>0</v>
      </c>
      <c r="DA50" s="67"/>
    </row>
    <row r="51" spans="1:105">
      <c r="A51" s="67" t="s">
        <v>446</v>
      </c>
      <c r="B51" s="63">
        <f>Uniforms!B51</f>
        <v>0</v>
      </c>
      <c r="C51" s="63" t="str">
        <f>CONCATENATE(Uniforms!C51, "|")</f>
        <v>|</v>
      </c>
      <c r="D51" s="63">
        <f>Uniforms!D51</f>
        <v>0</v>
      </c>
      <c r="E51" s="63" t="str">
        <f>IF(Uniforms!E51="None", "NA|",CONCATENATE(Uniforms!E51, "|"))</f>
        <v>|</v>
      </c>
      <c r="F51" s="63" t="str">
        <f>IF(E51="NA|","|-- Select One --",CONCATENATE(Uniforms!F51,"|"))</f>
        <v>|</v>
      </c>
      <c r="G51" s="63" t="str">
        <f>CONCATENATE(Uniforms!G51,"|")</f>
        <v>|</v>
      </c>
      <c r="H51" s="64">
        <f>Uniforms!H51</f>
        <v>0</v>
      </c>
      <c r="I51" s="65">
        <f t="shared" si="0"/>
        <v>0</v>
      </c>
      <c r="J51" s="65">
        <f>Uniforms!I51</f>
        <v>0</v>
      </c>
      <c r="K51" s="65">
        <f>Uniforms!J51</f>
        <v>0</v>
      </c>
      <c r="L51" s="65">
        <f>Uniforms!K51</f>
        <v>0</v>
      </c>
      <c r="M51" s="65">
        <f>Uniforms!L51</f>
        <v>0</v>
      </c>
      <c r="N51" s="65">
        <f>Uniforms!M51</f>
        <v>0</v>
      </c>
      <c r="O51" s="65">
        <f>Uniforms!N51</f>
        <v>0</v>
      </c>
      <c r="P51" s="65">
        <f>Uniforms!O51</f>
        <v>0</v>
      </c>
      <c r="Q51" s="65">
        <f>Uniforms!P51</f>
        <v>0</v>
      </c>
      <c r="R51" s="65">
        <f>Uniforms!Q51</f>
        <v>0</v>
      </c>
      <c r="S51" s="65">
        <f>Uniforms!R51</f>
        <v>0</v>
      </c>
      <c r="T51" s="65">
        <f>Uniforms!S51</f>
        <v>0</v>
      </c>
      <c r="U51" s="65">
        <f>Uniforms!T51</f>
        <v>0</v>
      </c>
      <c r="V51" s="65">
        <f>Uniforms!U51</f>
        <v>0</v>
      </c>
      <c r="W51" s="65">
        <f>Uniforms!V51</f>
        <v>0</v>
      </c>
      <c r="X51" s="65">
        <f>Uniforms!W51</f>
        <v>0</v>
      </c>
      <c r="Y51" s="65">
        <f>Uniforms!X51</f>
        <v>0</v>
      </c>
      <c r="Z51" s="63" t="str">
        <f>IF(Uniforms!Y51="None","NA|",CONCATENATE(Uniforms!Y51,"|"))</f>
        <v>|</v>
      </c>
      <c r="AA51" s="63" t="str">
        <f>IF(Z51="NA|","|-- Select One --",CONCATENATE(Uniforms!Z51, "|"))</f>
        <v>|</v>
      </c>
      <c r="AB51" s="65">
        <f>Uniforms!AA51</f>
        <v>0</v>
      </c>
      <c r="AC51" s="65">
        <f>Uniforms!AB51</f>
        <v>0</v>
      </c>
      <c r="AD51" s="65">
        <f>Uniforms!AC51</f>
        <v>0</v>
      </c>
      <c r="AE51" s="65">
        <f>Uniforms!AD51</f>
        <v>0</v>
      </c>
      <c r="AF51" s="65">
        <f>Uniforms!AE51</f>
        <v>0</v>
      </c>
      <c r="AG51" s="65">
        <f>Uniforms!AF51</f>
        <v>0</v>
      </c>
      <c r="AH51" s="65">
        <f>Uniforms!AG51</f>
        <v>0</v>
      </c>
      <c r="AI51" s="65">
        <f>Uniforms!AH51</f>
        <v>0</v>
      </c>
      <c r="AJ51" s="65">
        <f>Uniforms!AI51</f>
        <v>0</v>
      </c>
      <c r="AK51" s="65">
        <f>Uniforms!AJ51</f>
        <v>0</v>
      </c>
      <c r="AL51" s="65">
        <f>Uniforms!AK51</f>
        <v>0</v>
      </c>
      <c r="AM51" s="65">
        <f>Uniforms!AL51</f>
        <v>0</v>
      </c>
      <c r="AN51" s="65">
        <f>Uniforms!AM51</f>
        <v>0</v>
      </c>
      <c r="AO51" s="65">
        <f>Uniforms!AN51</f>
        <v>0</v>
      </c>
      <c r="AP51" s="65">
        <f>Uniforms!AO51</f>
        <v>0</v>
      </c>
      <c r="AQ51" s="65">
        <f>Uniforms!AP51</f>
        <v>0</v>
      </c>
      <c r="AR51" s="63" t="str">
        <f>IF(Uniforms!AQ51="None","NA|",CONCATENATE(Uniforms!AQ51,"|"))</f>
        <v>|</v>
      </c>
      <c r="AS51" s="63" t="str">
        <f>IF(AR51="NA|","|-- Select One --",CONCATENATE(Uniforms!AR51,"|"))</f>
        <v>|</v>
      </c>
      <c r="AT51" s="65">
        <f>Uniforms!AS51</f>
        <v>0</v>
      </c>
      <c r="AU51" s="65">
        <f>Uniforms!AT51</f>
        <v>0</v>
      </c>
      <c r="AV51" s="65">
        <f>Uniforms!AU51</f>
        <v>0</v>
      </c>
      <c r="AW51" s="65">
        <f>Uniforms!AV51</f>
        <v>0</v>
      </c>
      <c r="AX51" s="66" t="s">
        <v>409</v>
      </c>
      <c r="AY51" s="63" t="s">
        <v>410</v>
      </c>
      <c r="AZ51" s="63" t="s">
        <v>410</v>
      </c>
      <c r="BA51" s="63" t="s">
        <v>410</v>
      </c>
      <c r="BB51" s="67" t="str">
        <f>Uniforms!$AW$1</f>
        <v>8B|</v>
      </c>
      <c r="BC51" s="67" t="str">
        <f>Uniforms!$AW$2</f>
        <v>NA|</v>
      </c>
      <c r="BD51" s="67" t="str">
        <f>Uniforms!$AW$3</f>
        <v>OUTLINED|</v>
      </c>
      <c r="BE51" s="66">
        <f>Uniforms!$AT$4</f>
        <v>0</v>
      </c>
      <c r="BF51" s="66">
        <f>IF(Uniforms!$AT$13="Left Chest",Uniforms!AZ51, )</f>
        <v>0</v>
      </c>
      <c r="BG51" s="66">
        <f>Uniforms!$AT$5</f>
        <v>0</v>
      </c>
      <c r="BH51" s="67">
        <f>IF(Uniforms!$AT$13="Left Chest 2nd",Uniforms!AZ51, )</f>
        <v>0</v>
      </c>
      <c r="BI51" s="66">
        <f>Uniforms!$AT$6</f>
        <v>0</v>
      </c>
      <c r="BJ51" s="67">
        <f>IF(Uniforms!$AT$13="Left Sleeve",Uniforms!AZ51, )</f>
        <v>0</v>
      </c>
      <c r="BK51" s="66">
        <f>Uniforms!$AT$7</f>
        <v>0</v>
      </c>
      <c r="BL51" s="67">
        <f>IF(Uniforms!$AT$13="Right Sleeve",Uniforms!AZ51, )</f>
        <v>0</v>
      </c>
      <c r="BM51" s="66">
        <f>Uniforms!$AT$8</f>
        <v>0</v>
      </c>
      <c r="BN51" s="67">
        <f>IF(Uniforms!$AT$13="Center Chest",Uniforms!AZ51, )</f>
        <v>0</v>
      </c>
      <c r="BO51" s="66">
        <f>Uniforms!$AT$10</f>
        <v>0</v>
      </c>
      <c r="BP51" s="67">
        <f>IF(Uniforms!$AT$13="Back Above #s",Uniforms!AZ51, )</f>
        <v>0</v>
      </c>
      <c r="BQ51" s="66">
        <f>Uniforms!$AT$11</f>
        <v>0</v>
      </c>
      <c r="BR51" s="67">
        <f>IF(Uniforms!$AT$13="Short-Left Leg",Uniforms!AZ51, )</f>
        <v>0</v>
      </c>
      <c r="BS51" s="66">
        <f>Uniforms!$AT$12</f>
        <v>0</v>
      </c>
      <c r="BT51" s="67">
        <f>IF(Uniforms!$AT$13="Short-Right Leg",Uniforms!AZ51, )</f>
        <v>0</v>
      </c>
      <c r="BU51" s="67">
        <f>Uniforms!$AT$9</f>
        <v>0</v>
      </c>
      <c r="BV51" s="67">
        <f>IF(Uniforms!$AT$13="Right Chest",Uniforms!AZ51, )</f>
        <v>0</v>
      </c>
      <c r="BW51" s="68">
        <f>Uniforms!BA51</f>
        <v>0</v>
      </c>
      <c r="BX51" s="68">
        <f>Uniforms!BB51</f>
        <v>0</v>
      </c>
      <c r="BY51" s="68">
        <f>Uniforms!BC51</f>
        <v>0</v>
      </c>
      <c r="BZ51" s="68">
        <f>Uniforms!BD51</f>
        <v>0</v>
      </c>
      <c r="CA51" s="68">
        <f>Uniforms!BE51</f>
        <v>0</v>
      </c>
      <c r="CB51" s="68">
        <f>Uniforms!BF51</f>
        <v>0</v>
      </c>
      <c r="CC51" s="68">
        <f>Uniforms!BG51</f>
        <v>0</v>
      </c>
      <c r="CD51" s="68">
        <f>Uniforms!BH51</f>
        <v>0</v>
      </c>
      <c r="CE51" s="68">
        <f>Uniforms!BI51</f>
        <v>0</v>
      </c>
      <c r="CF51" s="68">
        <f>Uniforms!BJ51</f>
        <v>0</v>
      </c>
      <c r="CG51" s="68">
        <f>Uniforms!BK51</f>
        <v>0</v>
      </c>
      <c r="CH51" s="68">
        <f>Uniforms!BL51</f>
        <v>0</v>
      </c>
      <c r="CI51" s="68">
        <f>Uniforms!BM51</f>
        <v>0</v>
      </c>
      <c r="CJ51" s="68">
        <f>Uniforms!BN51</f>
        <v>0</v>
      </c>
      <c r="CK51" s="68">
        <f>Uniforms!BO51</f>
        <v>0</v>
      </c>
      <c r="CL51" s="68">
        <f>Uniforms!BP51</f>
        <v>0</v>
      </c>
      <c r="CM51" s="68">
        <f>Uniforms!BQ51</f>
        <v>0</v>
      </c>
      <c r="CN51" s="68">
        <f>Uniforms!BR51</f>
        <v>0</v>
      </c>
      <c r="CO51" s="68">
        <f>Uniforms!BS51</f>
        <v>0</v>
      </c>
      <c r="CP51" s="68">
        <f>Uniforms!BT51</f>
        <v>0</v>
      </c>
      <c r="CQ51" s="68">
        <f>Uniforms!BU51</f>
        <v>0</v>
      </c>
      <c r="CR51" s="68">
        <f>Uniforms!BV51</f>
        <v>0</v>
      </c>
      <c r="CS51" s="68">
        <f>Uniforms!BW51</f>
        <v>0</v>
      </c>
      <c r="CT51" s="68">
        <f>Uniforms!BX51</f>
        <v>0</v>
      </c>
      <c r="CU51" s="68">
        <f>Uniforms!BY51</f>
        <v>0</v>
      </c>
      <c r="CV51" s="68">
        <f>Uniforms!BZ51</f>
        <v>0</v>
      </c>
      <c r="CW51" s="68">
        <f>Uniforms!CA51</f>
        <v>0</v>
      </c>
      <c r="CX51" s="68">
        <f>Uniforms!CB51</f>
        <v>0</v>
      </c>
      <c r="CY51" s="68">
        <f>Uniforms!CC51</f>
        <v>0</v>
      </c>
      <c r="CZ51" s="68">
        <f>Uniforms!CD51</f>
        <v>0</v>
      </c>
      <c r="DA51" s="67"/>
    </row>
    <row r="52" spans="1:105">
      <c r="A52" s="67" t="s">
        <v>447</v>
      </c>
      <c r="B52" s="63">
        <f>Uniforms!B52</f>
        <v>0</v>
      </c>
      <c r="C52" s="63" t="str">
        <f>CONCATENATE(Uniforms!C52, "|")</f>
        <v>|</v>
      </c>
      <c r="D52" s="63">
        <f>Uniforms!D52</f>
        <v>0</v>
      </c>
      <c r="E52" s="63" t="str">
        <f>IF(Uniforms!E52="None", "NA|",CONCATENATE(Uniforms!E52, "|"))</f>
        <v>|</v>
      </c>
      <c r="F52" s="63" t="str">
        <f>IF(E52="NA|","|-- Select One --",CONCATENATE(Uniforms!F52,"|"))</f>
        <v>|</v>
      </c>
      <c r="G52" s="63" t="str">
        <f>CONCATENATE(Uniforms!G52,"|")</f>
        <v>|</v>
      </c>
      <c r="H52" s="64">
        <f>Uniforms!H52</f>
        <v>0</v>
      </c>
      <c r="I52" s="65">
        <f t="shared" si="0"/>
        <v>0</v>
      </c>
      <c r="J52" s="65">
        <f>Uniforms!I52</f>
        <v>0</v>
      </c>
      <c r="K52" s="65">
        <f>Uniforms!J52</f>
        <v>0</v>
      </c>
      <c r="L52" s="65">
        <f>Uniforms!K52</f>
        <v>0</v>
      </c>
      <c r="M52" s="65">
        <f>Uniforms!L52</f>
        <v>0</v>
      </c>
      <c r="N52" s="65">
        <f>Uniforms!M52</f>
        <v>0</v>
      </c>
      <c r="O52" s="65">
        <f>Uniforms!N52</f>
        <v>0</v>
      </c>
      <c r="P52" s="65">
        <f>Uniforms!O52</f>
        <v>0</v>
      </c>
      <c r="Q52" s="65">
        <f>Uniforms!P52</f>
        <v>0</v>
      </c>
      <c r="R52" s="65">
        <f>Uniforms!Q52</f>
        <v>0</v>
      </c>
      <c r="S52" s="65">
        <f>Uniforms!R52</f>
        <v>0</v>
      </c>
      <c r="T52" s="65">
        <f>Uniforms!S52</f>
        <v>0</v>
      </c>
      <c r="U52" s="65">
        <f>Uniforms!T52</f>
        <v>0</v>
      </c>
      <c r="V52" s="65">
        <f>Uniforms!U52</f>
        <v>0</v>
      </c>
      <c r="W52" s="65">
        <f>Uniforms!V52</f>
        <v>0</v>
      </c>
      <c r="X52" s="65">
        <f>Uniforms!W52</f>
        <v>0</v>
      </c>
      <c r="Y52" s="65">
        <f>Uniforms!X52</f>
        <v>0</v>
      </c>
      <c r="Z52" s="63" t="str">
        <f>IF(Uniforms!Y52="None","NA|",CONCATENATE(Uniforms!Y52,"|"))</f>
        <v>|</v>
      </c>
      <c r="AA52" s="63" t="str">
        <f>IF(Z52="NA|","|-- Select One --",CONCATENATE(Uniforms!Z52, "|"))</f>
        <v>|</v>
      </c>
      <c r="AB52" s="65">
        <f>Uniforms!AA52</f>
        <v>0</v>
      </c>
      <c r="AC52" s="65">
        <f>Uniforms!AB52</f>
        <v>0</v>
      </c>
      <c r="AD52" s="65">
        <f>Uniforms!AC52</f>
        <v>0</v>
      </c>
      <c r="AE52" s="65">
        <f>Uniforms!AD52</f>
        <v>0</v>
      </c>
      <c r="AF52" s="65">
        <f>Uniforms!AE52</f>
        <v>0</v>
      </c>
      <c r="AG52" s="65">
        <f>Uniforms!AF52</f>
        <v>0</v>
      </c>
      <c r="AH52" s="65">
        <f>Uniforms!AG52</f>
        <v>0</v>
      </c>
      <c r="AI52" s="65">
        <f>Uniforms!AH52</f>
        <v>0</v>
      </c>
      <c r="AJ52" s="65">
        <f>Uniforms!AI52</f>
        <v>0</v>
      </c>
      <c r="AK52" s="65">
        <f>Uniforms!AJ52</f>
        <v>0</v>
      </c>
      <c r="AL52" s="65">
        <f>Uniforms!AK52</f>
        <v>0</v>
      </c>
      <c r="AM52" s="65">
        <f>Uniforms!AL52</f>
        <v>0</v>
      </c>
      <c r="AN52" s="65">
        <f>Uniforms!AM52</f>
        <v>0</v>
      </c>
      <c r="AO52" s="65">
        <f>Uniforms!AN52</f>
        <v>0</v>
      </c>
      <c r="AP52" s="65">
        <f>Uniforms!AO52</f>
        <v>0</v>
      </c>
      <c r="AQ52" s="65">
        <f>Uniforms!AP52</f>
        <v>0</v>
      </c>
      <c r="AR52" s="63" t="str">
        <f>IF(Uniforms!AQ52="None","NA|",CONCATENATE(Uniforms!AQ52,"|"))</f>
        <v>|</v>
      </c>
      <c r="AS52" s="63" t="str">
        <f>IF(AR52="NA|","|-- Select One --",CONCATENATE(Uniforms!AR52,"|"))</f>
        <v>|</v>
      </c>
      <c r="AT52" s="65">
        <f>Uniforms!AS52</f>
        <v>0</v>
      </c>
      <c r="AU52" s="65">
        <f>Uniforms!AT52</f>
        <v>0</v>
      </c>
      <c r="AV52" s="65">
        <f>Uniforms!AU52</f>
        <v>0</v>
      </c>
      <c r="AW52" s="65">
        <f>Uniforms!AV52</f>
        <v>0</v>
      </c>
      <c r="AX52" s="66" t="s">
        <v>409</v>
      </c>
      <c r="AY52" s="63" t="s">
        <v>410</v>
      </c>
      <c r="AZ52" s="63" t="s">
        <v>410</v>
      </c>
      <c r="BA52" s="63" t="s">
        <v>410</v>
      </c>
      <c r="BB52" s="67" t="str">
        <f>Uniforms!$AW$1</f>
        <v>8B|</v>
      </c>
      <c r="BC52" s="67" t="str">
        <f>Uniforms!$AW$2</f>
        <v>NA|</v>
      </c>
      <c r="BD52" s="67" t="str">
        <f>Uniforms!$AW$3</f>
        <v>OUTLINED|</v>
      </c>
      <c r="BE52" s="66">
        <f>Uniforms!$AT$4</f>
        <v>0</v>
      </c>
      <c r="BF52" s="66">
        <f>IF(Uniforms!$AT$13="Left Chest",Uniforms!AZ52, )</f>
        <v>0</v>
      </c>
      <c r="BG52" s="66">
        <f>Uniforms!$AT$5</f>
        <v>0</v>
      </c>
      <c r="BH52" s="67">
        <f>IF(Uniforms!$AT$13="Left Chest 2nd",Uniforms!AZ52, )</f>
        <v>0</v>
      </c>
      <c r="BI52" s="66">
        <f>Uniforms!$AT$6</f>
        <v>0</v>
      </c>
      <c r="BJ52" s="67">
        <f>IF(Uniforms!$AT$13="Left Sleeve",Uniforms!AZ52, )</f>
        <v>0</v>
      </c>
      <c r="BK52" s="66">
        <f>Uniforms!$AT$7</f>
        <v>0</v>
      </c>
      <c r="BL52" s="67">
        <f>IF(Uniforms!$AT$13="Right Sleeve",Uniforms!AZ52, )</f>
        <v>0</v>
      </c>
      <c r="BM52" s="66">
        <f>Uniforms!$AT$8</f>
        <v>0</v>
      </c>
      <c r="BN52" s="67">
        <f>IF(Uniforms!$AT$13="Center Chest",Uniforms!AZ52, )</f>
        <v>0</v>
      </c>
      <c r="BO52" s="66">
        <f>Uniforms!$AT$10</f>
        <v>0</v>
      </c>
      <c r="BP52" s="67">
        <f>IF(Uniforms!$AT$13="Back Above #s",Uniforms!AZ52, )</f>
        <v>0</v>
      </c>
      <c r="BQ52" s="66">
        <f>Uniforms!$AT$11</f>
        <v>0</v>
      </c>
      <c r="BR52" s="67">
        <f>IF(Uniforms!$AT$13="Short-Left Leg",Uniforms!AZ52, )</f>
        <v>0</v>
      </c>
      <c r="BS52" s="66">
        <f>Uniforms!$AT$12</f>
        <v>0</v>
      </c>
      <c r="BT52" s="67">
        <f>IF(Uniforms!$AT$13="Short-Right Leg",Uniforms!AZ52, )</f>
        <v>0</v>
      </c>
      <c r="BU52" s="67">
        <f>Uniforms!$AT$9</f>
        <v>0</v>
      </c>
      <c r="BV52" s="67">
        <f>IF(Uniforms!$AT$13="Right Chest",Uniforms!AZ52, )</f>
        <v>0</v>
      </c>
      <c r="BW52" s="68">
        <f>Uniforms!BA52</f>
        <v>0</v>
      </c>
      <c r="BX52" s="68">
        <f>Uniforms!BB52</f>
        <v>0</v>
      </c>
      <c r="BY52" s="68">
        <f>Uniforms!BC52</f>
        <v>0</v>
      </c>
      <c r="BZ52" s="68">
        <f>Uniforms!BD52</f>
        <v>0</v>
      </c>
      <c r="CA52" s="68">
        <f>Uniforms!BE52</f>
        <v>0</v>
      </c>
      <c r="CB52" s="68">
        <f>Uniforms!BF52</f>
        <v>0</v>
      </c>
      <c r="CC52" s="68">
        <f>Uniforms!BG52</f>
        <v>0</v>
      </c>
      <c r="CD52" s="68">
        <f>Uniforms!BH52</f>
        <v>0</v>
      </c>
      <c r="CE52" s="68">
        <f>Uniforms!BI52</f>
        <v>0</v>
      </c>
      <c r="CF52" s="68">
        <f>Uniforms!BJ52</f>
        <v>0</v>
      </c>
      <c r="CG52" s="68">
        <f>Uniforms!BK52</f>
        <v>0</v>
      </c>
      <c r="CH52" s="68">
        <f>Uniforms!BL52</f>
        <v>0</v>
      </c>
      <c r="CI52" s="68">
        <f>Uniforms!BM52</f>
        <v>0</v>
      </c>
      <c r="CJ52" s="68">
        <f>Uniforms!BN52</f>
        <v>0</v>
      </c>
      <c r="CK52" s="68">
        <f>Uniforms!BO52</f>
        <v>0</v>
      </c>
      <c r="CL52" s="68">
        <f>Uniforms!BP52</f>
        <v>0</v>
      </c>
      <c r="CM52" s="68">
        <f>Uniforms!BQ52</f>
        <v>0</v>
      </c>
      <c r="CN52" s="68">
        <f>Uniforms!BR52</f>
        <v>0</v>
      </c>
      <c r="CO52" s="68">
        <f>Uniforms!BS52</f>
        <v>0</v>
      </c>
      <c r="CP52" s="68">
        <f>Uniforms!BT52</f>
        <v>0</v>
      </c>
      <c r="CQ52" s="68">
        <f>Uniforms!BU52</f>
        <v>0</v>
      </c>
      <c r="CR52" s="68">
        <f>Uniforms!BV52</f>
        <v>0</v>
      </c>
      <c r="CS52" s="68">
        <f>Uniforms!BW52</f>
        <v>0</v>
      </c>
      <c r="CT52" s="68">
        <f>Uniforms!BX52</f>
        <v>0</v>
      </c>
      <c r="CU52" s="68">
        <f>Uniforms!BY52</f>
        <v>0</v>
      </c>
      <c r="CV52" s="68">
        <f>Uniforms!BZ52</f>
        <v>0</v>
      </c>
      <c r="CW52" s="68">
        <f>Uniforms!CA52</f>
        <v>0</v>
      </c>
      <c r="CX52" s="68">
        <f>Uniforms!CB52</f>
        <v>0</v>
      </c>
      <c r="CY52" s="68">
        <f>Uniforms!CC52</f>
        <v>0</v>
      </c>
      <c r="CZ52" s="68">
        <f>Uniforms!CD52</f>
        <v>0</v>
      </c>
      <c r="DA52" s="67"/>
    </row>
    <row r="53" spans="1:105">
      <c r="A53" s="67" t="s">
        <v>448</v>
      </c>
      <c r="B53" s="63">
        <f>Uniforms!B53</f>
        <v>0</v>
      </c>
      <c r="C53" s="63" t="str">
        <f>CONCATENATE(Uniforms!C53, "|")</f>
        <v>|</v>
      </c>
      <c r="D53" s="63">
        <f>Uniforms!D53</f>
        <v>0</v>
      </c>
      <c r="E53" s="63" t="str">
        <f>IF(Uniforms!E53="None", "NA|",CONCATENATE(Uniforms!E53, "|"))</f>
        <v>|</v>
      </c>
      <c r="F53" s="63" t="str">
        <f>IF(E53="NA|","|-- Select One --",CONCATENATE(Uniforms!F53,"|"))</f>
        <v>|</v>
      </c>
      <c r="G53" s="63" t="str">
        <f>CONCATENATE(Uniforms!G53,"|")</f>
        <v>|</v>
      </c>
      <c r="H53" s="64">
        <f>Uniforms!H53</f>
        <v>0</v>
      </c>
      <c r="I53" s="65">
        <f t="shared" si="0"/>
        <v>0</v>
      </c>
      <c r="J53" s="65">
        <f>Uniforms!I53</f>
        <v>0</v>
      </c>
      <c r="K53" s="65">
        <f>Uniforms!J53</f>
        <v>0</v>
      </c>
      <c r="L53" s="65">
        <f>Uniforms!K53</f>
        <v>0</v>
      </c>
      <c r="M53" s="65">
        <f>Uniforms!L53</f>
        <v>0</v>
      </c>
      <c r="N53" s="65">
        <f>Uniforms!M53</f>
        <v>0</v>
      </c>
      <c r="O53" s="65">
        <f>Uniforms!N53</f>
        <v>0</v>
      </c>
      <c r="P53" s="65">
        <f>Uniforms!O53</f>
        <v>0</v>
      </c>
      <c r="Q53" s="65">
        <f>Uniforms!P53</f>
        <v>0</v>
      </c>
      <c r="R53" s="65">
        <f>Uniforms!Q53</f>
        <v>0</v>
      </c>
      <c r="S53" s="65">
        <f>Uniforms!R53</f>
        <v>0</v>
      </c>
      <c r="T53" s="65">
        <f>Uniforms!S53</f>
        <v>0</v>
      </c>
      <c r="U53" s="65">
        <f>Uniforms!T53</f>
        <v>0</v>
      </c>
      <c r="V53" s="65">
        <f>Uniforms!U53</f>
        <v>0</v>
      </c>
      <c r="W53" s="65">
        <f>Uniforms!V53</f>
        <v>0</v>
      </c>
      <c r="X53" s="65">
        <f>Uniforms!W53</f>
        <v>0</v>
      </c>
      <c r="Y53" s="65">
        <f>Uniforms!X53</f>
        <v>0</v>
      </c>
      <c r="Z53" s="63" t="str">
        <f>IF(Uniforms!Y53="None","NA|",CONCATENATE(Uniforms!Y53,"|"))</f>
        <v>|</v>
      </c>
      <c r="AA53" s="63" t="str">
        <f>IF(Z53="NA|","|-- Select One --",CONCATENATE(Uniforms!Z53, "|"))</f>
        <v>|</v>
      </c>
      <c r="AB53" s="65">
        <f>Uniforms!AA53</f>
        <v>0</v>
      </c>
      <c r="AC53" s="65">
        <f>Uniforms!AB53</f>
        <v>0</v>
      </c>
      <c r="AD53" s="65">
        <f>Uniforms!AC53</f>
        <v>0</v>
      </c>
      <c r="AE53" s="65">
        <f>Uniforms!AD53</f>
        <v>0</v>
      </c>
      <c r="AF53" s="65">
        <f>Uniforms!AE53</f>
        <v>0</v>
      </c>
      <c r="AG53" s="65">
        <f>Uniforms!AF53</f>
        <v>0</v>
      </c>
      <c r="AH53" s="65">
        <f>Uniforms!AG53</f>
        <v>0</v>
      </c>
      <c r="AI53" s="65">
        <f>Uniforms!AH53</f>
        <v>0</v>
      </c>
      <c r="AJ53" s="65">
        <f>Uniforms!AI53</f>
        <v>0</v>
      </c>
      <c r="AK53" s="65">
        <f>Uniforms!AJ53</f>
        <v>0</v>
      </c>
      <c r="AL53" s="65">
        <f>Uniforms!AK53</f>
        <v>0</v>
      </c>
      <c r="AM53" s="65">
        <f>Uniforms!AL53</f>
        <v>0</v>
      </c>
      <c r="AN53" s="65">
        <f>Uniforms!AM53</f>
        <v>0</v>
      </c>
      <c r="AO53" s="65">
        <f>Uniforms!AN53</f>
        <v>0</v>
      </c>
      <c r="AP53" s="65">
        <f>Uniforms!AO53</f>
        <v>0</v>
      </c>
      <c r="AQ53" s="65">
        <f>Uniforms!AP53</f>
        <v>0</v>
      </c>
      <c r="AR53" s="63" t="str">
        <f>IF(Uniforms!AQ53="None","NA|",CONCATENATE(Uniforms!AQ53,"|"))</f>
        <v>|</v>
      </c>
      <c r="AS53" s="63" t="str">
        <f>IF(AR53="NA|","|-- Select One --",CONCATENATE(Uniforms!AR53,"|"))</f>
        <v>|</v>
      </c>
      <c r="AT53" s="65">
        <f>Uniforms!AS53</f>
        <v>0</v>
      </c>
      <c r="AU53" s="65">
        <f>Uniforms!AT53</f>
        <v>0</v>
      </c>
      <c r="AV53" s="65">
        <f>Uniforms!AU53</f>
        <v>0</v>
      </c>
      <c r="AW53" s="65">
        <f>Uniforms!AV53</f>
        <v>0</v>
      </c>
      <c r="AX53" s="66" t="s">
        <v>409</v>
      </c>
      <c r="AY53" s="63" t="s">
        <v>410</v>
      </c>
      <c r="AZ53" s="63" t="s">
        <v>410</v>
      </c>
      <c r="BA53" s="63" t="s">
        <v>410</v>
      </c>
      <c r="BB53" s="67" t="str">
        <f>Uniforms!$AW$1</f>
        <v>8B|</v>
      </c>
      <c r="BC53" s="67" t="str">
        <f>Uniforms!$AW$2</f>
        <v>NA|</v>
      </c>
      <c r="BD53" s="67" t="str">
        <f>Uniforms!$AW$3</f>
        <v>OUTLINED|</v>
      </c>
      <c r="BE53" s="66">
        <f>Uniforms!$AT$4</f>
        <v>0</v>
      </c>
      <c r="BF53" s="66">
        <f>IF(Uniforms!$AT$13="Left Chest",Uniforms!AZ53, )</f>
        <v>0</v>
      </c>
      <c r="BG53" s="66">
        <f>Uniforms!$AT$5</f>
        <v>0</v>
      </c>
      <c r="BH53" s="67">
        <f>IF(Uniforms!$AT$13="Left Chest 2nd",Uniforms!AZ53, )</f>
        <v>0</v>
      </c>
      <c r="BI53" s="66">
        <f>Uniforms!$AT$6</f>
        <v>0</v>
      </c>
      <c r="BJ53" s="67">
        <f>IF(Uniforms!$AT$13="Left Sleeve",Uniforms!AZ53, )</f>
        <v>0</v>
      </c>
      <c r="BK53" s="66">
        <f>Uniforms!$AT$7</f>
        <v>0</v>
      </c>
      <c r="BL53" s="67">
        <f>IF(Uniforms!$AT$13="Right Sleeve",Uniforms!AZ53, )</f>
        <v>0</v>
      </c>
      <c r="BM53" s="66">
        <f>Uniforms!$AT$8</f>
        <v>0</v>
      </c>
      <c r="BN53" s="67">
        <f>IF(Uniforms!$AT$13="Center Chest",Uniforms!AZ53, )</f>
        <v>0</v>
      </c>
      <c r="BO53" s="66">
        <f>Uniforms!$AT$10</f>
        <v>0</v>
      </c>
      <c r="BP53" s="67">
        <f>IF(Uniforms!$AT$13="Back Above #s",Uniforms!AZ53, )</f>
        <v>0</v>
      </c>
      <c r="BQ53" s="66">
        <f>Uniforms!$AT$11</f>
        <v>0</v>
      </c>
      <c r="BR53" s="67">
        <f>IF(Uniforms!$AT$13="Short-Left Leg",Uniforms!AZ53, )</f>
        <v>0</v>
      </c>
      <c r="BS53" s="66">
        <f>Uniforms!$AT$12</f>
        <v>0</v>
      </c>
      <c r="BT53" s="67">
        <f>IF(Uniforms!$AT$13="Short-Right Leg",Uniforms!AZ53, )</f>
        <v>0</v>
      </c>
      <c r="BU53" s="67">
        <f>Uniforms!$AT$9</f>
        <v>0</v>
      </c>
      <c r="BV53" s="67">
        <f>IF(Uniforms!$AT$13="Right Chest",Uniforms!AZ53, )</f>
        <v>0</v>
      </c>
      <c r="BW53" s="68">
        <f>Uniforms!BA53</f>
        <v>0</v>
      </c>
      <c r="BX53" s="68">
        <f>Uniforms!BB53</f>
        <v>0</v>
      </c>
      <c r="BY53" s="68">
        <f>Uniforms!BC53</f>
        <v>0</v>
      </c>
      <c r="BZ53" s="68">
        <f>Uniforms!BD53</f>
        <v>0</v>
      </c>
      <c r="CA53" s="68">
        <f>Uniforms!BE53</f>
        <v>0</v>
      </c>
      <c r="CB53" s="68">
        <f>Uniforms!BF53</f>
        <v>0</v>
      </c>
      <c r="CC53" s="68">
        <f>Uniforms!BG53</f>
        <v>0</v>
      </c>
      <c r="CD53" s="68">
        <f>Uniforms!BH53</f>
        <v>0</v>
      </c>
      <c r="CE53" s="68">
        <f>Uniforms!BI53</f>
        <v>0</v>
      </c>
      <c r="CF53" s="68">
        <f>Uniforms!BJ53</f>
        <v>0</v>
      </c>
      <c r="CG53" s="68">
        <f>Uniforms!BK53</f>
        <v>0</v>
      </c>
      <c r="CH53" s="68">
        <f>Uniforms!BL53</f>
        <v>0</v>
      </c>
      <c r="CI53" s="68">
        <f>Uniforms!BM53</f>
        <v>0</v>
      </c>
      <c r="CJ53" s="68">
        <f>Uniforms!BN53</f>
        <v>0</v>
      </c>
      <c r="CK53" s="68">
        <f>Uniforms!BO53</f>
        <v>0</v>
      </c>
      <c r="CL53" s="68">
        <f>Uniforms!BP53</f>
        <v>0</v>
      </c>
      <c r="CM53" s="68">
        <f>Uniforms!BQ53</f>
        <v>0</v>
      </c>
      <c r="CN53" s="68">
        <f>Uniforms!BR53</f>
        <v>0</v>
      </c>
      <c r="CO53" s="68">
        <f>Uniforms!BS53</f>
        <v>0</v>
      </c>
      <c r="CP53" s="68">
        <f>Uniforms!BT53</f>
        <v>0</v>
      </c>
      <c r="CQ53" s="68">
        <f>Uniforms!BU53</f>
        <v>0</v>
      </c>
      <c r="CR53" s="68">
        <f>Uniforms!BV53</f>
        <v>0</v>
      </c>
      <c r="CS53" s="68">
        <f>Uniforms!BW53</f>
        <v>0</v>
      </c>
      <c r="CT53" s="68">
        <f>Uniforms!BX53</f>
        <v>0</v>
      </c>
      <c r="CU53" s="68">
        <f>Uniforms!BY53</f>
        <v>0</v>
      </c>
      <c r="CV53" s="68">
        <f>Uniforms!BZ53</f>
        <v>0</v>
      </c>
      <c r="CW53" s="68">
        <f>Uniforms!CA53</f>
        <v>0</v>
      </c>
      <c r="CX53" s="68">
        <f>Uniforms!CB53</f>
        <v>0</v>
      </c>
      <c r="CY53" s="68">
        <f>Uniforms!CC53</f>
        <v>0</v>
      </c>
      <c r="CZ53" s="68">
        <f>Uniforms!CD53</f>
        <v>0</v>
      </c>
      <c r="DA53" s="67"/>
    </row>
    <row r="54" spans="1:105">
      <c r="A54" s="67" t="s">
        <v>449</v>
      </c>
      <c r="B54" s="63">
        <f>Uniforms!B54</f>
        <v>0</v>
      </c>
      <c r="C54" s="63" t="str">
        <f>CONCATENATE(Uniforms!C54, "|")</f>
        <v>|</v>
      </c>
      <c r="D54" s="63">
        <f>Uniforms!D54</f>
        <v>0</v>
      </c>
      <c r="E54" s="63" t="str">
        <f>IF(Uniforms!E54="None", "NA|",CONCATENATE(Uniforms!E54, "|"))</f>
        <v>|</v>
      </c>
      <c r="F54" s="63" t="str">
        <f>IF(E54="NA|","|-- Select One --",CONCATENATE(Uniforms!F54,"|"))</f>
        <v>|</v>
      </c>
      <c r="G54" s="63" t="str">
        <f>CONCATENATE(Uniforms!G54,"|")</f>
        <v>|</v>
      </c>
      <c r="H54" s="64">
        <f>Uniforms!H54</f>
        <v>0</v>
      </c>
      <c r="I54" s="65">
        <f t="shared" si="0"/>
        <v>0</v>
      </c>
      <c r="J54" s="65">
        <f>Uniforms!I54</f>
        <v>0</v>
      </c>
      <c r="K54" s="65">
        <f>Uniforms!J54</f>
        <v>0</v>
      </c>
      <c r="L54" s="65">
        <f>Uniforms!K54</f>
        <v>0</v>
      </c>
      <c r="M54" s="65">
        <f>Uniforms!L54</f>
        <v>0</v>
      </c>
      <c r="N54" s="65">
        <f>Uniforms!M54</f>
        <v>0</v>
      </c>
      <c r="O54" s="65">
        <f>Uniforms!N54</f>
        <v>0</v>
      </c>
      <c r="P54" s="65">
        <f>Uniforms!O54</f>
        <v>0</v>
      </c>
      <c r="Q54" s="65">
        <f>Uniforms!P54</f>
        <v>0</v>
      </c>
      <c r="R54" s="65">
        <f>Uniforms!Q54</f>
        <v>0</v>
      </c>
      <c r="S54" s="65">
        <f>Uniforms!R54</f>
        <v>0</v>
      </c>
      <c r="T54" s="65">
        <f>Uniforms!S54</f>
        <v>0</v>
      </c>
      <c r="U54" s="65">
        <f>Uniforms!T54</f>
        <v>0</v>
      </c>
      <c r="V54" s="65">
        <f>Uniforms!U54</f>
        <v>0</v>
      </c>
      <c r="W54" s="65">
        <f>Uniforms!V54</f>
        <v>0</v>
      </c>
      <c r="X54" s="65">
        <f>Uniforms!W54</f>
        <v>0</v>
      </c>
      <c r="Y54" s="65">
        <f>Uniforms!X54</f>
        <v>0</v>
      </c>
      <c r="Z54" s="63" t="str">
        <f>IF(Uniforms!Y54="None","NA|",CONCATENATE(Uniforms!Y54,"|"))</f>
        <v>|</v>
      </c>
      <c r="AA54" s="63" t="str">
        <f>IF(Z54="NA|","|-- Select One --",CONCATENATE(Uniforms!Z54, "|"))</f>
        <v>|</v>
      </c>
      <c r="AB54" s="65">
        <f>Uniforms!AA54</f>
        <v>0</v>
      </c>
      <c r="AC54" s="65">
        <f>Uniforms!AB54</f>
        <v>0</v>
      </c>
      <c r="AD54" s="65">
        <f>Uniforms!AC54</f>
        <v>0</v>
      </c>
      <c r="AE54" s="65">
        <f>Uniforms!AD54</f>
        <v>0</v>
      </c>
      <c r="AF54" s="65">
        <f>Uniforms!AE54</f>
        <v>0</v>
      </c>
      <c r="AG54" s="65">
        <f>Uniforms!AF54</f>
        <v>0</v>
      </c>
      <c r="AH54" s="65">
        <f>Uniforms!AG54</f>
        <v>0</v>
      </c>
      <c r="AI54" s="65">
        <f>Uniforms!AH54</f>
        <v>0</v>
      </c>
      <c r="AJ54" s="65">
        <f>Uniforms!AI54</f>
        <v>0</v>
      </c>
      <c r="AK54" s="65">
        <f>Uniforms!AJ54</f>
        <v>0</v>
      </c>
      <c r="AL54" s="65">
        <f>Uniforms!AK54</f>
        <v>0</v>
      </c>
      <c r="AM54" s="65">
        <f>Uniforms!AL54</f>
        <v>0</v>
      </c>
      <c r="AN54" s="65">
        <f>Uniforms!AM54</f>
        <v>0</v>
      </c>
      <c r="AO54" s="65">
        <f>Uniforms!AN54</f>
        <v>0</v>
      </c>
      <c r="AP54" s="65">
        <f>Uniforms!AO54</f>
        <v>0</v>
      </c>
      <c r="AQ54" s="65">
        <f>Uniforms!AP54</f>
        <v>0</v>
      </c>
      <c r="AR54" s="63" t="str">
        <f>IF(Uniforms!AQ54="None","NA|",CONCATENATE(Uniforms!AQ54,"|"))</f>
        <v>|</v>
      </c>
      <c r="AS54" s="63" t="str">
        <f>IF(AR54="NA|","|-- Select One --",CONCATENATE(Uniforms!AR54,"|"))</f>
        <v>|</v>
      </c>
      <c r="AT54" s="65">
        <f>Uniforms!AS54</f>
        <v>0</v>
      </c>
      <c r="AU54" s="65">
        <f>Uniforms!AT54</f>
        <v>0</v>
      </c>
      <c r="AV54" s="65">
        <f>Uniforms!AU54</f>
        <v>0</v>
      </c>
      <c r="AW54" s="65">
        <f>Uniforms!AV54</f>
        <v>0</v>
      </c>
      <c r="AX54" s="66" t="s">
        <v>409</v>
      </c>
      <c r="AY54" s="63" t="s">
        <v>410</v>
      </c>
      <c r="AZ54" s="63" t="s">
        <v>410</v>
      </c>
      <c r="BA54" s="63" t="s">
        <v>410</v>
      </c>
      <c r="BB54" s="67" t="str">
        <f>Uniforms!$AW$1</f>
        <v>8B|</v>
      </c>
      <c r="BC54" s="67" t="str">
        <f>Uniforms!$AW$2</f>
        <v>NA|</v>
      </c>
      <c r="BD54" s="67" t="str">
        <f>Uniforms!$AW$3</f>
        <v>OUTLINED|</v>
      </c>
      <c r="BE54" s="66">
        <f>Uniforms!$AT$4</f>
        <v>0</v>
      </c>
      <c r="BF54" s="66">
        <f>IF(Uniforms!$AT$13="Left Chest",Uniforms!AZ54, )</f>
        <v>0</v>
      </c>
      <c r="BG54" s="66">
        <f>Uniforms!$AT$5</f>
        <v>0</v>
      </c>
      <c r="BH54" s="67">
        <f>IF(Uniforms!$AT$13="Left Chest 2nd",Uniforms!AZ54, )</f>
        <v>0</v>
      </c>
      <c r="BI54" s="66">
        <f>Uniforms!$AT$6</f>
        <v>0</v>
      </c>
      <c r="BJ54" s="67">
        <f>IF(Uniforms!$AT$13="Left Sleeve",Uniforms!AZ54, )</f>
        <v>0</v>
      </c>
      <c r="BK54" s="66">
        <f>Uniforms!$AT$7</f>
        <v>0</v>
      </c>
      <c r="BL54" s="67">
        <f>IF(Uniforms!$AT$13="Right Sleeve",Uniforms!AZ54, )</f>
        <v>0</v>
      </c>
      <c r="BM54" s="66">
        <f>Uniforms!$AT$8</f>
        <v>0</v>
      </c>
      <c r="BN54" s="67">
        <f>IF(Uniforms!$AT$13="Center Chest",Uniforms!AZ54, )</f>
        <v>0</v>
      </c>
      <c r="BO54" s="66">
        <f>Uniforms!$AT$10</f>
        <v>0</v>
      </c>
      <c r="BP54" s="67">
        <f>IF(Uniforms!$AT$13="Back Above #s",Uniforms!AZ54, )</f>
        <v>0</v>
      </c>
      <c r="BQ54" s="66">
        <f>Uniforms!$AT$11</f>
        <v>0</v>
      </c>
      <c r="BR54" s="67">
        <f>IF(Uniforms!$AT$13="Short-Left Leg",Uniforms!AZ54, )</f>
        <v>0</v>
      </c>
      <c r="BS54" s="66">
        <f>Uniforms!$AT$12</f>
        <v>0</v>
      </c>
      <c r="BT54" s="67">
        <f>IF(Uniforms!$AT$13="Short-Right Leg",Uniforms!AZ54, )</f>
        <v>0</v>
      </c>
      <c r="BU54" s="67">
        <f>Uniforms!$AT$9</f>
        <v>0</v>
      </c>
      <c r="BV54" s="67">
        <f>IF(Uniforms!$AT$13="Right Chest",Uniforms!AZ54, )</f>
        <v>0</v>
      </c>
      <c r="BW54" s="68">
        <f>Uniforms!BA54</f>
        <v>0</v>
      </c>
      <c r="BX54" s="68">
        <f>Uniforms!BB54</f>
        <v>0</v>
      </c>
      <c r="BY54" s="68">
        <f>Uniforms!BC54</f>
        <v>0</v>
      </c>
      <c r="BZ54" s="68">
        <f>Uniforms!BD54</f>
        <v>0</v>
      </c>
      <c r="CA54" s="68">
        <f>Uniforms!BE54</f>
        <v>0</v>
      </c>
      <c r="CB54" s="68">
        <f>Uniforms!BF54</f>
        <v>0</v>
      </c>
      <c r="CC54" s="68">
        <f>Uniforms!BG54</f>
        <v>0</v>
      </c>
      <c r="CD54" s="68">
        <f>Uniforms!BH54</f>
        <v>0</v>
      </c>
      <c r="CE54" s="68">
        <f>Uniforms!BI54</f>
        <v>0</v>
      </c>
      <c r="CF54" s="68">
        <f>Uniforms!BJ54</f>
        <v>0</v>
      </c>
      <c r="CG54" s="68">
        <f>Uniforms!BK54</f>
        <v>0</v>
      </c>
      <c r="CH54" s="68">
        <f>Uniforms!BL54</f>
        <v>0</v>
      </c>
      <c r="CI54" s="68">
        <f>Uniforms!BM54</f>
        <v>0</v>
      </c>
      <c r="CJ54" s="68">
        <f>Uniforms!BN54</f>
        <v>0</v>
      </c>
      <c r="CK54" s="68">
        <f>Uniforms!BO54</f>
        <v>0</v>
      </c>
      <c r="CL54" s="68">
        <f>Uniforms!BP54</f>
        <v>0</v>
      </c>
      <c r="CM54" s="68">
        <f>Uniforms!BQ54</f>
        <v>0</v>
      </c>
      <c r="CN54" s="68">
        <f>Uniforms!BR54</f>
        <v>0</v>
      </c>
      <c r="CO54" s="68">
        <f>Uniforms!BS54</f>
        <v>0</v>
      </c>
      <c r="CP54" s="68">
        <f>Uniforms!BT54</f>
        <v>0</v>
      </c>
      <c r="CQ54" s="68">
        <f>Uniforms!BU54</f>
        <v>0</v>
      </c>
      <c r="CR54" s="68">
        <f>Uniforms!BV54</f>
        <v>0</v>
      </c>
      <c r="CS54" s="68">
        <f>Uniforms!BW54</f>
        <v>0</v>
      </c>
      <c r="CT54" s="68">
        <f>Uniforms!BX54</f>
        <v>0</v>
      </c>
      <c r="CU54" s="68">
        <f>Uniforms!BY54</f>
        <v>0</v>
      </c>
      <c r="CV54" s="68">
        <f>Uniforms!BZ54</f>
        <v>0</v>
      </c>
      <c r="CW54" s="68">
        <f>Uniforms!CA54</f>
        <v>0</v>
      </c>
      <c r="CX54" s="68">
        <f>Uniforms!CB54</f>
        <v>0</v>
      </c>
      <c r="CY54" s="68">
        <f>Uniforms!CC54</f>
        <v>0</v>
      </c>
      <c r="CZ54" s="68">
        <f>Uniforms!CD54</f>
        <v>0</v>
      </c>
      <c r="DA54" s="67"/>
    </row>
    <row r="55" spans="1:105">
      <c r="A55" s="67" t="s">
        <v>450</v>
      </c>
      <c r="B55" s="63">
        <f>Uniforms!B55</f>
        <v>0</v>
      </c>
      <c r="C55" s="63" t="str">
        <f>CONCATENATE(Uniforms!C55, "|")</f>
        <v>|</v>
      </c>
      <c r="D55" s="63">
        <f>Uniforms!D55</f>
        <v>0</v>
      </c>
      <c r="E55" s="63" t="str">
        <f>IF(Uniforms!E55="None", "NA|",CONCATENATE(Uniforms!E55, "|"))</f>
        <v>|</v>
      </c>
      <c r="F55" s="63" t="str">
        <f>IF(E55="NA|","|-- Select One --",CONCATENATE(Uniforms!F55,"|"))</f>
        <v>|</v>
      </c>
      <c r="G55" s="63" t="str">
        <f>CONCATENATE(Uniforms!G55,"|")</f>
        <v>|</v>
      </c>
      <c r="H55" s="64">
        <f>Uniforms!H55</f>
        <v>0</v>
      </c>
      <c r="I55" s="65">
        <f t="shared" si="0"/>
        <v>0</v>
      </c>
      <c r="J55" s="65">
        <f>Uniforms!I55</f>
        <v>0</v>
      </c>
      <c r="K55" s="65">
        <f>Uniforms!J55</f>
        <v>0</v>
      </c>
      <c r="L55" s="65">
        <f>Uniforms!K55</f>
        <v>0</v>
      </c>
      <c r="M55" s="65">
        <f>Uniforms!L55</f>
        <v>0</v>
      </c>
      <c r="N55" s="65">
        <f>Uniforms!M55</f>
        <v>0</v>
      </c>
      <c r="O55" s="65">
        <f>Uniforms!N55</f>
        <v>0</v>
      </c>
      <c r="P55" s="65">
        <f>Uniforms!O55</f>
        <v>0</v>
      </c>
      <c r="Q55" s="65">
        <f>Uniforms!P55</f>
        <v>0</v>
      </c>
      <c r="R55" s="65">
        <f>Uniforms!Q55</f>
        <v>0</v>
      </c>
      <c r="S55" s="65">
        <f>Uniforms!R55</f>
        <v>0</v>
      </c>
      <c r="T55" s="65">
        <f>Uniforms!S55</f>
        <v>0</v>
      </c>
      <c r="U55" s="65">
        <f>Uniforms!T55</f>
        <v>0</v>
      </c>
      <c r="V55" s="65">
        <f>Uniforms!U55</f>
        <v>0</v>
      </c>
      <c r="W55" s="65">
        <f>Uniforms!V55</f>
        <v>0</v>
      </c>
      <c r="X55" s="65">
        <f>Uniforms!W55</f>
        <v>0</v>
      </c>
      <c r="Y55" s="65">
        <f>Uniforms!X55</f>
        <v>0</v>
      </c>
      <c r="Z55" s="63" t="str">
        <f>IF(Uniforms!Y55="None","NA|",CONCATENATE(Uniforms!Y55,"|"))</f>
        <v>|</v>
      </c>
      <c r="AA55" s="63" t="str">
        <f>IF(Z55="NA|","|-- Select One --",CONCATENATE(Uniforms!Z55, "|"))</f>
        <v>|</v>
      </c>
      <c r="AB55" s="65">
        <f>Uniforms!AA55</f>
        <v>0</v>
      </c>
      <c r="AC55" s="65">
        <f>Uniforms!AB55</f>
        <v>0</v>
      </c>
      <c r="AD55" s="65">
        <f>Uniforms!AC55</f>
        <v>0</v>
      </c>
      <c r="AE55" s="65">
        <f>Uniforms!AD55</f>
        <v>0</v>
      </c>
      <c r="AF55" s="65">
        <f>Uniforms!AE55</f>
        <v>0</v>
      </c>
      <c r="AG55" s="65">
        <f>Uniforms!AF55</f>
        <v>0</v>
      </c>
      <c r="AH55" s="65">
        <f>Uniforms!AG55</f>
        <v>0</v>
      </c>
      <c r="AI55" s="65">
        <f>Uniforms!AH55</f>
        <v>0</v>
      </c>
      <c r="AJ55" s="65">
        <f>Uniforms!AI55</f>
        <v>0</v>
      </c>
      <c r="AK55" s="65">
        <f>Uniforms!AJ55</f>
        <v>0</v>
      </c>
      <c r="AL55" s="65">
        <f>Uniforms!AK55</f>
        <v>0</v>
      </c>
      <c r="AM55" s="65">
        <f>Uniforms!AL55</f>
        <v>0</v>
      </c>
      <c r="AN55" s="65">
        <f>Uniforms!AM55</f>
        <v>0</v>
      </c>
      <c r="AO55" s="65">
        <f>Uniforms!AN55</f>
        <v>0</v>
      </c>
      <c r="AP55" s="65">
        <f>Uniforms!AO55</f>
        <v>0</v>
      </c>
      <c r="AQ55" s="65">
        <f>Uniforms!AP55</f>
        <v>0</v>
      </c>
      <c r="AR55" s="63" t="str">
        <f>IF(Uniforms!AQ55="None","NA|",CONCATENATE(Uniforms!AQ55,"|"))</f>
        <v>|</v>
      </c>
      <c r="AS55" s="63" t="str">
        <f>IF(AR55="NA|","|-- Select One --",CONCATENATE(Uniforms!AR55,"|"))</f>
        <v>|</v>
      </c>
      <c r="AT55" s="65">
        <f>Uniforms!AS55</f>
        <v>0</v>
      </c>
      <c r="AU55" s="65">
        <f>Uniforms!AT55</f>
        <v>0</v>
      </c>
      <c r="AV55" s="65">
        <f>Uniforms!AU55</f>
        <v>0</v>
      </c>
      <c r="AW55" s="65">
        <f>Uniforms!AV55</f>
        <v>0</v>
      </c>
      <c r="AX55" s="66" t="s">
        <v>409</v>
      </c>
      <c r="AY55" s="63" t="s">
        <v>410</v>
      </c>
      <c r="AZ55" s="63" t="s">
        <v>410</v>
      </c>
      <c r="BA55" s="63" t="s">
        <v>410</v>
      </c>
      <c r="BB55" s="67" t="str">
        <f>Uniforms!$AW$1</f>
        <v>8B|</v>
      </c>
      <c r="BC55" s="67" t="str">
        <f>Uniforms!$AW$2</f>
        <v>NA|</v>
      </c>
      <c r="BD55" s="67" t="str">
        <f>Uniforms!$AW$3</f>
        <v>OUTLINED|</v>
      </c>
      <c r="BE55" s="66">
        <f>Uniforms!$AT$4</f>
        <v>0</v>
      </c>
      <c r="BF55" s="66">
        <f>IF(Uniforms!$AT$13="Left Chest",Uniforms!AZ55, )</f>
        <v>0</v>
      </c>
      <c r="BG55" s="66">
        <f>Uniforms!$AT$5</f>
        <v>0</v>
      </c>
      <c r="BH55" s="67">
        <f>IF(Uniforms!$AT$13="Left Chest 2nd",Uniforms!AZ55, )</f>
        <v>0</v>
      </c>
      <c r="BI55" s="66">
        <f>Uniforms!$AT$6</f>
        <v>0</v>
      </c>
      <c r="BJ55" s="67">
        <f>IF(Uniforms!$AT$13="Left Sleeve",Uniforms!AZ55, )</f>
        <v>0</v>
      </c>
      <c r="BK55" s="66">
        <f>Uniforms!$AT$7</f>
        <v>0</v>
      </c>
      <c r="BL55" s="67">
        <f>IF(Uniforms!$AT$13="Right Sleeve",Uniforms!AZ55, )</f>
        <v>0</v>
      </c>
      <c r="BM55" s="66">
        <f>Uniforms!$AT$8</f>
        <v>0</v>
      </c>
      <c r="BN55" s="67">
        <f>IF(Uniforms!$AT$13="Center Chest",Uniforms!AZ55, )</f>
        <v>0</v>
      </c>
      <c r="BO55" s="66">
        <f>Uniforms!$AT$10</f>
        <v>0</v>
      </c>
      <c r="BP55" s="67">
        <f>IF(Uniforms!$AT$13="Back Above #s",Uniforms!AZ55, )</f>
        <v>0</v>
      </c>
      <c r="BQ55" s="66">
        <f>Uniforms!$AT$11</f>
        <v>0</v>
      </c>
      <c r="BR55" s="67">
        <f>IF(Uniforms!$AT$13="Short-Left Leg",Uniforms!AZ55, )</f>
        <v>0</v>
      </c>
      <c r="BS55" s="66">
        <f>Uniforms!$AT$12</f>
        <v>0</v>
      </c>
      <c r="BT55" s="67">
        <f>IF(Uniforms!$AT$13="Short-Right Leg",Uniforms!AZ55, )</f>
        <v>0</v>
      </c>
      <c r="BU55" s="67">
        <f>Uniforms!$AT$9</f>
        <v>0</v>
      </c>
      <c r="BV55" s="67">
        <f>IF(Uniforms!$AT$13="Right Chest",Uniforms!AZ55, )</f>
        <v>0</v>
      </c>
      <c r="BW55" s="68">
        <f>Uniforms!BA55</f>
        <v>0</v>
      </c>
      <c r="BX55" s="68">
        <f>Uniforms!BB55</f>
        <v>0</v>
      </c>
      <c r="BY55" s="68">
        <f>Uniforms!BC55</f>
        <v>0</v>
      </c>
      <c r="BZ55" s="68">
        <f>Uniforms!BD55</f>
        <v>0</v>
      </c>
      <c r="CA55" s="68">
        <f>Uniforms!BE55</f>
        <v>0</v>
      </c>
      <c r="CB55" s="68">
        <f>Uniforms!BF55</f>
        <v>0</v>
      </c>
      <c r="CC55" s="68">
        <f>Uniforms!BG55</f>
        <v>0</v>
      </c>
      <c r="CD55" s="68">
        <f>Uniforms!BH55</f>
        <v>0</v>
      </c>
      <c r="CE55" s="68">
        <f>Uniforms!BI55</f>
        <v>0</v>
      </c>
      <c r="CF55" s="68">
        <f>Uniforms!BJ55</f>
        <v>0</v>
      </c>
      <c r="CG55" s="68">
        <f>Uniforms!BK55</f>
        <v>0</v>
      </c>
      <c r="CH55" s="68">
        <f>Uniforms!BL55</f>
        <v>0</v>
      </c>
      <c r="CI55" s="68">
        <f>Uniforms!BM55</f>
        <v>0</v>
      </c>
      <c r="CJ55" s="68">
        <f>Uniforms!BN55</f>
        <v>0</v>
      </c>
      <c r="CK55" s="68">
        <f>Uniforms!BO55</f>
        <v>0</v>
      </c>
      <c r="CL55" s="68">
        <f>Uniforms!BP55</f>
        <v>0</v>
      </c>
      <c r="CM55" s="68">
        <f>Uniforms!BQ55</f>
        <v>0</v>
      </c>
      <c r="CN55" s="68">
        <f>Uniforms!BR55</f>
        <v>0</v>
      </c>
      <c r="CO55" s="68">
        <f>Uniforms!BS55</f>
        <v>0</v>
      </c>
      <c r="CP55" s="68">
        <f>Uniforms!BT55</f>
        <v>0</v>
      </c>
      <c r="CQ55" s="68">
        <f>Uniforms!BU55</f>
        <v>0</v>
      </c>
      <c r="CR55" s="68">
        <f>Uniforms!BV55</f>
        <v>0</v>
      </c>
      <c r="CS55" s="68">
        <f>Uniforms!BW55</f>
        <v>0</v>
      </c>
      <c r="CT55" s="68">
        <f>Uniforms!BX55</f>
        <v>0</v>
      </c>
      <c r="CU55" s="68">
        <f>Uniforms!BY55</f>
        <v>0</v>
      </c>
      <c r="CV55" s="68">
        <f>Uniforms!BZ55</f>
        <v>0</v>
      </c>
      <c r="CW55" s="68">
        <f>Uniforms!CA55</f>
        <v>0</v>
      </c>
      <c r="CX55" s="68">
        <f>Uniforms!CB55</f>
        <v>0</v>
      </c>
      <c r="CY55" s="68">
        <f>Uniforms!CC55</f>
        <v>0</v>
      </c>
      <c r="CZ55" s="68">
        <f>Uniforms!CD55</f>
        <v>0</v>
      </c>
      <c r="DA55" s="67"/>
    </row>
    <row r="56" spans="1:105">
      <c r="A56" s="67" t="s">
        <v>451</v>
      </c>
      <c r="B56" s="63">
        <f>Uniforms!B56</f>
        <v>0</v>
      </c>
      <c r="C56" s="63" t="str">
        <f>CONCATENATE(Uniforms!C56, "|")</f>
        <v>|</v>
      </c>
      <c r="D56" s="63">
        <f>Uniforms!D56</f>
        <v>0</v>
      </c>
      <c r="E56" s="63" t="str">
        <f>IF(Uniforms!E56="None", "NA|",CONCATENATE(Uniforms!E56, "|"))</f>
        <v>|</v>
      </c>
      <c r="F56" s="63" t="str">
        <f>IF(E56="NA|","|-- Select One --",CONCATENATE(Uniforms!F56,"|"))</f>
        <v>|</v>
      </c>
      <c r="G56" s="63" t="str">
        <f>CONCATENATE(Uniforms!G56,"|")</f>
        <v>|</v>
      </c>
      <c r="H56" s="64">
        <f>Uniforms!H56</f>
        <v>0</v>
      </c>
      <c r="I56" s="65">
        <f t="shared" si="0"/>
        <v>0</v>
      </c>
      <c r="J56" s="65">
        <f>Uniforms!I56</f>
        <v>0</v>
      </c>
      <c r="K56" s="65">
        <f>Uniforms!J56</f>
        <v>0</v>
      </c>
      <c r="L56" s="65">
        <f>Uniforms!K56</f>
        <v>0</v>
      </c>
      <c r="M56" s="65">
        <f>Uniforms!L56</f>
        <v>0</v>
      </c>
      <c r="N56" s="65">
        <f>Uniforms!M56</f>
        <v>0</v>
      </c>
      <c r="O56" s="65">
        <f>Uniforms!N56</f>
        <v>0</v>
      </c>
      <c r="P56" s="65">
        <f>Uniforms!O56</f>
        <v>0</v>
      </c>
      <c r="Q56" s="65">
        <f>Uniforms!P56</f>
        <v>0</v>
      </c>
      <c r="R56" s="65">
        <f>Uniforms!Q56</f>
        <v>0</v>
      </c>
      <c r="S56" s="65">
        <f>Uniforms!R56</f>
        <v>0</v>
      </c>
      <c r="T56" s="65">
        <f>Uniforms!S56</f>
        <v>0</v>
      </c>
      <c r="U56" s="65">
        <f>Uniforms!T56</f>
        <v>0</v>
      </c>
      <c r="V56" s="65">
        <f>Uniforms!U56</f>
        <v>0</v>
      </c>
      <c r="W56" s="65">
        <f>Uniforms!V56</f>
        <v>0</v>
      </c>
      <c r="X56" s="65">
        <f>Uniforms!W56</f>
        <v>0</v>
      </c>
      <c r="Y56" s="65">
        <f>Uniforms!X56</f>
        <v>0</v>
      </c>
      <c r="Z56" s="63" t="str">
        <f>IF(Uniforms!Y56="None","NA|",CONCATENATE(Uniforms!Y56,"|"))</f>
        <v>|</v>
      </c>
      <c r="AA56" s="63" t="str">
        <f>IF(Z56="NA|","|-- Select One --",CONCATENATE(Uniforms!Z56, "|"))</f>
        <v>|</v>
      </c>
      <c r="AB56" s="65">
        <f>Uniforms!AA56</f>
        <v>0</v>
      </c>
      <c r="AC56" s="65">
        <f>Uniforms!AB56</f>
        <v>0</v>
      </c>
      <c r="AD56" s="65">
        <f>Uniforms!AC56</f>
        <v>0</v>
      </c>
      <c r="AE56" s="65">
        <f>Uniforms!AD56</f>
        <v>0</v>
      </c>
      <c r="AF56" s="65">
        <f>Uniforms!AE56</f>
        <v>0</v>
      </c>
      <c r="AG56" s="65">
        <f>Uniforms!AF56</f>
        <v>0</v>
      </c>
      <c r="AH56" s="65">
        <f>Uniforms!AG56</f>
        <v>0</v>
      </c>
      <c r="AI56" s="65">
        <f>Uniforms!AH56</f>
        <v>0</v>
      </c>
      <c r="AJ56" s="65">
        <f>Uniforms!AI56</f>
        <v>0</v>
      </c>
      <c r="AK56" s="65">
        <f>Uniforms!AJ56</f>
        <v>0</v>
      </c>
      <c r="AL56" s="65">
        <f>Uniforms!AK56</f>
        <v>0</v>
      </c>
      <c r="AM56" s="65">
        <f>Uniforms!AL56</f>
        <v>0</v>
      </c>
      <c r="AN56" s="65">
        <f>Uniforms!AM56</f>
        <v>0</v>
      </c>
      <c r="AO56" s="65">
        <f>Uniforms!AN56</f>
        <v>0</v>
      </c>
      <c r="AP56" s="65">
        <f>Uniforms!AO56</f>
        <v>0</v>
      </c>
      <c r="AQ56" s="65">
        <f>Uniforms!AP56</f>
        <v>0</v>
      </c>
      <c r="AR56" s="63" t="str">
        <f>IF(Uniforms!AQ56="None","NA|",CONCATENATE(Uniforms!AQ56,"|"))</f>
        <v>|</v>
      </c>
      <c r="AS56" s="63" t="str">
        <f>IF(AR56="NA|","|-- Select One --",CONCATENATE(Uniforms!AR56,"|"))</f>
        <v>|</v>
      </c>
      <c r="AT56" s="65">
        <f>Uniforms!AS56</f>
        <v>0</v>
      </c>
      <c r="AU56" s="65">
        <f>Uniforms!AT56</f>
        <v>0</v>
      </c>
      <c r="AV56" s="65">
        <f>Uniforms!AU56</f>
        <v>0</v>
      </c>
      <c r="AW56" s="65">
        <f>Uniforms!AV56</f>
        <v>0</v>
      </c>
      <c r="AX56" s="66" t="s">
        <v>409</v>
      </c>
      <c r="AY56" s="63" t="s">
        <v>410</v>
      </c>
      <c r="AZ56" s="63" t="s">
        <v>410</v>
      </c>
      <c r="BA56" s="63" t="s">
        <v>410</v>
      </c>
      <c r="BB56" s="67" t="str">
        <f>Uniforms!$AW$1</f>
        <v>8B|</v>
      </c>
      <c r="BC56" s="67" t="str">
        <f>Uniforms!$AW$2</f>
        <v>NA|</v>
      </c>
      <c r="BD56" s="67" t="str">
        <f>Uniforms!$AW$3</f>
        <v>OUTLINED|</v>
      </c>
      <c r="BE56" s="66">
        <f>Uniforms!$AT$4</f>
        <v>0</v>
      </c>
      <c r="BF56" s="66">
        <f>IF(Uniforms!$AT$13="Left Chest",Uniforms!AZ56, )</f>
        <v>0</v>
      </c>
      <c r="BG56" s="66">
        <f>Uniforms!$AT$5</f>
        <v>0</v>
      </c>
      <c r="BH56" s="67">
        <f>IF(Uniforms!$AT$13="Left Chest 2nd",Uniforms!AZ56, )</f>
        <v>0</v>
      </c>
      <c r="BI56" s="66">
        <f>Uniforms!$AT$6</f>
        <v>0</v>
      </c>
      <c r="BJ56" s="67">
        <f>IF(Uniforms!$AT$13="Left Sleeve",Uniforms!AZ56, )</f>
        <v>0</v>
      </c>
      <c r="BK56" s="66">
        <f>Uniforms!$AT$7</f>
        <v>0</v>
      </c>
      <c r="BL56" s="67">
        <f>IF(Uniforms!$AT$13="Right Sleeve",Uniforms!AZ56, )</f>
        <v>0</v>
      </c>
      <c r="BM56" s="66">
        <f>Uniforms!$AT$8</f>
        <v>0</v>
      </c>
      <c r="BN56" s="67">
        <f>IF(Uniforms!$AT$13="Center Chest",Uniforms!AZ56, )</f>
        <v>0</v>
      </c>
      <c r="BO56" s="66">
        <f>Uniforms!$AT$10</f>
        <v>0</v>
      </c>
      <c r="BP56" s="67">
        <f>IF(Uniforms!$AT$13="Back Above #s",Uniforms!AZ56, )</f>
        <v>0</v>
      </c>
      <c r="BQ56" s="66">
        <f>Uniforms!$AT$11</f>
        <v>0</v>
      </c>
      <c r="BR56" s="67">
        <f>IF(Uniforms!$AT$13="Short-Left Leg",Uniforms!AZ56, )</f>
        <v>0</v>
      </c>
      <c r="BS56" s="66">
        <f>Uniforms!$AT$12</f>
        <v>0</v>
      </c>
      <c r="BT56" s="67">
        <f>IF(Uniforms!$AT$13="Short-Right Leg",Uniforms!AZ56, )</f>
        <v>0</v>
      </c>
      <c r="BU56" s="67">
        <f>Uniforms!$AT$9</f>
        <v>0</v>
      </c>
      <c r="BV56" s="67">
        <f>IF(Uniforms!$AT$13="Right Chest",Uniforms!AZ56, )</f>
        <v>0</v>
      </c>
      <c r="BW56" s="68">
        <f>Uniforms!BA56</f>
        <v>0</v>
      </c>
      <c r="BX56" s="68">
        <f>Uniforms!BB56</f>
        <v>0</v>
      </c>
      <c r="BY56" s="68">
        <f>Uniforms!BC56</f>
        <v>0</v>
      </c>
      <c r="BZ56" s="68">
        <f>Uniforms!BD56</f>
        <v>0</v>
      </c>
      <c r="CA56" s="68">
        <f>Uniforms!BE56</f>
        <v>0</v>
      </c>
      <c r="CB56" s="68">
        <f>Uniforms!BF56</f>
        <v>0</v>
      </c>
      <c r="CC56" s="68">
        <f>Uniforms!BG56</f>
        <v>0</v>
      </c>
      <c r="CD56" s="68">
        <f>Uniforms!BH56</f>
        <v>0</v>
      </c>
      <c r="CE56" s="68">
        <f>Uniforms!BI56</f>
        <v>0</v>
      </c>
      <c r="CF56" s="68">
        <f>Uniforms!BJ56</f>
        <v>0</v>
      </c>
      <c r="CG56" s="68">
        <f>Uniforms!BK56</f>
        <v>0</v>
      </c>
      <c r="CH56" s="68">
        <f>Uniforms!BL56</f>
        <v>0</v>
      </c>
      <c r="CI56" s="68">
        <f>Uniforms!BM56</f>
        <v>0</v>
      </c>
      <c r="CJ56" s="68">
        <f>Uniforms!BN56</f>
        <v>0</v>
      </c>
      <c r="CK56" s="68">
        <f>Uniforms!BO56</f>
        <v>0</v>
      </c>
      <c r="CL56" s="68">
        <f>Uniforms!BP56</f>
        <v>0</v>
      </c>
      <c r="CM56" s="68">
        <f>Uniforms!BQ56</f>
        <v>0</v>
      </c>
      <c r="CN56" s="68">
        <f>Uniforms!BR56</f>
        <v>0</v>
      </c>
      <c r="CO56" s="68">
        <f>Uniforms!BS56</f>
        <v>0</v>
      </c>
      <c r="CP56" s="68">
        <f>Uniforms!BT56</f>
        <v>0</v>
      </c>
      <c r="CQ56" s="68">
        <f>Uniforms!BU56</f>
        <v>0</v>
      </c>
      <c r="CR56" s="68">
        <f>Uniforms!BV56</f>
        <v>0</v>
      </c>
      <c r="CS56" s="68">
        <f>Uniforms!BW56</f>
        <v>0</v>
      </c>
      <c r="CT56" s="68">
        <f>Uniforms!BX56</f>
        <v>0</v>
      </c>
      <c r="CU56" s="68">
        <f>Uniforms!BY56</f>
        <v>0</v>
      </c>
      <c r="CV56" s="68">
        <f>Uniforms!BZ56</f>
        <v>0</v>
      </c>
      <c r="CW56" s="68">
        <f>Uniforms!CA56</f>
        <v>0</v>
      </c>
      <c r="CX56" s="68">
        <f>Uniforms!CB56</f>
        <v>0</v>
      </c>
      <c r="CY56" s="68">
        <f>Uniforms!CC56</f>
        <v>0</v>
      </c>
      <c r="CZ56" s="68">
        <f>Uniforms!CD56</f>
        <v>0</v>
      </c>
      <c r="DA56" s="67"/>
    </row>
    <row r="57" spans="1:105">
      <c r="A57" s="67" t="s">
        <v>452</v>
      </c>
      <c r="B57" s="63">
        <f>Uniforms!B57</f>
        <v>0</v>
      </c>
      <c r="C57" s="63" t="str">
        <f>CONCATENATE(Uniforms!C57, "|")</f>
        <v>|</v>
      </c>
      <c r="D57" s="63">
        <f>Uniforms!D57</f>
        <v>0</v>
      </c>
      <c r="E57" s="63" t="str">
        <f>IF(Uniforms!E57="None", "NA|",CONCATENATE(Uniforms!E57, "|"))</f>
        <v>|</v>
      </c>
      <c r="F57" s="63" t="str">
        <f>IF(E57="NA|","|-- Select One --",CONCATENATE(Uniforms!F57,"|"))</f>
        <v>|</v>
      </c>
      <c r="G57" s="63" t="str">
        <f>CONCATENATE(Uniforms!G57,"|")</f>
        <v>|</v>
      </c>
      <c r="H57" s="64">
        <f>Uniforms!H57</f>
        <v>0</v>
      </c>
      <c r="I57" s="65">
        <f t="shared" si="0"/>
        <v>0</v>
      </c>
      <c r="J57" s="65">
        <f>Uniforms!I57</f>
        <v>0</v>
      </c>
      <c r="K57" s="65">
        <f>Uniforms!J57</f>
        <v>0</v>
      </c>
      <c r="L57" s="65">
        <f>Uniforms!K57</f>
        <v>0</v>
      </c>
      <c r="M57" s="65">
        <f>Uniforms!L57</f>
        <v>0</v>
      </c>
      <c r="N57" s="65">
        <f>Uniforms!M57</f>
        <v>0</v>
      </c>
      <c r="O57" s="65">
        <f>Uniforms!N57</f>
        <v>0</v>
      </c>
      <c r="P57" s="65">
        <f>Uniforms!O57</f>
        <v>0</v>
      </c>
      <c r="Q57" s="65">
        <f>Uniforms!P57</f>
        <v>0</v>
      </c>
      <c r="R57" s="65">
        <f>Uniforms!Q57</f>
        <v>0</v>
      </c>
      <c r="S57" s="65">
        <f>Uniforms!R57</f>
        <v>0</v>
      </c>
      <c r="T57" s="65">
        <f>Uniforms!S57</f>
        <v>0</v>
      </c>
      <c r="U57" s="65">
        <f>Uniforms!T57</f>
        <v>0</v>
      </c>
      <c r="V57" s="65">
        <f>Uniforms!U57</f>
        <v>0</v>
      </c>
      <c r="W57" s="65">
        <f>Uniforms!V57</f>
        <v>0</v>
      </c>
      <c r="X57" s="65">
        <f>Uniforms!W57</f>
        <v>0</v>
      </c>
      <c r="Y57" s="65">
        <f>Uniforms!X57</f>
        <v>0</v>
      </c>
      <c r="Z57" s="63" t="str">
        <f>IF(Uniforms!Y57="None","NA|",CONCATENATE(Uniforms!Y57,"|"))</f>
        <v>|</v>
      </c>
      <c r="AA57" s="63" t="str">
        <f>IF(Z57="NA|","|-- Select One --",CONCATENATE(Uniforms!Z57, "|"))</f>
        <v>|</v>
      </c>
      <c r="AB57" s="65">
        <f>Uniforms!AA57</f>
        <v>0</v>
      </c>
      <c r="AC57" s="65">
        <f>Uniforms!AB57</f>
        <v>0</v>
      </c>
      <c r="AD57" s="65">
        <f>Uniforms!AC57</f>
        <v>0</v>
      </c>
      <c r="AE57" s="65">
        <f>Uniforms!AD57</f>
        <v>0</v>
      </c>
      <c r="AF57" s="65">
        <f>Uniforms!AE57</f>
        <v>0</v>
      </c>
      <c r="AG57" s="65">
        <f>Uniforms!AF57</f>
        <v>0</v>
      </c>
      <c r="AH57" s="65">
        <f>Uniforms!AG57</f>
        <v>0</v>
      </c>
      <c r="AI57" s="65">
        <f>Uniforms!AH57</f>
        <v>0</v>
      </c>
      <c r="AJ57" s="65">
        <f>Uniforms!AI57</f>
        <v>0</v>
      </c>
      <c r="AK57" s="65">
        <f>Uniforms!AJ57</f>
        <v>0</v>
      </c>
      <c r="AL57" s="65">
        <f>Uniforms!AK57</f>
        <v>0</v>
      </c>
      <c r="AM57" s="65">
        <f>Uniforms!AL57</f>
        <v>0</v>
      </c>
      <c r="AN57" s="65">
        <f>Uniforms!AM57</f>
        <v>0</v>
      </c>
      <c r="AO57" s="65">
        <f>Uniforms!AN57</f>
        <v>0</v>
      </c>
      <c r="AP57" s="65">
        <f>Uniforms!AO57</f>
        <v>0</v>
      </c>
      <c r="AQ57" s="65">
        <f>Uniforms!AP57</f>
        <v>0</v>
      </c>
      <c r="AR57" s="63" t="str">
        <f>IF(Uniforms!AQ57="None","NA|",CONCATENATE(Uniforms!AQ57,"|"))</f>
        <v>|</v>
      </c>
      <c r="AS57" s="63" t="str">
        <f>IF(AR57="NA|","|-- Select One --",CONCATENATE(Uniforms!AR57,"|"))</f>
        <v>|</v>
      </c>
      <c r="AT57" s="65">
        <f>Uniforms!AS57</f>
        <v>0</v>
      </c>
      <c r="AU57" s="65">
        <f>Uniforms!AT57</f>
        <v>0</v>
      </c>
      <c r="AV57" s="65">
        <f>Uniforms!AU57</f>
        <v>0</v>
      </c>
      <c r="AW57" s="65">
        <f>Uniforms!AV57</f>
        <v>0</v>
      </c>
      <c r="AX57" s="66" t="s">
        <v>409</v>
      </c>
      <c r="AY57" s="63" t="s">
        <v>410</v>
      </c>
      <c r="AZ57" s="63" t="s">
        <v>410</v>
      </c>
      <c r="BA57" s="63" t="s">
        <v>410</v>
      </c>
      <c r="BB57" s="67" t="str">
        <f>Uniforms!$AW$1</f>
        <v>8B|</v>
      </c>
      <c r="BC57" s="67" t="str">
        <f>Uniforms!$AW$2</f>
        <v>NA|</v>
      </c>
      <c r="BD57" s="67" t="str">
        <f>Uniforms!$AW$3</f>
        <v>OUTLINED|</v>
      </c>
      <c r="BE57" s="66">
        <f>Uniforms!$AT$4</f>
        <v>0</v>
      </c>
      <c r="BF57" s="66">
        <f>IF(Uniforms!$AT$13="Left Chest",Uniforms!AZ57, )</f>
        <v>0</v>
      </c>
      <c r="BG57" s="66">
        <f>Uniforms!$AT$5</f>
        <v>0</v>
      </c>
      <c r="BH57" s="67">
        <f>IF(Uniforms!$AT$13="Left Chest 2nd",Uniforms!AZ57, )</f>
        <v>0</v>
      </c>
      <c r="BI57" s="66">
        <f>Uniforms!$AT$6</f>
        <v>0</v>
      </c>
      <c r="BJ57" s="67">
        <f>IF(Uniforms!$AT$13="Left Sleeve",Uniforms!AZ57, )</f>
        <v>0</v>
      </c>
      <c r="BK57" s="66">
        <f>Uniforms!$AT$7</f>
        <v>0</v>
      </c>
      <c r="BL57" s="67">
        <f>IF(Uniforms!$AT$13="Right Sleeve",Uniforms!AZ57, )</f>
        <v>0</v>
      </c>
      <c r="BM57" s="66">
        <f>Uniforms!$AT$8</f>
        <v>0</v>
      </c>
      <c r="BN57" s="67">
        <f>IF(Uniforms!$AT$13="Center Chest",Uniforms!AZ57, )</f>
        <v>0</v>
      </c>
      <c r="BO57" s="66">
        <f>Uniforms!$AT$10</f>
        <v>0</v>
      </c>
      <c r="BP57" s="67">
        <f>IF(Uniforms!$AT$13="Back Above #s",Uniforms!AZ57, )</f>
        <v>0</v>
      </c>
      <c r="BQ57" s="66">
        <f>Uniforms!$AT$11</f>
        <v>0</v>
      </c>
      <c r="BR57" s="67">
        <f>IF(Uniforms!$AT$13="Short-Left Leg",Uniforms!AZ57, )</f>
        <v>0</v>
      </c>
      <c r="BS57" s="66">
        <f>Uniforms!$AT$12</f>
        <v>0</v>
      </c>
      <c r="BT57" s="67">
        <f>IF(Uniforms!$AT$13="Short-Right Leg",Uniforms!AZ57, )</f>
        <v>0</v>
      </c>
      <c r="BU57" s="67">
        <f>Uniforms!$AT$9</f>
        <v>0</v>
      </c>
      <c r="BV57" s="67">
        <f>IF(Uniforms!$AT$13="Right Chest",Uniforms!AZ57, )</f>
        <v>0</v>
      </c>
      <c r="BW57" s="68">
        <f>Uniforms!BA57</f>
        <v>0</v>
      </c>
      <c r="BX57" s="68">
        <f>Uniforms!BB57</f>
        <v>0</v>
      </c>
      <c r="BY57" s="68">
        <f>Uniforms!BC57</f>
        <v>0</v>
      </c>
      <c r="BZ57" s="68">
        <f>Uniforms!BD57</f>
        <v>0</v>
      </c>
      <c r="CA57" s="68">
        <f>Uniforms!BE57</f>
        <v>0</v>
      </c>
      <c r="CB57" s="68">
        <f>Uniforms!BF57</f>
        <v>0</v>
      </c>
      <c r="CC57" s="68">
        <f>Uniforms!BG57</f>
        <v>0</v>
      </c>
      <c r="CD57" s="68">
        <f>Uniforms!BH57</f>
        <v>0</v>
      </c>
      <c r="CE57" s="68">
        <f>Uniforms!BI57</f>
        <v>0</v>
      </c>
      <c r="CF57" s="68">
        <f>Uniforms!BJ57</f>
        <v>0</v>
      </c>
      <c r="CG57" s="68">
        <f>Uniforms!BK57</f>
        <v>0</v>
      </c>
      <c r="CH57" s="68">
        <f>Uniforms!BL57</f>
        <v>0</v>
      </c>
      <c r="CI57" s="68">
        <f>Uniforms!BM57</f>
        <v>0</v>
      </c>
      <c r="CJ57" s="68">
        <f>Uniforms!BN57</f>
        <v>0</v>
      </c>
      <c r="CK57" s="68">
        <f>Uniforms!BO57</f>
        <v>0</v>
      </c>
      <c r="CL57" s="68">
        <f>Uniforms!BP57</f>
        <v>0</v>
      </c>
      <c r="CM57" s="68">
        <f>Uniforms!BQ57</f>
        <v>0</v>
      </c>
      <c r="CN57" s="68">
        <f>Uniforms!BR57</f>
        <v>0</v>
      </c>
      <c r="CO57" s="68">
        <f>Uniforms!BS57</f>
        <v>0</v>
      </c>
      <c r="CP57" s="68">
        <f>Uniforms!BT57</f>
        <v>0</v>
      </c>
      <c r="CQ57" s="68">
        <f>Uniforms!BU57</f>
        <v>0</v>
      </c>
      <c r="CR57" s="68">
        <f>Uniforms!BV57</f>
        <v>0</v>
      </c>
      <c r="CS57" s="68">
        <f>Uniforms!BW57</f>
        <v>0</v>
      </c>
      <c r="CT57" s="68">
        <f>Uniforms!BX57</f>
        <v>0</v>
      </c>
      <c r="CU57" s="68">
        <f>Uniforms!BY57</f>
        <v>0</v>
      </c>
      <c r="CV57" s="68">
        <f>Uniforms!BZ57</f>
        <v>0</v>
      </c>
      <c r="CW57" s="68">
        <f>Uniforms!CA57</f>
        <v>0</v>
      </c>
      <c r="CX57" s="68">
        <f>Uniforms!CB57</f>
        <v>0</v>
      </c>
      <c r="CY57" s="68">
        <f>Uniforms!CC57</f>
        <v>0</v>
      </c>
      <c r="CZ57" s="68">
        <f>Uniforms!CD57</f>
        <v>0</v>
      </c>
      <c r="DA57" s="67"/>
    </row>
    <row r="58" spans="1:105">
      <c r="A58" s="67" t="s">
        <v>453</v>
      </c>
      <c r="B58" s="63">
        <f>Uniforms!B58</f>
        <v>0</v>
      </c>
      <c r="C58" s="63" t="str">
        <f>CONCATENATE(Uniforms!C58, "|")</f>
        <v>|</v>
      </c>
      <c r="D58" s="63">
        <f>Uniforms!D58</f>
        <v>0</v>
      </c>
      <c r="E58" s="63" t="str">
        <f>IF(Uniforms!E58="None", "NA|",CONCATENATE(Uniforms!E58, "|"))</f>
        <v>|</v>
      </c>
      <c r="F58" s="63" t="str">
        <f>IF(E58="NA|","|-- Select One --",CONCATENATE(Uniforms!F58,"|"))</f>
        <v>|</v>
      </c>
      <c r="G58" s="63" t="str">
        <f>CONCATENATE(Uniforms!G58,"|")</f>
        <v>|</v>
      </c>
      <c r="H58" s="64">
        <f>Uniforms!H58</f>
        <v>0</v>
      </c>
      <c r="I58" s="65">
        <f t="shared" si="0"/>
        <v>0</v>
      </c>
      <c r="J58" s="65">
        <f>Uniforms!I58</f>
        <v>0</v>
      </c>
      <c r="K58" s="65">
        <f>Uniforms!J58</f>
        <v>0</v>
      </c>
      <c r="L58" s="65">
        <f>Uniforms!K58</f>
        <v>0</v>
      </c>
      <c r="M58" s="65">
        <f>Uniforms!L58</f>
        <v>0</v>
      </c>
      <c r="N58" s="65">
        <f>Uniforms!M58</f>
        <v>0</v>
      </c>
      <c r="O58" s="65">
        <f>Uniforms!N58</f>
        <v>0</v>
      </c>
      <c r="P58" s="65">
        <f>Uniforms!O58</f>
        <v>0</v>
      </c>
      <c r="Q58" s="65">
        <f>Uniforms!P58</f>
        <v>0</v>
      </c>
      <c r="R58" s="65">
        <f>Uniforms!Q58</f>
        <v>0</v>
      </c>
      <c r="S58" s="65">
        <f>Uniforms!R58</f>
        <v>0</v>
      </c>
      <c r="T58" s="65">
        <f>Uniforms!S58</f>
        <v>0</v>
      </c>
      <c r="U58" s="65">
        <f>Uniforms!T58</f>
        <v>0</v>
      </c>
      <c r="V58" s="65">
        <f>Uniforms!U58</f>
        <v>0</v>
      </c>
      <c r="W58" s="65">
        <f>Uniforms!V58</f>
        <v>0</v>
      </c>
      <c r="X58" s="65">
        <f>Uniforms!W58</f>
        <v>0</v>
      </c>
      <c r="Y58" s="65">
        <f>Uniforms!X58</f>
        <v>0</v>
      </c>
      <c r="Z58" s="63" t="str">
        <f>IF(Uniforms!Y58="None","NA|",CONCATENATE(Uniforms!Y58,"|"))</f>
        <v>|</v>
      </c>
      <c r="AA58" s="63" t="str">
        <f>IF(Z58="NA|","|-- Select One --",CONCATENATE(Uniforms!Z58, "|"))</f>
        <v>|</v>
      </c>
      <c r="AB58" s="65">
        <f>Uniforms!AA58</f>
        <v>0</v>
      </c>
      <c r="AC58" s="65">
        <f>Uniforms!AB58</f>
        <v>0</v>
      </c>
      <c r="AD58" s="65">
        <f>Uniforms!AC58</f>
        <v>0</v>
      </c>
      <c r="AE58" s="65">
        <f>Uniforms!AD58</f>
        <v>0</v>
      </c>
      <c r="AF58" s="65">
        <f>Uniforms!AE58</f>
        <v>0</v>
      </c>
      <c r="AG58" s="65">
        <f>Uniforms!AF58</f>
        <v>0</v>
      </c>
      <c r="AH58" s="65">
        <f>Uniforms!AG58</f>
        <v>0</v>
      </c>
      <c r="AI58" s="65">
        <f>Uniforms!AH58</f>
        <v>0</v>
      </c>
      <c r="AJ58" s="65">
        <f>Uniforms!AI58</f>
        <v>0</v>
      </c>
      <c r="AK58" s="65">
        <f>Uniforms!AJ58</f>
        <v>0</v>
      </c>
      <c r="AL58" s="65">
        <f>Uniforms!AK58</f>
        <v>0</v>
      </c>
      <c r="AM58" s="65">
        <f>Uniforms!AL58</f>
        <v>0</v>
      </c>
      <c r="AN58" s="65">
        <f>Uniforms!AM58</f>
        <v>0</v>
      </c>
      <c r="AO58" s="65">
        <f>Uniforms!AN58</f>
        <v>0</v>
      </c>
      <c r="AP58" s="65">
        <f>Uniforms!AO58</f>
        <v>0</v>
      </c>
      <c r="AQ58" s="65">
        <f>Uniforms!AP58</f>
        <v>0</v>
      </c>
      <c r="AR58" s="63" t="str">
        <f>IF(Uniforms!AQ58="None","NA|",CONCATENATE(Uniforms!AQ58,"|"))</f>
        <v>|</v>
      </c>
      <c r="AS58" s="63" t="str">
        <f>IF(AR58="NA|","|-- Select One --",CONCATENATE(Uniforms!AR58,"|"))</f>
        <v>|</v>
      </c>
      <c r="AT58" s="65">
        <f>Uniforms!AS58</f>
        <v>0</v>
      </c>
      <c r="AU58" s="65">
        <f>Uniforms!AT58</f>
        <v>0</v>
      </c>
      <c r="AV58" s="65">
        <f>Uniforms!AU58</f>
        <v>0</v>
      </c>
      <c r="AW58" s="65">
        <f>Uniforms!AV58</f>
        <v>0</v>
      </c>
      <c r="AX58" s="66" t="s">
        <v>409</v>
      </c>
      <c r="AY58" s="63" t="s">
        <v>410</v>
      </c>
      <c r="AZ58" s="63" t="s">
        <v>410</v>
      </c>
      <c r="BA58" s="63" t="s">
        <v>410</v>
      </c>
      <c r="BB58" s="67" t="str">
        <f>Uniforms!$AW$1</f>
        <v>8B|</v>
      </c>
      <c r="BC58" s="67" t="str">
        <f>Uniforms!$AW$2</f>
        <v>NA|</v>
      </c>
      <c r="BD58" s="67" t="str">
        <f>Uniforms!$AW$3</f>
        <v>OUTLINED|</v>
      </c>
      <c r="BE58" s="66">
        <f>Uniforms!$AT$4</f>
        <v>0</v>
      </c>
      <c r="BF58" s="66">
        <f>IF(Uniforms!$AT$13="Left Chest",Uniforms!AZ58, )</f>
        <v>0</v>
      </c>
      <c r="BG58" s="66">
        <f>Uniforms!$AT$5</f>
        <v>0</v>
      </c>
      <c r="BH58" s="67">
        <f>IF(Uniforms!$AT$13="Left Chest 2nd",Uniforms!AZ58, )</f>
        <v>0</v>
      </c>
      <c r="BI58" s="66">
        <f>Uniforms!$AT$6</f>
        <v>0</v>
      </c>
      <c r="BJ58" s="67">
        <f>IF(Uniforms!$AT$13="Left Sleeve",Uniforms!AZ58, )</f>
        <v>0</v>
      </c>
      <c r="BK58" s="66">
        <f>Uniforms!$AT$7</f>
        <v>0</v>
      </c>
      <c r="BL58" s="67">
        <f>IF(Uniforms!$AT$13="Right Sleeve",Uniforms!AZ58, )</f>
        <v>0</v>
      </c>
      <c r="BM58" s="66">
        <f>Uniforms!$AT$8</f>
        <v>0</v>
      </c>
      <c r="BN58" s="67">
        <f>IF(Uniforms!$AT$13="Center Chest",Uniforms!AZ58, )</f>
        <v>0</v>
      </c>
      <c r="BO58" s="66">
        <f>Uniforms!$AT$10</f>
        <v>0</v>
      </c>
      <c r="BP58" s="67">
        <f>IF(Uniforms!$AT$13="Back Above #s",Uniforms!AZ58, )</f>
        <v>0</v>
      </c>
      <c r="BQ58" s="66">
        <f>Uniforms!$AT$11</f>
        <v>0</v>
      </c>
      <c r="BR58" s="67">
        <f>IF(Uniforms!$AT$13="Short-Left Leg",Uniforms!AZ58, )</f>
        <v>0</v>
      </c>
      <c r="BS58" s="66">
        <f>Uniforms!$AT$12</f>
        <v>0</v>
      </c>
      <c r="BT58" s="67">
        <f>IF(Uniforms!$AT$13="Short-Right Leg",Uniforms!AZ58, )</f>
        <v>0</v>
      </c>
      <c r="BU58" s="67">
        <f>Uniforms!$AT$9</f>
        <v>0</v>
      </c>
      <c r="BV58" s="67">
        <f>IF(Uniforms!$AT$13="Right Chest",Uniforms!AZ58, )</f>
        <v>0</v>
      </c>
      <c r="BW58" s="68">
        <f>Uniforms!BA58</f>
        <v>0</v>
      </c>
      <c r="BX58" s="68">
        <f>Uniforms!BB58</f>
        <v>0</v>
      </c>
      <c r="BY58" s="68">
        <f>Uniforms!BC58</f>
        <v>0</v>
      </c>
      <c r="BZ58" s="68">
        <f>Uniforms!BD58</f>
        <v>0</v>
      </c>
      <c r="CA58" s="68">
        <f>Uniforms!BE58</f>
        <v>0</v>
      </c>
      <c r="CB58" s="68">
        <f>Uniforms!BF58</f>
        <v>0</v>
      </c>
      <c r="CC58" s="68">
        <f>Uniforms!BG58</f>
        <v>0</v>
      </c>
      <c r="CD58" s="68">
        <f>Uniforms!BH58</f>
        <v>0</v>
      </c>
      <c r="CE58" s="68">
        <f>Uniforms!BI58</f>
        <v>0</v>
      </c>
      <c r="CF58" s="68">
        <f>Uniforms!BJ58</f>
        <v>0</v>
      </c>
      <c r="CG58" s="68">
        <f>Uniforms!BK58</f>
        <v>0</v>
      </c>
      <c r="CH58" s="68">
        <f>Uniforms!BL58</f>
        <v>0</v>
      </c>
      <c r="CI58" s="68">
        <f>Uniforms!BM58</f>
        <v>0</v>
      </c>
      <c r="CJ58" s="68">
        <f>Uniforms!BN58</f>
        <v>0</v>
      </c>
      <c r="CK58" s="68">
        <f>Uniforms!BO58</f>
        <v>0</v>
      </c>
      <c r="CL58" s="68">
        <f>Uniforms!BP58</f>
        <v>0</v>
      </c>
      <c r="CM58" s="68">
        <f>Uniforms!BQ58</f>
        <v>0</v>
      </c>
      <c r="CN58" s="68">
        <f>Uniforms!BR58</f>
        <v>0</v>
      </c>
      <c r="CO58" s="68">
        <f>Uniforms!BS58</f>
        <v>0</v>
      </c>
      <c r="CP58" s="68">
        <f>Uniforms!BT58</f>
        <v>0</v>
      </c>
      <c r="CQ58" s="68">
        <f>Uniforms!BU58</f>
        <v>0</v>
      </c>
      <c r="CR58" s="68">
        <f>Uniforms!BV58</f>
        <v>0</v>
      </c>
      <c r="CS58" s="68">
        <f>Uniforms!BW58</f>
        <v>0</v>
      </c>
      <c r="CT58" s="68">
        <f>Uniforms!BX58</f>
        <v>0</v>
      </c>
      <c r="CU58" s="68">
        <f>Uniforms!BY58</f>
        <v>0</v>
      </c>
      <c r="CV58" s="68">
        <f>Uniforms!BZ58</f>
        <v>0</v>
      </c>
      <c r="CW58" s="68">
        <f>Uniforms!CA58</f>
        <v>0</v>
      </c>
      <c r="CX58" s="68">
        <f>Uniforms!CB58</f>
        <v>0</v>
      </c>
      <c r="CY58" s="68">
        <f>Uniforms!CC58</f>
        <v>0</v>
      </c>
      <c r="CZ58" s="68">
        <f>Uniforms!CD58</f>
        <v>0</v>
      </c>
      <c r="DA58" s="67"/>
    </row>
    <row r="59" spans="1:105">
      <c r="A59" s="67" t="s">
        <v>454</v>
      </c>
      <c r="B59" s="63">
        <f>Uniforms!B59</f>
        <v>0</v>
      </c>
      <c r="C59" s="63" t="str">
        <f>CONCATENATE(Uniforms!C59, "|")</f>
        <v>|</v>
      </c>
      <c r="D59" s="63">
        <f>Uniforms!D59</f>
        <v>0</v>
      </c>
      <c r="E59" s="63" t="str">
        <f>IF(Uniforms!E59="None", "NA|",CONCATENATE(Uniforms!E59, "|"))</f>
        <v>|</v>
      </c>
      <c r="F59" s="63" t="str">
        <f>IF(E59="NA|","|-- Select One --",CONCATENATE(Uniforms!F59,"|"))</f>
        <v>|</v>
      </c>
      <c r="G59" s="63" t="str">
        <f>CONCATENATE(Uniforms!G59,"|")</f>
        <v>|</v>
      </c>
      <c r="H59" s="64">
        <f>Uniforms!H59</f>
        <v>0</v>
      </c>
      <c r="I59" s="65">
        <f t="shared" si="0"/>
        <v>0</v>
      </c>
      <c r="J59" s="65">
        <f>Uniforms!I59</f>
        <v>0</v>
      </c>
      <c r="K59" s="65">
        <f>Uniforms!J59</f>
        <v>0</v>
      </c>
      <c r="L59" s="65">
        <f>Uniforms!K59</f>
        <v>0</v>
      </c>
      <c r="M59" s="65">
        <f>Uniforms!L59</f>
        <v>0</v>
      </c>
      <c r="N59" s="65">
        <f>Uniforms!M59</f>
        <v>0</v>
      </c>
      <c r="O59" s="65">
        <f>Uniforms!N59</f>
        <v>0</v>
      </c>
      <c r="P59" s="65">
        <f>Uniforms!O59</f>
        <v>0</v>
      </c>
      <c r="Q59" s="65">
        <f>Uniforms!P59</f>
        <v>0</v>
      </c>
      <c r="R59" s="65">
        <f>Uniforms!Q59</f>
        <v>0</v>
      </c>
      <c r="S59" s="65">
        <f>Uniforms!R59</f>
        <v>0</v>
      </c>
      <c r="T59" s="65">
        <f>Uniforms!S59</f>
        <v>0</v>
      </c>
      <c r="U59" s="65">
        <f>Uniforms!T59</f>
        <v>0</v>
      </c>
      <c r="V59" s="65">
        <f>Uniforms!U59</f>
        <v>0</v>
      </c>
      <c r="W59" s="65">
        <f>Uniforms!V59</f>
        <v>0</v>
      </c>
      <c r="X59" s="65">
        <f>Uniforms!W59</f>
        <v>0</v>
      </c>
      <c r="Y59" s="65">
        <f>Uniforms!X59</f>
        <v>0</v>
      </c>
      <c r="Z59" s="63" t="str">
        <f>IF(Uniforms!Y59="None","NA|",CONCATENATE(Uniforms!Y59,"|"))</f>
        <v>|</v>
      </c>
      <c r="AA59" s="63" t="str">
        <f>IF(Z59="NA|","|-- Select One --",CONCATENATE(Uniforms!Z59, "|"))</f>
        <v>|</v>
      </c>
      <c r="AB59" s="65">
        <f>Uniforms!AA59</f>
        <v>0</v>
      </c>
      <c r="AC59" s="65">
        <f>Uniforms!AB59</f>
        <v>0</v>
      </c>
      <c r="AD59" s="65">
        <f>Uniforms!AC59</f>
        <v>0</v>
      </c>
      <c r="AE59" s="65">
        <f>Uniforms!AD59</f>
        <v>0</v>
      </c>
      <c r="AF59" s="65">
        <f>Uniforms!AE59</f>
        <v>0</v>
      </c>
      <c r="AG59" s="65">
        <f>Uniforms!AF59</f>
        <v>0</v>
      </c>
      <c r="AH59" s="65">
        <f>Uniforms!AG59</f>
        <v>0</v>
      </c>
      <c r="AI59" s="65">
        <f>Uniforms!AH59</f>
        <v>0</v>
      </c>
      <c r="AJ59" s="65">
        <f>Uniforms!AI59</f>
        <v>0</v>
      </c>
      <c r="AK59" s="65">
        <f>Uniforms!AJ59</f>
        <v>0</v>
      </c>
      <c r="AL59" s="65">
        <f>Uniforms!AK59</f>
        <v>0</v>
      </c>
      <c r="AM59" s="65">
        <f>Uniforms!AL59</f>
        <v>0</v>
      </c>
      <c r="AN59" s="65">
        <f>Uniforms!AM59</f>
        <v>0</v>
      </c>
      <c r="AO59" s="65">
        <f>Uniforms!AN59</f>
        <v>0</v>
      </c>
      <c r="AP59" s="65">
        <f>Uniforms!AO59</f>
        <v>0</v>
      </c>
      <c r="AQ59" s="65">
        <f>Uniforms!AP59</f>
        <v>0</v>
      </c>
      <c r="AR59" s="63" t="str">
        <f>IF(Uniforms!AQ59="None","NA|",CONCATENATE(Uniforms!AQ59,"|"))</f>
        <v>|</v>
      </c>
      <c r="AS59" s="63" t="str">
        <f>IF(AR59="NA|","|-- Select One --",CONCATENATE(Uniforms!AR59,"|"))</f>
        <v>|</v>
      </c>
      <c r="AT59" s="65">
        <f>Uniforms!AS59</f>
        <v>0</v>
      </c>
      <c r="AU59" s="65">
        <f>Uniforms!AT59</f>
        <v>0</v>
      </c>
      <c r="AV59" s="65">
        <f>Uniforms!AU59</f>
        <v>0</v>
      </c>
      <c r="AW59" s="65">
        <f>Uniforms!AV59</f>
        <v>0</v>
      </c>
      <c r="AX59" s="66" t="s">
        <v>409</v>
      </c>
      <c r="AY59" s="63" t="s">
        <v>410</v>
      </c>
      <c r="AZ59" s="63" t="s">
        <v>410</v>
      </c>
      <c r="BA59" s="63" t="s">
        <v>410</v>
      </c>
      <c r="BB59" s="67" t="str">
        <f>Uniforms!$AW$1</f>
        <v>8B|</v>
      </c>
      <c r="BC59" s="67" t="str">
        <f>Uniforms!$AW$2</f>
        <v>NA|</v>
      </c>
      <c r="BD59" s="67" t="str">
        <f>Uniforms!$AW$3</f>
        <v>OUTLINED|</v>
      </c>
      <c r="BE59" s="66">
        <f>Uniforms!$AT$4</f>
        <v>0</v>
      </c>
      <c r="BF59" s="66">
        <f>IF(Uniforms!$AT$13="Left Chest",Uniforms!AZ59, )</f>
        <v>0</v>
      </c>
      <c r="BG59" s="66">
        <f>Uniforms!$AT$5</f>
        <v>0</v>
      </c>
      <c r="BH59" s="67">
        <f>IF(Uniforms!$AT$13="Left Chest 2nd",Uniforms!AZ59, )</f>
        <v>0</v>
      </c>
      <c r="BI59" s="66">
        <f>Uniforms!$AT$6</f>
        <v>0</v>
      </c>
      <c r="BJ59" s="67">
        <f>IF(Uniforms!$AT$13="Left Sleeve",Uniforms!AZ59, )</f>
        <v>0</v>
      </c>
      <c r="BK59" s="66">
        <f>Uniforms!$AT$7</f>
        <v>0</v>
      </c>
      <c r="BL59" s="67">
        <f>IF(Uniforms!$AT$13="Right Sleeve",Uniforms!AZ59, )</f>
        <v>0</v>
      </c>
      <c r="BM59" s="66">
        <f>Uniforms!$AT$8</f>
        <v>0</v>
      </c>
      <c r="BN59" s="67">
        <f>IF(Uniforms!$AT$13="Center Chest",Uniforms!AZ59, )</f>
        <v>0</v>
      </c>
      <c r="BO59" s="66">
        <f>Uniforms!$AT$10</f>
        <v>0</v>
      </c>
      <c r="BP59" s="67">
        <f>IF(Uniforms!$AT$13="Back Above #s",Uniforms!AZ59, )</f>
        <v>0</v>
      </c>
      <c r="BQ59" s="66">
        <f>Uniforms!$AT$11</f>
        <v>0</v>
      </c>
      <c r="BR59" s="67">
        <f>IF(Uniforms!$AT$13="Short-Left Leg",Uniforms!AZ59, )</f>
        <v>0</v>
      </c>
      <c r="BS59" s="66">
        <f>Uniforms!$AT$12</f>
        <v>0</v>
      </c>
      <c r="BT59" s="67">
        <f>IF(Uniforms!$AT$13="Short-Right Leg",Uniforms!AZ59, )</f>
        <v>0</v>
      </c>
      <c r="BU59" s="67">
        <f>Uniforms!$AT$9</f>
        <v>0</v>
      </c>
      <c r="BV59" s="67">
        <f>IF(Uniforms!$AT$13="Right Chest",Uniforms!AZ59, )</f>
        <v>0</v>
      </c>
      <c r="BW59" s="68">
        <f>Uniforms!BA59</f>
        <v>0</v>
      </c>
      <c r="BX59" s="68">
        <f>Uniforms!BB59</f>
        <v>0</v>
      </c>
      <c r="BY59" s="68">
        <f>Uniforms!BC59</f>
        <v>0</v>
      </c>
      <c r="BZ59" s="68">
        <f>Uniforms!BD59</f>
        <v>0</v>
      </c>
      <c r="CA59" s="68">
        <f>Uniforms!BE59</f>
        <v>0</v>
      </c>
      <c r="CB59" s="68">
        <f>Uniforms!BF59</f>
        <v>0</v>
      </c>
      <c r="CC59" s="68">
        <f>Uniforms!BG59</f>
        <v>0</v>
      </c>
      <c r="CD59" s="68">
        <f>Uniforms!BH59</f>
        <v>0</v>
      </c>
      <c r="CE59" s="68">
        <f>Uniforms!BI59</f>
        <v>0</v>
      </c>
      <c r="CF59" s="68">
        <f>Uniforms!BJ59</f>
        <v>0</v>
      </c>
      <c r="CG59" s="68">
        <f>Uniforms!BK59</f>
        <v>0</v>
      </c>
      <c r="CH59" s="68">
        <f>Uniforms!BL59</f>
        <v>0</v>
      </c>
      <c r="CI59" s="68">
        <f>Uniforms!BM59</f>
        <v>0</v>
      </c>
      <c r="CJ59" s="68">
        <f>Uniforms!BN59</f>
        <v>0</v>
      </c>
      <c r="CK59" s="68">
        <f>Uniforms!BO59</f>
        <v>0</v>
      </c>
      <c r="CL59" s="68">
        <f>Uniforms!BP59</f>
        <v>0</v>
      </c>
      <c r="CM59" s="68">
        <f>Uniforms!BQ59</f>
        <v>0</v>
      </c>
      <c r="CN59" s="68">
        <f>Uniforms!BR59</f>
        <v>0</v>
      </c>
      <c r="CO59" s="68">
        <f>Uniforms!BS59</f>
        <v>0</v>
      </c>
      <c r="CP59" s="68">
        <f>Uniforms!BT59</f>
        <v>0</v>
      </c>
      <c r="CQ59" s="68">
        <f>Uniforms!BU59</f>
        <v>0</v>
      </c>
      <c r="CR59" s="68">
        <f>Uniforms!BV59</f>
        <v>0</v>
      </c>
      <c r="CS59" s="68">
        <f>Uniforms!BW59</f>
        <v>0</v>
      </c>
      <c r="CT59" s="68">
        <f>Uniforms!BX59</f>
        <v>0</v>
      </c>
      <c r="CU59" s="68">
        <f>Uniforms!BY59</f>
        <v>0</v>
      </c>
      <c r="CV59" s="68">
        <f>Uniforms!BZ59</f>
        <v>0</v>
      </c>
      <c r="CW59" s="68">
        <f>Uniforms!CA59</f>
        <v>0</v>
      </c>
      <c r="CX59" s="68">
        <f>Uniforms!CB59</f>
        <v>0</v>
      </c>
      <c r="CY59" s="68">
        <f>Uniforms!CC59</f>
        <v>0</v>
      </c>
      <c r="CZ59" s="68">
        <f>Uniforms!CD59</f>
        <v>0</v>
      </c>
      <c r="DA59" s="67"/>
    </row>
    <row r="60" spans="1:105">
      <c r="A60" s="67" t="s">
        <v>455</v>
      </c>
      <c r="B60" s="63">
        <f>Uniforms!B60</f>
        <v>0</v>
      </c>
      <c r="C60" s="63" t="str">
        <f>CONCATENATE(Uniforms!C60, "|")</f>
        <v>|</v>
      </c>
      <c r="D60" s="63">
        <f>Uniforms!D60</f>
        <v>0</v>
      </c>
      <c r="E60" s="63" t="str">
        <f>IF(Uniforms!E60="None", "NA|",CONCATENATE(Uniforms!E60, "|"))</f>
        <v>|</v>
      </c>
      <c r="F60" s="63" t="str">
        <f>IF(E60="NA|","|-- Select One --",CONCATENATE(Uniforms!F60,"|"))</f>
        <v>|</v>
      </c>
      <c r="G60" s="63" t="str">
        <f>CONCATENATE(Uniforms!G60,"|")</f>
        <v>|</v>
      </c>
      <c r="H60" s="64">
        <f>Uniforms!H60</f>
        <v>0</v>
      </c>
      <c r="I60" s="65">
        <f t="shared" si="0"/>
        <v>0</v>
      </c>
      <c r="J60" s="65">
        <f>Uniforms!I60</f>
        <v>0</v>
      </c>
      <c r="K60" s="65">
        <f>Uniforms!J60</f>
        <v>0</v>
      </c>
      <c r="L60" s="65">
        <f>Uniforms!K60</f>
        <v>0</v>
      </c>
      <c r="M60" s="65">
        <f>Uniforms!L60</f>
        <v>0</v>
      </c>
      <c r="N60" s="65">
        <f>Uniforms!M60</f>
        <v>0</v>
      </c>
      <c r="O60" s="65">
        <f>Uniforms!N60</f>
        <v>0</v>
      </c>
      <c r="P60" s="65">
        <f>Uniforms!O60</f>
        <v>0</v>
      </c>
      <c r="Q60" s="65">
        <f>Uniforms!P60</f>
        <v>0</v>
      </c>
      <c r="R60" s="65">
        <f>Uniforms!Q60</f>
        <v>0</v>
      </c>
      <c r="S60" s="65">
        <f>Uniforms!R60</f>
        <v>0</v>
      </c>
      <c r="T60" s="65">
        <f>Uniforms!S60</f>
        <v>0</v>
      </c>
      <c r="U60" s="65">
        <f>Uniforms!T60</f>
        <v>0</v>
      </c>
      <c r="V60" s="65">
        <f>Uniforms!U60</f>
        <v>0</v>
      </c>
      <c r="W60" s="65">
        <f>Uniforms!V60</f>
        <v>0</v>
      </c>
      <c r="X60" s="65">
        <f>Uniforms!W60</f>
        <v>0</v>
      </c>
      <c r="Y60" s="65">
        <f>Uniforms!X60</f>
        <v>0</v>
      </c>
      <c r="Z60" s="63" t="str">
        <f>IF(Uniforms!Y60="None","NA|",CONCATENATE(Uniforms!Y60,"|"))</f>
        <v>|</v>
      </c>
      <c r="AA60" s="63" t="str">
        <f>IF(Z60="NA|","|-- Select One --",CONCATENATE(Uniforms!Z60, "|"))</f>
        <v>|</v>
      </c>
      <c r="AB60" s="65">
        <f>Uniforms!AA60</f>
        <v>0</v>
      </c>
      <c r="AC60" s="65">
        <f>Uniforms!AB60</f>
        <v>0</v>
      </c>
      <c r="AD60" s="65">
        <f>Uniforms!AC60</f>
        <v>0</v>
      </c>
      <c r="AE60" s="65">
        <f>Uniforms!AD60</f>
        <v>0</v>
      </c>
      <c r="AF60" s="65">
        <f>Uniforms!AE60</f>
        <v>0</v>
      </c>
      <c r="AG60" s="65">
        <f>Uniforms!AF60</f>
        <v>0</v>
      </c>
      <c r="AH60" s="65">
        <f>Uniforms!AG60</f>
        <v>0</v>
      </c>
      <c r="AI60" s="65">
        <f>Uniforms!AH60</f>
        <v>0</v>
      </c>
      <c r="AJ60" s="65">
        <f>Uniforms!AI60</f>
        <v>0</v>
      </c>
      <c r="AK60" s="65">
        <f>Uniforms!AJ60</f>
        <v>0</v>
      </c>
      <c r="AL60" s="65">
        <f>Uniforms!AK60</f>
        <v>0</v>
      </c>
      <c r="AM60" s="65">
        <f>Uniforms!AL60</f>
        <v>0</v>
      </c>
      <c r="AN60" s="65">
        <f>Uniforms!AM60</f>
        <v>0</v>
      </c>
      <c r="AO60" s="65">
        <f>Uniforms!AN60</f>
        <v>0</v>
      </c>
      <c r="AP60" s="65">
        <f>Uniforms!AO60</f>
        <v>0</v>
      </c>
      <c r="AQ60" s="65">
        <f>Uniforms!AP60</f>
        <v>0</v>
      </c>
      <c r="AR60" s="63" t="str">
        <f>IF(Uniforms!AQ60="None","NA|",CONCATENATE(Uniforms!AQ60,"|"))</f>
        <v>|</v>
      </c>
      <c r="AS60" s="63" t="str">
        <f>IF(AR60="NA|","|-- Select One --",CONCATENATE(Uniforms!AR60,"|"))</f>
        <v>|</v>
      </c>
      <c r="AT60" s="65">
        <f>Uniforms!AS60</f>
        <v>0</v>
      </c>
      <c r="AU60" s="65">
        <f>Uniforms!AT60</f>
        <v>0</v>
      </c>
      <c r="AV60" s="65">
        <f>Uniforms!AU60</f>
        <v>0</v>
      </c>
      <c r="AW60" s="65">
        <f>Uniforms!AV60</f>
        <v>0</v>
      </c>
      <c r="AX60" s="66" t="s">
        <v>409</v>
      </c>
      <c r="AY60" s="63" t="s">
        <v>410</v>
      </c>
      <c r="AZ60" s="63" t="s">
        <v>410</v>
      </c>
      <c r="BA60" s="63" t="s">
        <v>410</v>
      </c>
      <c r="BB60" s="67" t="str">
        <f>Uniforms!$AW$1</f>
        <v>8B|</v>
      </c>
      <c r="BC60" s="67" t="str">
        <f>Uniforms!$AW$2</f>
        <v>NA|</v>
      </c>
      <c r="BD60" s="67" t="str">
        <f>Uniforms!$AW$3</f>
        <v>OUTLINED|</v>
      </c>
      <c r="BE60" s="66">
        <f>Uniforms!$AT$4</f>
        <v>0</v>
      </c>
      <c r="BF60" s="66">
        <f>IF(Uniforms!$AT$13="Left Chest",Uniforms!AZ60, )</f>
        <v>0</v>
      </c>
      <c r="BG60" s="66">
        <f>Uniforms!$AT$5</f>
        <v>0</v>
      </c>
      <c r="BH60" s="67">
        <f>IF(Uniforms!$AT$13="Left Chest 2nd",Uniforms!AZ60, )</f>
        <v>0</v>
      </c>
      <c r="BI60" s="66">
        <f>Uniforms!$AT$6</f>
        <v>0</v>
      </c>
      <c r="BJ60" s="67">
        <f>IF(Uniforms!$AT$13="Left Sleeve",Uniforms!AZ60, )</f>
        <v>0</v>
      </c>
      <c r="BK60" s="66">
        <f>Uniforms!$AT$7</f>
        <v>0</v>
      </c>
      <c r="BL60" s="67">
        <f>IF(Uniforms!$AT$13="Right Sleeve",Uniforms!AZ60, )</f>
        <v>0</v>
      </c>
      <c r="BM60" s="66">
        <f>Uniforms!$AT$8</f>
        <v>0</v>
      </c>
      <c r="BN60" s="67">
        <f>IF(Uniforms!$AT$13="Center Chest",Uniforms!AZ60, )</f>
        <v>0</v>
      </c>
      <c r="BO60" s="66">
        <f>Uniforms!$AT$10</f>
        <v>0</v>
      </c>
      <c r="BP60" s="67">
        <f>IF(Uniforms!$AT$13="Back Above #s",Uniforms!AZ60, )</f>
        <v>0</v>
      </c>
      <c r="BQ60" s="66">
        <f>Uniforms!$AT$11</f>
        <v>0</v>
      </c>
      <c r="BR60" s="67">
        <f>IF(Uniforms!$AT$13="Short-Left Leg",Uniforms!AZ60, )</f>
        <v>0</v>
      </c>
      <c r="BS60" s="66">
        <f>Uniforms!$AT$12</f>
        <v>0</v>
      </c>
      <c r="BT60" s="67">
        <f>IF(Uniforms!$AT$13="Short-Right Leg",Uniforms!AZ60, )</f>
        <v>0</v>
      </c>
      <c r="BU60" s="67">
        <f>Uniforms!$AT$9</f>
        <v>0</v>
      </c>
      <c r="BV60" s="67">
        <f>IF(Uniforms!$AT$13="Right Chest",Uniforms!AZ60, )</f>
        <v>0</v>
      </c>
      <c r="BW60" s="68">
        <f>Uniforms!BA60</f>
        <v>0</v>
      </c>
      <c r="BX60" s="68">
        <f>Uniforms!BB60</f>
        <v>0</v>
      </c>
      <c r="BY60" s="68">
        <f>Uniforms!BC60</f>
        <v>0</v>
      </c>
      <c r="BZ60" s="68">
        <f>Uniforms!BD60</f>
        <v>0</v>
      </c>
      <c r="CA60" s="68">
        <f>Uniforms!BE60</f>
        <v>0</v>
      </c>
      <c r="CB60" s="68">
        <f>Uniforms!BF60</f>
        <v>0</v>
      </c>
      <c r="CC60" s="68">
        <f>Uniforms!BG60</f>
        <v>0</v>
      </c>
      <c r="CD60" s="68">
        <f>Uniforms!BH60</f>
        <v>0</v>
      </c>
      <c r="CE60" s="68">
        <f>Uniforms!BI60</f>
        <v>0</v>
      </c>
      <c r="CF60" s="68">
        <f>Uniforms!BJ60</f>
        <v>0</v>
      </c>
      <c r="CG60" s="68">
        <f>Uniforms!BK60</f>
        <v>0</v>
      </c>
      <c r="CH60" s="68">
        <f>Uniforms!BL60</f>
        <v>0</v>
      </c>
      <c r="CI60" s="68">
        <f>Uniforms!BM60</f>
        <v>0</v>
      </c>
      <c r="CJ60" s="68">
        <f>Uniforms!BN60</f>
        <v>0</v>
      </c>
      <c r="CK60" s="68">
        <f>Uniforms!BO60</f>
        <v>0</v>
      </c>
      <c r="CL60" s="68">
        <f>Uniforms!BP60</f>
        <v>0</v>
      </c>
      <c r="CM60" s="68">
        <f>Uniforms!BQ60</f>
        <v>0</v>
      </c>
      <c r="CN60" s="68">
        <f>Uniforms!BR60</f>
        <v>0</v>
      </c>
      <c r="CO60" s="68">
        <f>Uniforms!BS60</f>
        <v>0</v>
      </c>
      <c r="CP60" s="68">
        <f>Uniforms!BT60</f>
        <v>0</v>
      </c>
      <c r="CQ60" s="68">
        <f>Uniforms!BU60</f>
        <v>0</v>
      </c>
      <c r="CR60" s="68">
        <f>Uniforms!BV60</f>
        <v>0</v>
      </c>
      <c r="CS60" s="68">
        <f>Uniforms!BW60</f>
        <v>0</v>
      </c>
      <c r="CT60" s="68">
        <f>Uniforms!BX60</f>
        <v>0</v>
      </c>
      <c r="CU60" s="68">
        <f>Uniforms!BY60</f>
        <v>0</v>
      </c>
      <c r="CV60" s="68">
        <f>Uniforms!BZ60</f>
        <v>0</v>
      </c>
      <c r="CW60" s="68">
        <f>Uniforms!CA60</f>
        <v>0</v>
      </c>
      <c r="CX60" s="68">
        <f>Uniforms!CB60</f>
        <v>0</v>
      </c>
      <c r="CY60" s="68">
        <f>Uniforms!CC60</f>
        <v>0</v>
      </c>
      <c r="CZ60" s="68">
        <f>Uniforms!CD60</f>
        <v>0</v>
      </c>
      <c r="DA60" s="67"/>
    </row>
    <row r="61" spans="1:105">
      <c r="A61" s="67" t="s">
        <v>456</v>
      </c>
      <c r="B61" s="63">
        <f>Uniforms!B61</f>
        <v>0</v>
      </c>
      <c r="C61" s="63" t="str">
        <f>CONCATENATE(Uniforms!C61, "|")</f>
        <v>|</v>
      </c>
      <c r="D61" s="63">
        <f>Uniforms!D61</f>
        <v>0</v>
      </c>
      <c r="E61" s="63" t="str">
        <f>IF(Uniforms!E61="None", "NA|",CONCATENATE(Uniforms!E61, "|"))</f>
        <v>|</v>
      </c>
      <c r="F61" s="63" t="str">
        <f>IF(E61="NA|","|-- Select One --",CONCATENATE(Uniforms!F61,"|"))</f>
        <v>|</v>
      </c>
      <c r="G61" s="63" t="str">
        <f>CONCATENATE(Uniforms!G61,"|")</f>
        <v>|</v>
      </c>
      <c r="H61" s="64">
        <f>Uniforms!H61</f>
        <v>0</v>
      </c>
      <c r="I61" s="65">
        <f t="shared" si="0"/>
        <v>0</v>
      </c>
      <c r="J61" s="65">
        <f>Uniforms!I61</f>
        <v>0</v>
      </c>
      <c r="K61" s="65">
        <f>Uniforms!J61</f>
        <v>0</v>
      </c>
      <c r="L61" s="65">
        <f>Uniforms!K61</f>
        <v>0</v>
      </c>
      <c r="M61" s="65">
        <f>Uniforms!L61</f>
        <v>0</v>
      </c>
      <c r="N61" s="65">
        <f>Uniforms!M61</f>
        <v>0</v>
      </c>
      <c r="O61" s="65">
        <f>Uniforms!N61</f>
        <v>0</v>
      </c>
      <c r="P61" s="65">
        <f>Uniforms!O61</f>
        <v>0</v>
      </c>
      <c r="Q61" s="65">
        <f>Uniforms!P61</f>
        <v>0</v>
      </c>
      <c r="R61" s="65">
        <f>Uniforms!Q61</f>
        <v>0</v>
      </c>
      <c r="S61" s="65">
        <f>Uniforms!R61</f>
        <v>0</v>
      </c>
      <c r="T61" s="65">
        <f>Uniforms!S61</f>
        <v>0</v>
      </c>
      <c r="U61" s="65">
        <f>Uniforms!T61</f>
        <v>0</v>
      </c>
      <c r="V61" s="65">
        <f>Uniforms!U61</f>
        <v>0</v>
      </c>
      <c r="W61" s="65">
        <f>Uniforms!V61</f>
        <v>0</v>
      </c>
      <c r="X61" s="65">
        <f>Uniforms!W61</f>
        <v>0</v>
      </c>
      <c r="Y61" s="65">
        <f>Uniforms!X61</f>
        <v>0</v>
      </c>
      <c r="Z61" s="63" t="str">
        <f>IF(Uniforms!Y61="None","NA|",CONCATENATE(Uniforms!Y61,"|"))</f>
        <v>|</v>
      </c>
      <c r="AA61" s="63" t="str">
        <f>IF(Z61="NA|","|-- Select One --",CONCATENATE(Uniforms!Z61, "|"))</f>
        <v>|</v>
      </c>
      <c r="AB61" s="65">
        <f>Uniforms!AA61</f>
        <v>0</v>
      </c>
      <c r="AC61" s="65">
        <f>Uniforms!AB61</f>
        <v>0</v>
      </c>
      <c r="AD61" s="65">
        <f>Uniforms!AC61</f>
        <v>0</v>
      </c>
      <c r="AE61" s="65">
        <f>Uniforms!AD61</f>
        <v>0</v>
      </c>
      <c r="AF61" s="65">
        <f>Uniforms!AE61</f>
        <v>0</v>
      </c>
      <c r="AG61" s="65">
        <f>Uniforms!AF61</f>
        <v>0</v>
      </c>
      <c r="AH61" s="65">
        <f>Uniforms!AG61</f>
        <v>0</v>
      </c>
      <c r="AI61" s="65">
        <f>Uniforms!AH61</f>
        <v>0</v>
      </c>
      <c r="AJ61" s="65">
        <f>Uniforms!AI61</f>
        <v>0</v>
      </c>
      <c r="AK61" s="65">
        <f>Uniforms!AJ61</f>
        <v>0</v>
      </c>
      <c r="AL61" s="65">
        <f>Uniforms!AK61</f>
        <v>0</v>
      </c>
      <c r="AM61" s="65">
        <f>Uniforms!AL61</f>
        <v>0</v>
      </c>
      <c r="AN61" s="65">
        <f>Uniforms!AM61</f>
        <v>0</v>
      </c>
      <c r="AO61" s="65">
        <f>Uniforms!AN61</f>
        <v>0</v>
      </c>
      <c r="AP61" s="65">
        <f>Uniforms!AO61</f>
        <v>0</v>
      </c>
      <c r="AQ61" s="65">
        <f>Uniforms!AP61</f>
        <v>0</v>
      </c>
      <c r="AR61" s="63" t="str">
        <f>IF(Uniforms!AQ61="None","NA|",CONCATENATE(Uniforms!AQ61,"|"))</f>
        <v>|</v>
      </c>
      <c r="AS61" s="63" t="str">
        <f>IF(AR61="NA|","|-- Select One --",CONCATENATE(Uniforms!AR61,"|"))</f>
        <v>|</v>
      </c>
      <c r="AT61" s="65">
        <f>Uniforms!AS61</f>
        <v>0</v>
      </c>
      <c r="AU61" s="65">
        <f>Uniforms!AT61</f>
        <v>0</v>
      </c>
      <c r="AV61" s="65">
        <f>Uniforms!AU61</f>
        <v>0</v>
      </c>
      <c r="AW61" s="65">
        <f>Uniforms!AV61</f>
        <v>0</v>
      </c>
      <c r="AX61" s="66" t="s">
        <v>409</v>
      </c>
      <c r="AY61" s="63" t="s">
        <v>410</v>
      </c>
      <c r="AZ61" s="63" t="s">
        <v>410</v>
      </c>
      <c r="BA61" s="63" t="s">
        <v>410</v>
      </c>
      <c r="BB61" s="67" t="str">
        <f>Uniforms!$AW$1</f>
        <v>8B|</v>
      </c>
      <c r="BC61" s="67" t="str">
        <f>Uniforms!$AW$2</f>
        <v>NA|</v>
      </c>
      <c r="BD61" s="67" t="str">
        <f>Uniforms!$AW$3</f>
        <v>OUTLINED|</v>
      </c>
      <c r="BE61" s="66">
        <f>Uniforms!$AT$4</f>
        <v>0</v>
      </c>
      <c r="BF61" s="66">
        <f>IF(Uniforms!$AT$13="Left Chest",Uniforms!AZ61, )</f>
        <v>0</v>
      </c>
      <c r="BG61" s="66">
        <f>Uniforms!$AT$5</f>
        <v>0</v>
      </c>
      <c r="BH61" s="67">
        <f>IF(Uniforms!$AT$13="Left Chest 2nd",Uniforms!AZ61, )</f>
        <v>0</v>
      </c>
      <c r="BI61" s="66">
        <f>Uniforms!$AT$6</f>
        <v>0</v>
      </c>
      <c r="BJ61" s="67">
        <f>IF(Uniforms!$AT$13="Left Sleeve",Uniforms!AZ61, )</f>
        <v>0</v>
      </c>
      <c r="BK61" s="66">
        <f>Uniforms!$AT$7</f>
        <v>0</v>
      </c>
      <c r="BL61" s="67">
        <f>IF(Uniforms!$AT$13="Right Sleeve",Uniforms!AZ61, )</f>
        <v>0</v>
      </c>
      <c r="BM61" s="66">
        <f>Uniforms!$AT$8</f>
        <v>0</v>
      </c>
      <c r="BN61" s="67">
        <f>IF(Uniforms!$AT$13="Center Chest",Uniforms!AZ61, )</f>
        <v>0</v>
      </c>
      <c r="BO61" s="66">
        <f>Uniforms!$AT$10</f>
        <v>0</v>
      </c>
      <c r="BP61" s="67">
        <f>IF(Uniforms!$AT$13="Back Above #s",Uniforms!AZ61, )</f>
        <v>0</v>
      </c>
      <c r="BQ61" s="66">
        <f>Uniforms!$AT$11</f>
        <v>0</v>
      </c>
      <c r="BR61" s="67">
        <f>IF(Uniforms!$AT$13="Short-Left Leg",Uniforms!AZ61, )</f>
        <v>0</v>
      </c>
      <c r="BS61" s="66">
        <f>Uniforms!$AT$12</f>
        <v>0</v>
      </c>
      <c r="BT61" s="67">
        <f>IF(Uniforms!$AT$13="Short-Right Leg",Uniforms!AZ61, )</f>
        <v>0</v>
      </c>
      <c r="BU61" s="67">
        <f>Uniforms!$AT$9</f>
        <v>0</v>
      </c>
      <c r="BV61" s="67">
        <f>IF(Uniforms!$AT$13="Right Chest",Uniforms!AZ61, )</f>
        <v>0</v>
      </c>
      <c r="BW61" s="68">
        <f>Uniforms!BA61</f>
        <v>0</v>
      </c>
      <c r="BX61" s="68">
        <f>Uniforms!BB61</f>
        <v>0</v>
      </c>
      <c r="BY61" s="68">
        <f>Uniforms!BC61</f>
        <v>0</v>
      </c>
      <c r="BZ61" s="68">
        <f>Uniforms!BD61</f>
        <v>0</v>
      </c>
      <c r="CA61" s="68">
        <f>Uniforms!BE61</f>
        <v>0</v>
      </c>
      <c r="CB61" s="68">
        <f>Uniforms!BF61</f>
        <v>0</v>
      </c>
      <c r="CC61" s="68">
        <f>Uniforms!BG61</f>
        <v>0</v>
      </c>
      <c r="CD61" s="68">
        <f>Uniforms!BH61</f>
        <v>0</v>
      </c>
      <c r="CE61" s="68">
        <f>Uniforms!BI61</f>
        <v>0</v>
      </c>
      <c r="CF61" s="68">
        <f>Uniforms!BJ61</f>
        <v>0</v>
      </c>
      <c r="CG61" s="68">
        <f>Uniforms!BK61</f>
        <v>0</v>
      </c>
      <c r="CH61" s="68">
        <f>Uniforms!BL61</f>
        <v>0</v>
      </c>
      <c r="CI61" s="68">
        <f>Uniforms!BM61</f>
        <v>0</v>
      </c>
      <c r="CJ61" s="68">
        <f>Uniforms!BN61</f>
        <v>0</v>
      </c>
      <c r="CK61" s="68">
        <f>Uniforms!BO61</f>
        <v>0</v>
      </c>
      <c r="CL61" s="68">
        <f>Uniforms!BP61</f>
        <v>0</v>
      </c>
      <c r="CM61" s="68">
        <f>Uniforms!BQ61</f>
        <v>0</v>
      </c>
      <c r="CN61" s="68">
        <f>Uniforms!BR61</f>
        <v>0</v>
      </c>
      <c r="CO61" s="68">
        <f>Uniforms!BS61</f>
        <v>0</v>
      </c>
      <c r="CP61" s="68">
        <f>Uniforms!BT61</f>
        <v>0</v>
      </c>
      <c r="CQ61" s="68">
        <f>Uniforms!BU61</f>
        <v>0</v>
      </c>
      <c r="CR61" s="68">
        <f>Uniforms!BV61</f>
        <v>0</v>
      </c>
      <c r="CS61" s="68">
        <f>Uniforms!BW61</f>
        <v>0</v>
      </c>
      <c r="CT61" s="68">
        <f>Uniforms!BX61</f>
        <v>0</v>
      </c>
      <c r="CU61" s="68">
        <f>Uniforms!BY61</f>
        <v>0</v>
      </c>
      <c r="CV61" s="68">
        <f>Uniforms!BZ61</f>
        <v>0</v>
      </c>
      <c r="CW61" s="68">
        <f>Uniforms!CA61</f>
        <v>0</v>
      </c>
      <c r="CX61" s="68">
        <f>Uniforms!CB61</f>
        <v>0</v>
      </c>
      <c r="CY61" s="68">
        <f>Uniforms!CC61</f>
        <v>0</v>
      </c>
      <c r="CZ61" s="68">
        <f>Uniforms!CD61</f>
        <v>0</v>
      </c>
      <c r="DA61" s="67"/>
    </row>
    <row r="62" spans="1:105">
      <c r="A62" s="67" t="s">
        <v>457</v>
      </c>
      <c r="B62" s="63">
        <f>Uniforms!B62</f>
        <v>0</v>
      </c>
      <c r="C62" s="63" t="str">
        <f>CONCATENATE(Uniforms!C62, "|")</f>
        <v>|</v>
      </c>
      <c r="D62" s="63">
        <f>Uniforms!D62</f>
        <v>0</v>
      </c>
      <c r="E62" s="63" t="str">
        <f>IF(Uniforms!E62="None", "NA|",CONCATENATE(Uniforms!E62, "|"))</f>
        <v>|</v>
      </c>
      <c r="F62" s="63" t="str">
        <f>IF(E62="NA|","|-- Select One --",CONCATENATE(Uniforms!F62,"|"))</f>
        <v>|</v>
      </c>
      <c r="G62" s="63" t="str">
        <f>CONCATENATE(Uniforms!G62,"|")</f>
        <v>|</v>
      </c>
      <c r="H62" s="64">
        <f>Uniforms!H62</f>
        <v>0</v>
      </c>
      <c r="I62" s="65">
        <f t="shared" si="0"/>
        <v>0</v>
      </c>
      <c r="J62" s="65">
        <f>Uniforms!I62</f>
        <v>0</v>
      </c>
      <c r="K62" s="65">
        <f>Uniforms!J62</f>
        <v>0</v>
      </c>
      <c r="L62" s="65">
        <f>Uniforms!K62</f>
        <v>0</v>
      </c>
      <c r="M62" s="65">
        <f>Uniforms!L62</f>
        <v>0</v>
      </c>
      <c r="N62" s="65">
        <f>Uniforms!M62</f>
        <v>0</v>
      </c>
      <c r="O62" s="65">
        <f>Uniforms!N62</f>
        <v>0</v>
      </c>
      <c r="P62" s="65">
        <f>Uniforms!O62</f>
        <v>0</v>
      </c>
      <c r="Q62" s="65">
        <f>Uniforms!P62</f>
        <v>0</v>
      </c>
      <c r="R62" s="65">
        <f>Uniforms!Q62</f>
        <v>0</v>
      </c>
      <c r="S62" s="65">
        <f>Uniforms!R62</f>
        <v>0</v>
      </c>
      <c r="T62" s="65">
        <f>Uniforms!S62</f>
        <v>0</v>
      </c>
      <c r="U62" s="65">
        <f>Uniforms!T62</f>
        <v>0</v>
      </c>
      <c r="V62" s="65">
        <f>Uniforms!U62</f>
        <v>0</v>
      </c>
      <c r="W62" s="65">
        <f>Uniforms!V62</f>
        <v>0</v>
      </c>
      <c r="X62" s="65">
        <f>Uniforms!W62</f>
        <v>0</v>
      </c>
      <c r="Y62" s="65">
        <f>Uniforms!X62</f>
        <v>0</v>
      </c>
      <c r="Z62" s="63" t="str">
        <f>IF(Uniforms!Y62="None","NA|",CONCATENATE(Uniforms!Y62,"|"))</f>
        <v>|</v>
      </c>
      <c r="AA62" s="63" t="str">
        <f>IF(Z62="NA|","|-- Select One --",CONCATENATE(Uniforms!Z62, "|"))</f>
        <v>|</v>
      </c>
      <c r="AB62" s="65">
        <f>Uniforms!AA62</f>
        <v>0</v>
      </c>
      <c r="AC62" s="65">
        <f>Uniforms!AB62</f>
        <v>0</v>
      </c>
      <c r="AD62" s="65">
        <f>Uniforms!AC62</f>
        <v>0</v>
      </c>
      <c r="AE62" s="65">
        <f>Uniforms!AD62</f>
        <v>0</v>
      </c>
      <c r="AF62" s="65">
        <f>Uniforms!AE62</f>
        <v>0</v>
      </c>
      <c r="AG62" s="65">
        <f>Uniforms!AF62</f>
        <v>0</v>
      </c>
      <c r="AH62" s="65">
        <f>Uniforms!AG62</f>
        <v>0</v>
      </c>
      <c r="AI62" s="65">
        <f>Uniforms!AH62</f>
        <v>0</v>
      </c>
      <c r="AJ62" s="65">
        <f>Uniforms!AI62</f>
        <v>0</v>
      </c>
      <c r="AK62" s="65">
        <f>Uniforms!AJ62</f>
        <v>0</v>
      </c>
      <c r="AL62" s="65">
        <f>Uniforms!AK62</f>
        <v>0</v>
      </c>
      <c r="AM62" s="65">
        <f>Uniforms!AL62</f>
        <v>0</v>
      </c>
      <c r="AN62" s="65">
        <f>Uniforms!AM62</f>
        <v>0</v>
      </c>
      <c r="AO62" s="65">
        <f>Uniforms!AN62</f>
        <v>0</v>
      </c>
      <c r="AP62" s="65">
        <f>Uniforms!AO62</f>
        <v>0</v>
      </c>
      <c r="AQ62" s="65">
        <f>Uniforms!AP62</f>
        <v>0</v>
      </c>
      <c r="AR62" s="63" t="str">
        <f>IF(Uniforms!AQ62="None","NA|",CONCATENATE(Uniforms!AQ62,"|"))</f>
        <v>|</v>
      </c>
      <c r="AS62" s="63" t="str">
        <f>IF(AR62="NA|","|-- Select One --",CONCATENATE(Uniforms!AR62,"|"))</f>
        <v>|</v>
      </c>
      <c r="AT62" s="65">
        <f>Uniforms!AS62</f>
        <v>0</v>
      </c>
      <c r="AU62" s="65">
        <f>Uniforms!AT62</f>
        <v>0</v>
      </c>
      <c r="AV62" s="65">
        <f>Uniforms!AU62</f>
        <v>0</v>
      </c>
      <c r="AW62" s="65">
        <f>Uniforms!AV62</f>
        <v>0</v>
      </c>
      <c r="AX62" s="66" t="s">
        <v>409</v>
      </c>
      <c r="AY62" s="63" t="s">
        <v>410</v>
      </c>
      <c r="AZ62" s="63" t="s">
        <v>410</v>
      </c>
      <c r="BA62" s="63" t="s">
        <v>410</v>
      </c>
      <c r="BB62" s="67" t="str">
        <f>Uniforms!$AW$1</f>
        <v>8B|</v>
      </c>
      <c r="BC62" s="67" t="str">
        <f>Uniforms!$AW$2</f>
        <v>NA|</v>
      </c>
      <c r="BD62" s="67" t="str">
        <f>Uniforms!$AW$3</f>
        <v>OUTLINED|</v>
      </c>
      <c r="BE62" s="66">
        <f>Uniforms!$AT$4</f>
        <v>0</v>
      </c>
      <c r="BF62" s="66">
        <f>IF(Uniforms!$AT$13="Left Chest",Uniforms!AZ62, )</f>
        <v>0</v>
      </c>
      <c r="BG62" s="66">
        <f>Uniforms!$AT$5</f>
        <v>0</v>
      </c>
      <c r="BH62" s="67">
        <f>IF(Uniforms!$AT$13="Left Chest 2nd",Uniforms!AZ62, )</f>
        <v>0</v>
      </c>
      <c r="BI62" s="66">
        <f>Uniforms!$AT$6</f>
        <v>0</v>
      </c>
      <c r="BJ62" s="67">
        <f>IF(Uniforms!$AT$13="Left Sleeve",Uniforms!AZ62, )</f>
        <v>0</v>
      </c>
      <c r="BK62" s="66">
        <f>Uniforms!$AT$7</f>
        <v>0</v>
      </c>
      <c r="BL62" s="67">
        <f>IF(Uniforms!$AT$13="Right Sleeve",Uniforms!AZ62, )</f>
        <v>0</v>
      </c>
      <c r="BM62" s="66">
        <f>Uniforms!$AT$8</f>
        <v>0</v>
      </c>
      <c r="BN62" s="67">
        <f>IF(Uniforms!$AT$13="Center Chest",Uniforms!AZ62, )</f>
        <v>0</v>
      </c>
      <c r="BO62" s="66">
        <f>Uniforms!$AT$10</f>
        <v>0</v>
      </c>
      <c r="BP62" s="67">
        <f>IF(Uniforms!$AT$13="Back Above #s",Uniforms!AZ62, )</f>
        <v>0</v>
      </c>
      <c r="BQ62" s="66">
        <f>Uniforms!$AT$11</f>
        <v>0</v>
      </c>
      <c r="BR62" s="67">
        <f>IF(Uniforms!$AT$13="Short-Left Leg",Uniforms!AZ62, )</f>
        <v>0</v>
      </c>
      <c r="BS62" s="66">
        <f>Uniforms!$AT$12</f>
        <v>0</v>
      </c>
      <c r="BT62" s="67">
        <f>IF(Uniforms!$AT$13="Short-Right Leg",Uniforms!AZ62, )</f>
        <v>0</v>
      </c>
      <c r="BU62" s="67">
        <f>Uniforms!$AT$9</f>
        <v>0</v>
      </c>
      <c r="BV62" s="67">
        <f>IF(Uniforms!$AT$13="Right Chest",Uniforms!AZ62, )</f>
        <v>0</v>
      </c>
      <c r="BW62" s="68">
        <f>Uniforms!BA62</f>
        <v>0</v>
      </c>
      <c r="BX62" s="68">
        <f>Uniforms!BB62</f>
        <v>0</v>
      </c>
      <c r="BY62" s="68">
        <f>Uniforms!BC62</f>
        <v>0</v>
      </c>
      <c r="BZ62" s="68">
        <f>Uniforms!BD62</f>
        <v>0</v>
      </c>
      <c r="CA62" s="68">
        <f>Uniforms!BE62</f>
        <v>0</v>
      </c>
      <c r="CB62" s="68">
        <f>Uniforms!BF62</f>
        <v>0</v>
      </c>
      <c r="CC62" s="68">
        <f>Uniforms!BG62</f>
        <v>0</v>
      </c>
      <c r="CD62" s="68">
        <f>Uniforms!BH62</f>
        <v>0</v>
      </c>
      <c r="CE62" s="68">
        <f>Uniforms!BI62</f>
        <v>0</v>
      </c>
      <c r="CF62" s="68">
        <f>Uniforms!BJ62</f>
        <v>0</v>
      </c>
      <c r="CG62" s="68">
        <f>Uniforms!BK62</f>
        <v>0</v>
      </c>
      <c r="CH62" s="68">
        <f>Uniforms!BL62</f>
        <v>0</v>
      </c>
      <c r="CI62" s="68">
        <f>Uniforms!BM62</f>
        <v>0</v>
      </c>
      <c r="CJ62" s="68">
        <f>Uniforms!BN62</f>
        <v>0</v>
      </c>
      <c r="CK62" s="68">
        <f>Uniforms!BO62</f>
        <v>0</v>
      </c>
      <c r="CL62" s="68">
        <f>Uniforms!BP62</f>
        <v>0</v>
      </c>
      <c r="CM62" s="68">
        <f>Uniforms!BQ62</f>
        <v>0</v>
      </c>
      <c r="CN62" s="68">
        <f>Uniforms!BR62</f>
        <v>0</v>
      </c>
      <c r="CO62" s="68">
        <f>Uniforms!BS62</f>
        <v>0</v>
      </c>
      <c r="CP62" s="68">
        <f>Uniforms!BT62</f>
        <v>0</v>
      </c>
      <c r="CQ62" s="68">
        <f>Uniforms!BU62</f>
        <v>0</v>
      </c>
      <c r="CR62" s="68">
        <f>Uniforms!BV62</f>
        <v>0</v>
      </c>
      <c r="CS62" s="68">
        <f>Uniforms!BW62</f>
        <v>0</v>
      </c>
      <c r="CT62" s="68">
        <f>Uniforms!BX62</f>
        <v>0</v>
      </c>
      <c r="CU62" s="68">
        <f>Uniforms!BY62</f>
        <v>0</v>
      </c>
      <c r="CV62" s="68">
        <f>Uniforms!BZ62</f>
        <v>0</v>
      </c>
      <c r="CW62" s="68">
        <f>Uniforms!CA62</f>
        <v>0</v>
      </c>
      <c r="CX62" s="68">
        <f>Uniforms!CB62</f>
        <v>0</v>
      </c>
      <c r="CY62" s="68">
        <f>Uniforms!CC62</f>
        <v>0</v>
      </c>
      <c r="CZ62" s="68">
        <f>Uniforms!CD62</f>
        <v>0</v>
      </c>
      <c r="DA62" s="67"/>
    </row>
    <row r="63" spans="1:105">
      <c r="A63" s="67" t="s">
        <v>458</v>
      </c>
      <c r="B63" s="63">
        <f>Uniforms!B63</f>
        <v>0</v>
      </c>
      <c r="C63" s="63" t="str">
        <f>CONCATENATE(Uniforms!C63, "|")</f>
        <v>|</v>
      </c>
      <c r="D63" s="63">
        <f>Uniforms!D63</f>
        <v>0</v>
      </c>
      <c r="E63" s="63" t="str">
        <f>IF(Uniforms!E63="None", "NA|",CONCATENATE(Uniforms!E63, "|"))</f>
        <v>|</v>
      </c>
      <c r="F63" s="63" t="str">
        <f>IF(E63="NA|","|-- Select One --",CONCATENATE(Uniforms!F63,"|"))</f>
        <v>|</v>
      </c>
      <c r="G63" s="63" t="str">
        <f>CONCATENATE(Uniforms!G63,"|")</f>
        <v>|</v>
      </c>
      <c r="H63" s="64">
        <f>Uniforms!H63</f>
        <v>0</v>
      </c>
      <c r="I63" s="65">
        <f t="shared" si="0"/>
        <v>0</v>
      </c>
      <c r="J63" s="65">
        <f>Uniforms!I63</f>
        <v>0</v>
      </c>
      <c r="K63" s="65">
        <f>Uniforms!J63</f>
        <v>0</v>
      </c>
      <c r="L63" s="65">
        <f>Uniforms!K63</f>
        <v>0</v>
      </c>
      <c r="M63" s="65">
        <f>Uniforms!L63</f>
        <v>0</v>
      </c>
      <c r="N63" s="65">
        <f>Uniforms!M63</f>
        <v>0</v>
      </c>
      <c r="O63" s="65">
        <f>Uniforms!N63</f>
        <v>0</v>
      </c>
      <c r="P63" s="65">
        <f>Uniforms!O63</f>
        <v>0</v>
      </c>
      <c r="Q63" s="65">
        <f>Uniforms!P63</f>
        <v>0</v>
      </c>
      <c r="R63" s="65">
        <f>Uniforms!Q63</f>
        <v>0</v>
      </c>
      <c r="S63" s="65">
        <f>Uniforms!R63</f>
        <v>0</v>
      </c>
      <c r="T63" s="65">
        <f>Uniforms!S63</f>
        <v>0</v>
      </c>
      <c r="U63" s="65">
        <f>Uniforms!T63</f>
        <v>0</v>
      </c>
      <c r="V63" s="65">
        <f>Uniforms!U63</f>
        <v>0</v>
      </c>
      <c r="W63" s="65">
        <f>Uniforms!V63</f>
        <v>0</v>
      </c>
      <c r="X63" s="65">
        <f>Uniforms!W63</f>
        <v>0</v>
      </c>
      <c r="Y63" s="65">
        <f>Uniforms!X63</f>
        <v>0</v>
      </c>
      <c r="Z63" s="63" t="str">
        <f>IF(Uniforms!Y63="None","NA|",CONCATENATE(Uniforms!Y63,"|"))</f>
        <v>|</v>
      </c>
      <c r="AA63" s="63" t="str">
        <f>IF(Z63="NA|","|-- Select One --",CONCATENATE(Uniforms!Z63, "|"))</f>
        <v>|</v>
      </c>
      <c r="AB63" s="65">
        <f>Uniforms!AA63</f>
        <v>0</v>
      </c>
      <c r="AC63" s="65">
        <f>Uniforms!AB63</f>
        <v>0</v>
      </c>
      <c r="AD63" s="65">
        <f>Uniforms!AC63</f>
        <v>0</v>
      </c>
      <c r="AE63" s="65">
        <f>Uniforms!AD63</f>
        <v>0</v>
      </c>
      <c r="AF63" s="65">
        <f>Uniforms!AE63</f>
        <v>0</v>
      </c>
      <c r="AG63" s="65">
        <f>Uniforms!AF63</f>
        <v>0</v>
      </c>
      <c r="AH63" s="65">
        <f>Uniforms!AG63</f>
        <v>0</v>
      </c>
      <c r="AI63" s="65">
        <f>Uniforms!AH63</f>
        <v>0</v>
      </c>
      <c r="AJ63" s="65">
        <f>Uniforms!AI63</f>
        <v>0</v>
      </c>
      <c r="AK63" s="65">
        <f>Uniforms!AJ63</f>
        <v>0</v>
      </c>
      <c r="AL63" s="65">
        <f>Uniforms!AK63</f>
        <v>0</v>
      </c>
      <c r="AM63" s="65">
        <f>Uniforms!AL63</f>
        <v>0</v>
      </c>
      <c r="AN63" s="65">
        <f>Uniforms!AM63</f>
        <v>0</v>
      </c>
      <c r="AO63" s="65">
        <f>Uniforms!AN63</f>
        <v>0</v>
      </c>
      <c r="AP63" s="65">
        <f>Uniforms!AO63</f>
        <v>0</v>
      </c>
      <c r="AQ63" s="65">
        <f>Uniforms!AP63</f>
        <v>0</v>
      </c>
      <c r="AR63" s="63" t="str">
        <f>IF(Uniforms!AQ63="None","NA|",CONCATENATE(Uniforms!AQ63,"|"))</f>
        <v>|</v>
      </c>
      <c r="AS63" s="63" t="str">
        <f>IF(AR63="NA|","|-- Select One --",CONCATENATE(Uniforms!AR63,"|"))</f>
        <v>|</v>
      </c>
      <c r="AT63" s="65">
        <f>Uniforms!AS63</f>
        <v>0</v>
      </c>
      <c r="AU63" s="65">
        <f>Uniforms!AT63</f>
        <v>0</v>
      </c>
      <c r="AV63" s="65">
        <f>Uniforms!AU63</f>
        <v>0</v>
      </c>
      <c r="AW63" s="65">
        <f>Uniforms!AV63</f>
        <v>0</v>
      </c>
      <c r="AX63" s="66" t="s">
        <v>409</v>
      </c>
      <c r="AY63" s="63" t="s">
        <v>410</v>
      </c>
      <c r="AZ63" s="63" t="s">
        <v>410</v>
      </c>
      <c r="BA63" s="63" t="s">
        <v>410</v>
      </c>
      <c r="BB63" s="67" t="str">
        <f>Uniforms!$AW$1</f>
        <v>8B|</v>
      </c>
      <c r="BC63" s="67" t="str">
        <f>Uniforms!$AW$2</f>
        <v>NA|</v>
      </c>
      <c r="BD63" s="67" t="str">
        <f>Uniforms!$AW$3</f>
        <v>OUTLINED|</v>
      </c>
      <c r="BE63" s="66">
        <f>Uniforms!$AT$4</f>
        <v>0</v>
      </c>
      <c r="BF63" s="66">
        <f>IF(Uniforms!$AT$13="Left Chest",Uniforms!AZ63, )</f>
        <v>0</v>
      </c>
      <c r="BG63" s="66">
        <f>Uniforms!$AT$5</f>
        <v>0</v>
      </c>
      <c r="BH63" s="67">
        <f>IF(Uniforms!$AT$13="Left Chest 2nd",Uniforms!AZ63, )</f>
        <v>0</v>
      </c>
      <c r="BI63" s="66">
        <f>Uniforms!$AT$6</f>
        <v>0</v>
      </c>
      <c r="BJ63" s="67">
        <f>IF(Uniforms!$AT$13="Left Sleeve",Uniforms!AZ63, )</f>
        <v>0</v>
      </c>
      <c r="BK63" s="66">
        <f>Uniforms!$AT$7</f>
        <v>0</v>
      </c>
      <c r="BL63" s="67">
        <f>IF(Uniforms!$AT$13="Right Sleeve",Uniforms!AZ63, )</f>
        <v>0</v>
      </c>
      <c r="BM63" s="66">
        <f>Uniforms!$AT$8</f>
        <v>0</v>
      </c>
      <c r="BN63" s="67">
        <f>IF(Uniforms!$AT$13="Center Chest",Uniforms!AZ63, )</f>
        <v>0</v>
      </c>
      <c r="BO63" s="66">
        <f>Uniforms!$AT$10</f>
        <v>0</v>
      </c>
      <c r="BP63" s="67">
        <f>IF(Uniforms!$AT$13="Back Above #s",Uniforms!AZ63, )</f>
        <v>0</v>
      </c>
      <c r="BQ63" s="66">
        <f>Uniforms!$AT$11</f>
        <v>0</v>
      </c>
      <c r="BR63" s="67">
        <f>IF(Uniforms!$AT$13="Short-Left Leg",Uniforms!AZ63, )</f>
        <v>0</v>
      </c>
      <c r="BS63" s="66">
        <f>Uniforms!$AT$12</f>
        <v>0</v>
      </c>
      <c r="BT63" s="67">
        <f>IF(Uniforms!$AT$13="Short-Right Leg",Uniforms!AZ63, )</f>
        <v>0</v>
      </c>
      <c r="BU63" s="67">
        <f>Uniforms!$AT$9</f>
        <v>0</v>
      </c>
      <c r="BV63" s="67">
        <f>IF(Uniforms!$AT$13="Right Chest",Uniforms!AZ63, )</f>
        <v>0</v>
      </c>
      <c r="BW63" s="68">
        <f>Uniforms!BA63</f>
        <v>0</v>
      </c>
      <c r="BX63" s="68">
        <f>Uniforms!BB63</f>
        <v>0</v>
      </c>
      <c r="BY63" s="68">
        <f>Uniforms!BC63</f>
        <v>0</v>
      </c>
      <c r="BZ63" s="68">
        <f>Uniforms!BD63</f>
        <v>0</v>
      </c>
      <c r="CA63" s="68">
        <f>Uniforms!BE63</f>
        <v>0</v>
      </c>
      <c r="CB63" s="68">
        <f>Uniforms!BF63</f>
        <v>0</v>
      </c>
      <c r="CC63" s="68">
        <f>Uniforms!BG63</f>
        <v>0</v>
      </c>
      <c r="CD63" s="68">
        <f>Uniforms!BH63</f>
        <v>0</v>
      </c>
      <c r="CE63" s="68">
        <f>Uniforms!BI63</f>
        <v>0</v>
      </c>
      <c r="CF63" s="68">
        <f>Uniforms!BJ63</f>
        <v>0</v>
      </c>
      <c r="CG63" s="68">
        <f>Uniforms!BK63</f>
        <v>0</v>
      </c>
      <c r="CH63" s="68">
        <f>Uniforms!BL63</f>
        <v>0</v>
      </c>
      <c r="CI63" s="68">
        <f>Uniforms!BM63</f>
        <v>0</v>
      </c>
      <c r="CJ63" s="68">
        <f>Uniforms!BN63</f>
        <v>0</v>
      </c>
      <c r="CK63" s="68">
        <f>Uniforms!BO63</f>
        <v>0</v>
      </c>
      <c r="CL63" s="68">
        <f>Uniforms!BP63</f>
        <v>0</v>
      </c>
      <c r="CM63" s="68">
        <f>Uniforms!BQ63</f>
        <v>0</v>
      </c>
      <c r="CN63" s="68">
        <f>Uniforms!BR63</f>
        <v>0</v>
      </c>
      <c r="CO63" s="68">
        <f>Uniforms!BS63</f>
        <v>0</v>
      </c>
      <c r="CP63" s="68">
        <f>Uniforms!BT63</f>
        <v>0</v>
      </c>
      <c r="CQ63" s="68">
        <f>Uniforms!BU63</f>
        <v>0</v>
      </c>
      <c r="CR63" s="68">
        <f>Uniforms!BV63</f>
        <v>0</v>
      </c>
      <c r="CS63" s="68">
        <f>Uniforms!BW63</f>
        <v>0</v>
      </c>
      <c r="CT63" s="68">
        <f>Uniforms!BX63</f>
        <v>0</v>
      </c>
      <c r="CU63" s="68">
        <f>Uniforms!BY63</f>
        <v>0</v>
      </c>
      <c r="CV63" s="68">
        <f>Uniforms!BZ63</f>
        <v>0</v>
      </c>
      <c r="CW63" s="68">
        <f>Uniforms!CA63</f>
        <v>0</v>
      </c>
      <c r="CX63" s="68">
        <f>Uniforms!CB63</f>
        <v>0</v>
      </c>
      <c r="CY63" s="68">
        <f>Uniforms!CC63</f>
        <v>0</v>
      </c>
      <c r="CZ63" s="68">
        <f>Uniforms!CD63</f>
        <v>0</v>
      </c>
      <c r="DA63" s="67"/>
    </row>
    <row r="64" spans="1:105">
      <c r="A64" s="67" t="s">
        <v>459</v>
      </c>
      <c r="B64" s="63">
        <f>Uniforms!B64</f>
        <v>0</v>
      </c>
      <c r="C64" s="63" t="str">
        <f>CONCATENATE(Uniforms!C64, "|")</f>
        <v>|</v>
      </c>
      <c r="D64" s="63">
        <f>Uniforms!D64</f>
        <v>0</v>
      </c>
      <c r="E64" s="63" t="str">
        <f>IF(Uniforms!E64="None", "NA|",CONCATENATE(Uniforms!E64, "|"))</f>
        <v>|</v>
      </c>
      <c r="F64" s="63" t="str">
        <f>IF(E64="NA|","|-- Select One --",CONCATENATE(Uniforms!F64,"|"))</f>
        <v>|</v>
      </c>
      <c r="G64" s="63" t="str">
        <f>CONCATENATE(Uniforms!G64,"|")</f>
        <v>|</v>
      </c>
      <c r="H64" s="64">
        <f>Uniforms!H64</f>
        <v>0</v>
      </c>
      <c r="I64" s="65">
        <f t="shared" si="0"/>
        <v>0</v>
      </c>
      <c r="J64" s="65">
        <f>Uniforms!I64</f>
        <v>0</v>
      </c>
      <c r="K64" s="65">
        <f>Uniforms!J64</f>
        <v>0</v>
      </c>
      <c r="L64" s="65">
        <f>Uniforms!K64</f>
        <v>0</v>
      </c>
      <c r="M64" s="65">
        <f>Uniforms!L64</f>
        <v>0</v>
      </c>
      <c r="N64" s="65">
        <f>Uniforms!M64</f>
        <v>0</v>
      </c>
      <c r="O64" s="65">
        <f>Uniforms!N64</f>
        <v>0</v>
      </c>
      <c r="P64" s="65">
        <f>Uniforms!O64</f>
        <v>0</v>
      </c>
      <c r="Q64" s="65">
        <f>Uniforms!P64</f>
        <v>0</v>
      </c>
      <c r="R64" s="65">
        <f>Uniforms!Q64</f>
        <v>0</v>
      </c>
      <c r="S64" s="65">
        <f>Uniforms!R64</f>
        <v>0</v>
      </c>
      <c r="T64" s="65">
        <f>Uniforms!S64</f>
        <v>0</v>
      </c>
      <c r="U64" s="65">
        <f>Uniforms!T64</f>
        <v>0</v>
      </c>
      <c r="V64" s="65">
        <f>Uniforms!U64</f>
        <v>0</v>
      </c>
      <c r="W64" s="65">
        <f>Uniforms!V64</f>
        <v>0</v>
      </c>
      <c r="X64" s="65">
        <f>Uniforms!W64</f>
        <v>0</v>
      </c>
      <c r="Y64" s="65">
        <f>Uniforms!X64</f>
        <v>0</v>
      </c>
      <c r="Z64" s="63" t="str">
        <f>IF(Uniforms!Y64="None","NA|",CONCATENATE(Uniforms!Y64,"|"))</f>
        <v>|</v>
      </c>
      <c r="AA64" s="63" t="str">
        <f>IF(Z64="NA|","|-- Select One --",CONCATENATE(Uniforms!Z64, "|"))</f>
        <v>|</v>
      </c>
      <c r="AB64" s="65">
        <f>Uniforms!AA64</f>
        <v>0</v>
      </c>
      <c r="AC64" s="65">
        <f>Uniforms!AB64</f>
        <v>0</v>
      </c>
      <c r="AD64" s="65">
        <f>Uniforms!AC64</f>
        <v>0</v>
      </c>
      <c r="AE64" s="65">
        <f>Uniforms!AD64</f>
        <v>0</v>
      </c>
      <c r="AF64" s="65">
        <f>Uniforms!AE64</f>
        <v>0</v>
      </c>
      <c r="AG64" s="65">
        <f>Uniforms!AF64</f>
        <v>0</v>
      </c>
      <c r="AH64" s="65">
        <f>Uniforms!AG64</f>
        <v>0</v>
      </c>
      <c r="AI64" s="65">
        <f>Uniforms!AH64</f>
        <v>0</v>
      </c>
      <c r="AJ64" s="65">
        <f>Uniforms!AI64</f>
        <v>0</v>
      </c>
      <c r="AK64" s="65">
        <f>Uniforms!AJ64</f>
        <v>0</v>
      </c>
      <c r="AL64" s="65">
        <f>Uniforms!AK64</f>
        <v>0</v>
      </c>
      <c r="AM64" s="65">
        <f>Uniforms!AL64</f>
        <v>0</v>
      </c>
      <c r="AN64" s="65">
        <f>Uniforms!AM64</f>
        <v>0</v>
      </c>
      <c r="AO64" s="65">
        <f>Uniforms!AN64</f>
        <v>0</v>
      </c>
      <c r="AP64" s="65">
        <f>Uniforms!AO64</f>
        <v>0</v>
      </c>
      <c r="AQ64" s="65">
        <f>Uniforms!AP64</f>
        <v>0</v>
      </c>
      <c r="AR64" s="63" t="str">
        <f>IF(Uniforms!AQ64="None","NA|",CONCATENATE(Uniforms!AQ64,"|"))</f>
        <v>|</v>
      </c>
      <c r="AS64" s="63" t="str">
        <f>IF(AR64="NA|","|-- Select One --",CONCATENATE(Uniforms!AR64,"|"))</f>
        <v>|</v>
      </c>
      <c r="AT64" s="65">
        <f>Uniforms!AS64</f>
        <v>0</v>
      </c>
      <c r="AU64" s="65">
        <f>Uniforms!AT64</f>
        <v>0</v>
      </c>
      <c r="AV64" s="65">
        <f>Uniforms!AU64</f>
        <v>0</v>
      </c>
      <c r="AW64" s="65">
        <f>Uniforms!AV64</f>
        <v>0</v>
      </c>
      <c r="AX64" s="66" t="s">
        <v>409</v>
      </c>
      <c r="AY64" s="63" t="s">
        <v>410</v>
      </c>
      <c r="AZ64" s="63" t="s">
        <v>410</v>
      </c>
      <c r="BA64" s="63" t="s">
        <v>410</v>
      </c>
      <c r="BB64" s="67" t="str">
        <f>Uniforms!$AW$1</f>
        <v>8B|</v>
      </c>
      <c r="BC64" s="67" t="str">
        <f>Uniforms!$AW$2</f>
        <v>NA|</v>
      </c>
      <c r="BD64" s="67" t="str">
        <f>Uniforms!$AW$3</f>
        <v>OUTLINED|</v>
      </c>
      <c r="BE64" s="66">
        <f>Uniforms!$AT$4</f>
        <v>0</v>
      </c>
      <c r="BF64" s="66">
        <f>IF(Uniforms!$AT$13="Left Chest",Uniforms!AZ64, )</f>
        <v>0</v>
      </c>
      <c r="BG64" s="66">
        <f>Uniforms!$AT$5</f>
        <v>0</v>
      </c>
      <c r="BH64" s="67">
        <f>IF(Uniforms!$AT$13="Left Chest 2nd",Uniforms!AZ64, )</f>
        <v>0</v>
      </c>
      <c r="BI64" s="66">
        <f>Uniforms!$AT$6</f>
        <v>0</v>
      </c>
      <c r="BJ64" s="67">
        <f>IF(Uniforms!$AT$13="Left Sleeve",Uniforms!AZ64, )</f>
        <v>0</v>
      </c>
      <c r="BK64" s="66">
        <f>Uniforms!$AT$7</f>
        <v>0</v>
      </c>
      <c r="BL64" s="67">
        <f>IF(Uniforms!$AT$13="Right Sleeve",Uniforms!AZ64, )</f>
        <v>0</v>
      </c>
      <c r="BM64" s="66">
        <f>Uniforms!$AT$8</f>
        <v>0</v>
      </c>
      <c r="BN64" s="67">
        <f>IF(Uniforms!$AT$13="Center Chest",Uniforms!AZ64, )</f>
        <v>0</v>
      </c>
      <c r="BO64" s="66">
        <f>Uniforms!$AT$10</f>
        <v>0</v>
      </c>
      <c r="BP64" s="67">
        <f>IF(Uniforms!$AT$13="Back Above #s",Uniforms!AZ64, )</f>
        <v>0</v>
      </c>
      <c r="BQ64" s="66">
        <f>Uniforms!$AT$11</f>
        <v>0</v>
      </c>
      <c r="BR64" s="67">
        <f>IF(Uniforms!$AT$13="Short-Left Leg",Uniforms!AZ64, )</f>
        <v>0</v>
      </c>
      <c r="BS64" s="66">
        <f>Uniforms!$AT$12</f>
        <v>0</v>
      </c>
      <c r="BT64" s="67">
        <f>IF(Uniforms!$AT$13="Short-Right Leg",Uniforms!AZ64, )</f>
        <v>0</v>
      </c>
      <c r="BU64" s="67">
        <f>Uniforms!$AT$9</f>
        <v>0</v>
      </c>
      <c r="BV64" s="67">
        <f>IF(Uniforms!$AT$13="Right Chest",Uniforms!AZ64, )</f>
        <v>0</v>
      </c>
      <c r="BW64" s="68">
        <f>Uniforms!BA64</f>
        <v>0</v>
      </c>
      <c r="BX64" s="68">
        <f>Uniforms!BB64</f>
        <v>0</v>
      </c>
      <c r="BY64" s="68">
        <f>Uniforms!BC64</f>
        <v>0</v>
      </c>
      <c r="BZ64" s="68">
        <f>Uniforms!BD64</f>
        <v>0</v>
      </c>
      <c r="CA64" s="68">
        <f>Uniforms!BE64</f>
        <v>0</v>
      </c>
      <c r="CB64" s="68">
        <f>Uniforms!BF64</f>
        <v>0</v>
      </c>
      <c r="CC64" s="68">
        <f>Uniforms!BG64</f>
        <v>0</v>
      </c>
      <c r="CD64" s="68">
        <f>Uniforms!BH64</f>
        <v>0</v>
      </c>
      <c r="CE64" s="68">
        <f>Uniforms!BI64</f>
        <v>0</v>
      </c>
      <c r="CF64" s="68">
        <f>Uniforms!BJ64</f>
        <v>0</v>
      </c>
      <c r="CG64" s="68">
        <f>Uniforms!BK64</f>
        <v>0</v>
      </c>
      <c r="CH64" s="68">
        <f>Uniforms!BL64</f>
        <v>0</v>
      </c>
      <c r="CI64" s="68">
        <f>Uniforms!BM64</f>
        <v>0</v>
      </c>
      <c r="CJ64" s="68">
        <f>Uniforms!BN64</f>
        <v>0</v>
      </c>
      <c r="CK64" s="68">
        <f>Uniforms!BO64</f>
        <v>0</v>
      </c>
      <c r="CL64" s="68">
        <f>Uniforms!BP64</f>
        <v>0</v>
      </c>
      <c r="CM64" s="68">
        <f>Uniforms!BQ64</f>
        <v>0</v>
      </c>
      <c r="CN64" s="68">
        <f>Uniforms!BR64</f>
        <v>0</v>
      </c>
      <c r="CO64" s="68">
        <f>Uniforms!BS64</f>
        <v>0</v>
      </c>
      <c r="CP64" s="68">
        <f>Uniforms!BT64</f>
        <v>0</v>
      </c>
      <c r="CQ64" s="68">
        <f>Uniforms!BU64</f>
        <v>0</v>
      </c>
      <c r="CR64" s="68">
        <f>Uniforms!BV64</f>
        <v>0</v>
      </c>
      <c r="CS64" s="68">
        <f>Uniforms!BW64</f>
        <v>0</v>
      </c>
      <c r="CT64" s="68">
        <f>Uniforms!BX64</f>
        <v>0</v>
      </c>
      <c r="CU64" s="68">
        <f>Uniforms!BY64</f>
        <v>0</v>
      </c>
      <c r="CV64" s="68">
        <f>Uniforms!BZ64</f>
        <v>0</v>
      </c>
      <c r="CW64" s="68">
        <f>Uniforms!CA64</f>
        <v>0</v>
      </c>
      <c r="CX64" s="68">
        <f>Uniforms!CB64</f>
        <v>0</v>
      </c>
      <c r="CY64" s="68">
        <f>Uniforms!CC64</f>
        <v>0</v>
      </c>
      <c r="CZ64" s="68">
        <f>Uniforms!CD64</f>
        <v>0</v>
      </c>
      <c r="DA64" s="67"/>
    </row>
    <row r="65" spans="1:105">
      <c r="A65" s="67" t="s">
        <v>460</v>
      </c>
      <c r="B65" s="63">
        <f>Uniforms!B65</f>
        <v>0</v>
      </c>
      <c r="C65" s="63" t="str">
        <f>CONCATENATE(Uniforms!C65, "|")</f>
        <v>|</v>
      </c>
      <c r="D65" s="63">
        <f>Uniforms!D65</f>
        <v>0</v>
      </c>
      <c r="E65" s="63" t="str">
        <f>IF(Uniforms!E65="None", "NA|",CONCATENATE(Uniforms!E65, "|"))</f>
        <v>|</v>
      </c>
      <c r="F65" s="63" t="str">
        <f>IF(E65="NA|","|-- Select One --",CONCATENATE(Uniforms!F65,"|"))</f>
        <v>|</v>
      </c>
      <c r="G65" s="63" t="str">
        <f>CONCATENATE(Uniforms!G65,"|")</f>
        <v>|</v>
      </c>
      <c r="H65" s="64">
        <f>Uniforms!H65</f>
        <v>0</v>
      </c>
      <c r="I65" s="65">
        <f t="shared" si="0"/>
        <v>0</v>
      </c>
      <c r="J65" s="65">
        <f>Uniforms!I65</f>
        <v>0</v>
      </c>
      <c r="K65" s="65">
        <f>Uniforms!J65</f>
        <v>0</v>
      </c>
      <c r="L65" s="65">
        <f>Uniforms!K65</f>
        <v>0</v>
      </c>
      <c r="M65" s="65">
        <f>Uniforms!L65</f>
        <v>0</v>
      </c>
      <c r="N65" s="65">
        <f>Uniforms!M65</f>
        <v>0</v>
      </c>
      <c r="O65" s="65">
        <f>Uniforms!N65</f>
        <v>0</v>
      </c>
      <c r="P65" s="65">
        <f>Uniforms!O65</f>
        <v>0</v>
      </c>
      <c r="Q65" s="65">
        <f>Uniforms!P65</f>
        <v>0</v>
      </c>
      <c r="R65" s="65">
        <f>Uniforms!Q65</f>
        <v>0</v>
      </c>
      <c r="S65" s="65">
        <f>Uniforms!R65</f>
        <v>0</v>
      </c>
      <c r="T65" s="65">
        <f>Uniforms!S65</f>
        <v>0</v>
      </c>
      <c r="U65" s="65">
        <f>Uniforms!T65</f>
        <v>0</v>
      </c>
      <c r="V65" s="65">
        <f>Uniforms!U65</f>
        <v>0</v>
      </c>
      <c r="W65" s="65">
        <f>Uniforms!V65</f>
        <v>0</v>
      </c>
      <c r="X65" s="65">
        <f>Uniforms!W65</f>
        <v>0</v>
      </c>
      <c r="Y65" s="65">
        <f>Uniforms!X65</f>
        <v>0</v>
      </c>
      <c r="Z65" s="63" t="str">
        <f>IF(Uniforms!Y65="None","NA|",CONCATENATE(Uniforms!Y65,"|"))</f>
        <v>|</v>
      </c>
      <c r="AA65" s="63" t="str">
        <f>IF(Z65="NA|","|-- Select One --",CONCATENATE(Uniforms!Z65, "|"))</f>
        <v>|</v>
      </c>
      <c r="AB65" s="65">
        <f>Uniforms!AA65</f>
        <v>0</v>
      </c>
      <c r="AC65" s="65">
        <f>Uniforms!AB65</f>
        <v>0</v>
      </c>
      <c r="AD65" s="65">
        <f>Uniforms!AC65</f>
        <v>0</v>
      </c>
      <c r="AE65" s="65">
        <f>Uniforms!AD65</f>
        <v>0</v>
      </c>
      <c r="AF65" s="65">
        <f>Uniforms!AE65</f>
        <v>0</v>
      </c>
      <c r="AG65" s="65">
        <f>Uniforms!AF65</f>
        <v>0</v>
      </c>
      <c r="AH65" s="65">
        <f>Uniforms!AG65</f>
        <v>0</v>
      </c>
      <c r="AI65" s="65">
        <f>Uniforms!AH65</f>
        <v>0</v>
      </c>
      <c r="AJ65" s="65">
        <f>Uniforms!AI65</f>
        <v>0</v>
      </c>
      <c r="AK65" s="65">
        <f>Uniforms!AJ65</f>
        <v>0</v>
      </c>
      <c r="AL65" s="65">
        <f>Uniforms!AK65</f>
        <v>0</v>
      </c>
      <c r="AM65" s="65">
        <f>Uniforms!AL65</f>
        <v>0</v>
      </c>
      <c r="AN65" s="65">
        <f>Uniforms!AM65</f>
        <v>0</v>
      </c>
      <c r="AO65" s="65">
        <f>Uniforms!AN65</f>
        <v>0</v>
      </c>
      <c r="AP65" s="65">
        <f>Uniforms!AO65</f>
        <v>0</v>
      </c>
      <c r="AQ65" s="65">
        <f>Uniforms!AP65</f>
        <v>0</v>
      </c>
      <c r="AR65" s="63" t="str">
        <f>IF(Uniforms!AQ65="None","NA|",CONCATENATE(Uniforms!AQ65,"|"))</f>
        <v>|</v>
      </c>
      <c r="AS65" s="63" t="str">
        <f>IF(AR65="NA|","|-- Select One --",CONCATENATE(Uniforms!AR65,"|"))</f>
        <v>|</v>
      </c>
      <c r="AT65" s="65">
        <f>Uniforms!AS65</f>
        <v>0</v>
      </c>
      <c r="AU65" s="65">
        <f>Uniforms!AT65</f>
        <v>0</v>
      </c>
      <c r="AV65" s="65">
        <f>Uniforms!AU65</f>
        <v>0</v>
      </c>
      <c r="AW65" s="65">
        <f>Uniforms!AV65</f>
        <v>0</v>
      </c>
      <c r="AX65" s="66" t="s">
        <v>409</v>
      </c>
      <c r="AY65" s="63" t="s">
        <v>410</v>
      </c>
      <c r="AZ65" s="63" t="s">
        <v>410</v>
      </c>
      <c r="BA65" s="63" t="s">
        <v>410</v>
      </c>
      <c r="BB65" s="67" t="str">
        <f>Uniforms!$AW$1</f>
        <v>8B|</v>
      </c>
      <c r="BC65" s="67" t="str">
        <f>Uniforms!$AW$2</f>
        <v>NA|</v>
      </c>
      <c r="BD65" s="67" t="str">
        <f>Uniforms!$AW$3</f>
        <v>OUTLINED|</v>
      </c>
      <c r="BE65" s="66">
        <f>Uniforms!$AT$4</f>
        <v>0</v>
      </c>
      <c r="BF65" s="66">
        <f>IF(Uniforms!$AT$13="Left Chest",Uniforms!AZ65, )</f>
        <v>0</v>
      </c>
      <c r="BG65" s="66">
        <f>Uniforms!$AT$5</f>
        <v>0</v>
      </c>
      <c r="BH65" s="67">
        <f>IF(Uniforms!$AT$13="Left Chest 2nd",Uniforms!AZ65, )</f>
        <v>0</v>
      </c>
      <c r="BI65" s="66">
        <f>Uniforms!$AT$6</f>
        <v>0</v>
      </c>
      <c r="BJ65" s="67">
        <f>IF(Uniforms!$AT$13="Left Sleeve",Uniforms!AZ65, )</f>
        <v>0</v>
      </c>
      <c r="BK65" s="66">
        <f>Uniforms!$AT$7</f>
        <v>0</v>
      </c>
      <c r="BL65" s="67">
        <f>IF(Uniforms!$AT$13="Right Sleeve",Uniforms!AZ65, )</f>
        <v>0</v>
      </c>
      <c r="BM65" s="66">
        <f>Uniforms!$AT$8</f>
        <v>0</v>
      </c>
      <c r="BN65" s="67">
        <f>IF(Uniforms!$AT$13="Center Chest",Uniforms!AZ65, )</f>
        <v>0</v>
      </c>
      <c r="BO65" s="66">
        <f>Uniforms!$AT$10</f>
        <v>0</v>
      </c>
      <c r="BP65" s="67">
        <f>IF(Uniforms!$AT$13="Back Above #s",Uniforms!AZ65, )</f>
        <v>0</v>
      </c>
      <c r="BQ65" s="66">
        <f>Uniforms!$AT$11</f>
        <v>0</v>
      </c>
      <c r="BR65" s="67">
        <f>IF(Uniforms!$AT$13="Short-Left Leg",Uniforms!AZ65, )</f>
        <v>0</v>
      </c>
      <c r="BS65" s="66">
        <f>Uniforms!$AT$12</f>
        <v>0</v>
      </c>
      <c r="BT65" s="67">
        <f>IF(Uniforms!$AT$13="Short-Right Leg",Uniforms!AZ65, )</f>
        <v>0</v>
      </c>
      <c r="BU65" s="67">
        <f>Uniforms!$AT$9</f>
        <v>0</v>
      </c>
      <c r="BV65" s="67">
        <f>IF(Uniforms!$AT$13="Right Chest",Uniforms!AZ65, )</f>
        <v>0</v>
      </c>
      <c r="BW65" s="68">
        <f>Uniforms!BA65</f>
        <v>0</v>
      </c>
      <c r="BX65" s="68">
        <f>Uniforms!BB65</f>
        <v>0</v>
      </c>
      <c r="BY65" s="68">
        <f>Uniforms!BC65</f>
        <v>0</v>
      </c>
      <c r="BZ65" s="68">
        <f>Uniforms!BD65</f>
        <v>0</v>
      </c>
      <c r="CA65" s="68">
        <f>Uniforms!BE65</f>
        <v>0</v>
      </c>
      <c r="CB65" s="68">
        <f>Uniforms!BF65</f>
        <v>0</v>
      </c>
      <c r="CC65" s="68">
        <f>Uniforms!BG65</f>
        <v>0</v>
      </c>
      <c r="CD65" s="68">
        <f>Uniforms!BH65</f>
        <v>0</v>
      </c>
      <c r="CE65" s="68">
        <f>Uniforms!BI65</f>
        <v>0</v>
      </c>
      <c r="CF65" s="68">
        <f>Uniforms!BJ65</f>
        <v>0</v>
      </c>
      <c r="CG65" s="68">
        <f>Uniforms!BK65</f>
        <v>0</v>
      </c>
      <c r="CH65" s="68">
        <f>Uniforms!BL65</f>
        <v>0</v>
      </c>
      <c r="CI65" s="68">
        <f>Uniforms!BM65</f>
        <v>0</v>
      </c>
      <c r="CJ65" s="68">
        <f>Uniforms!BN65</f>
        <v>0</v>
      </c>
      <c r="CK65" s="68">
        <f>Uniforms!BO65</f>
        <v>0</v>
      </c>
      <c r="CL65" s="68">
        <f>Uniforms!BP65</f>
        <v>0</v>
      </c>
      <c r="CM65" s="68">
        <f>Uniforms!BQ65</f>
        <v>0</v>
      </c>
      <c r="CN65" s="68">
        <f>Uniforms!BR65</f>
        <v>0</v>
      </c>
      <c r="CO65" s="68">
        <f>Uniforms!BS65</f>
        <v>0</v>
      </c>
      <c r="CP65" s="68">
        <f>Uniforms!BT65</f>
        <v>0</v>
      </c>
      <c r="CQ65" s="68">
        <f>Uniforms!BU65</f>
        <v>0</v>
      </c>
      <c r="CR65" s="68">
        <f>Uniforms!BV65</f>
        <v>0</v>
      </c>
      <c r="CS65" s="68">
        <f>Uniforms!BW65</f>
        <v>0</v>
      </c>
      <c r="CT65" s="68">
        <f>Uniforms!BX65</f>
        <v>0</v>
      </c>
      <c r="CU65" s="68">
        <f>Uniforms!BY65</f>
        <v>0</v>
      </c>
      <c r="CV65" s="68">
        <f>Uniforms!BZ65</f>
        <v>0</v>
      </c>
      <c r="CW65" s="68">
        <f>Uniforms!CA65</f>
        <v>0</v>
      </c>
      <c r="CX65" s="68">
        <f>Uniforms!CB65</f>
        <v>0</v>
      </c>
      <c r="CY65" s="68">
        <f>Uniforms!CC65</f>
        <v>0</v>
      </c>
      <c r="CZ65" s="68">
        <f>Uniforms!CD65</f>
        <v>0</v>
      </c>
      <c r="DA65" s="67"/>
    </row>
    <row r="66" spans="1:105">
      <c r="A66" s="67" t="s">
        <v>461</v>
      </c>
      <c r="B66" s="63">
        <f>Uniforms!B66</f>
        <v>0</v>
      </c>
      <c r="C66" s="63" t="str">
        <f>CONCATENATE(Uniforms!C66, "|")</f>
        <v>|</v>
      </c>
      <c r="D66" s="63">
        <f>Uniforms!D66</f>
        <v>0</v>
      </c>
      <c r="E66" s="63" t="str">
        <f>IF(Uniforms!E66="None", "NA|",CONCATENATE(Uniforms!E66, "|"))</f>
        <v>|</v>
      </c>
      <c r="F66" s="63" t="str">
        <f>IF(E66="NA|","|-- Select One --",CONCATENATE(Uniforms!F66,"|"))</f>
        <v>|</v>
      </c>
      <c r="G66" s="63" t="str">
        <f>CONCATENATE(Uniforms!G66,"|")</f>
        <v>|</v>
      </c>
      <c r="H66" s="64">
        <f>Uniforms!H66</f>
        <v>0</v>
      </c>
      <c r="I66" s="65">
        <f t="shared" si="0"/>
        <v>0</v>
      </c>
      <c r="J66" s="65">
        <f>Uniforms!I66</f>
        <v>0</v>
      </c>
      <c r="K66" s="65">
        <f>Uniforms!J66</f>
        <v>0</v>
      </c>
      <c r="L66" s="65">
        <f>Uniforms!K66</f>
        <v>0</v>
      </c>
      <c r="M66" s="65">
        <f>Uniforms!L66</f>
        <v>0</v>
      </c>
      <c r="N66" s="65">
        <f>Uniforms!M66</f>
        <v>0</v>
      </c>
      <c r="O66" s="65">
        <f>Uniforms!N66</f>
        <v>0</v>
      </c>
      <c r="P66" s="65">
        <f>Uniforms!O66</f>
        <v>0</v>
      </c>
      <c r="Q66" s="65">
        <f>Uniforms!P66</f>
        <v>0</v>
      </c>
      <c r="R66" s="65">
        <f>Uniforms!Q66</f>
        <v>0</v>
      </c>
      <c r="S66" s="65">
        <f>Uniforms!R66</f>
        <v>0</v>
      </c>
      <c r="T66" s="65">
        <f>Uniforms!S66</f>
        <v>0</v>
      </c>
      <c r="U66" s="65">
        <f>Uniforms!T66</f>
        <v>0</v>
      </c>
      <c r="V66" s="65">
        <f>Uniforms!U66</f>
        <v>0</v>
      </c>
      <c r="W66" s="65">
        <f>Uniforms!V66</f>
        <v>0</v>
      </c>
      <c r="X66" s="65">
        <f>Uniforms!W66</f>
        <v>0</v>
      </c>
      <c r="Y66" s="65">
        <f>Uniforms!X66</f>
        <v>0</v>
      </c>
      <c r="Z66" s="63" t="str">
        <f>IF(Uniforms!Y66="None","NA|",CONCATENATE(Uniforms!Y66,"|"))</f>
        <v>|</v>
      </c>
      <c r="AA66" s="63" t="str">
        <f>IF(Z66="NA|","|-- Select One --",CONCATENATE(Uniforms!Z66, "|"))</f>
        <v>|</v>
      </c>
      <c r="AB66" s="65">
        <f>Uniforms!AA66</f>
        <v>0</v>
      </c>
      <c r="AC66" s="65">
        <f>Uniforms!AB66</f>
        <v>0</v>
      </c>
      <c r="AD66" s="65">
        <f>Uniforms!AC66</f>
        <v>0</v>
      </c>
      <c r="AE66" s="65">
        <f>Uniforms!AD66</f>
        <v>0</v>
      </c>
      <c r="AF66" s="65">
        <f>Uniforms!AE66</f>
        <v>0</v>
      </c>
      <c r="AG66" s="65">
        <f>Uniforms!AF66</f>
        <v>0</v>
      </c>
      <c r="AH66" s="65">
        <f>Uniforms!AG66</f>
        <v>0</v>
      </c>
      <c r="AI66" s="65">
        <f>Uniforms!AH66</f>
        <v>0</v>
      </c>
      <c r="AJ66" s="65">
        <f>Uniforms!AI66</f>
        <v>0</v>
      </c>
      <c r="AK66" s="65">
        <f>Uniforms!AJ66</f>
        <v>0</v>
      </c>
      <c r="AL66" s="65">
        <f>Uniforms!AK66</f>
        <v>0</v>
      </c>
      <c r="AM66" s="65">
        <f>Uniforms!AL66</f>
        <v>0</v>
      </c>
      <c r="AN66" s="65">
        <f>Uniforms!AM66</f>
        <v>0</v>
      </c>
      <c r="AO66" s="65">
        <f>Uniforms!AN66</f>
        <v>0</v>
      </c>
      <c r="AP66" s="65">
        <f>Uniforms!AO66</f>
        <v>0</v>
      </c>
      <c r="AQ66" s="65">
        <f>Uniforms!AP66</f>
        <v>0</v>
      </c>
      <c r="AR66" s="63" t="str">
        <f>IF(Uniforms!AQ66="None","NA|",CONCATENATE(Uniforms!AQ66,"|"))</f>
        <v>|</v>
      </c>
      <c r="AS66" s="63" t="str">
        <f>IF(AR66="NA|","|-- Select One --",CONCATENATE(Uniforms!AR66,"|"))</f>
        <v>|</v>
      </c>
      <c r="AT66" s="65">
        <f>Uniforms!AS66</f>
        <v>0</v>
      </c>
      <c r="AU66" s="65">
        <f>Uniforms!AT66</f>
        <v>0</v>
      </c>
      <c r="AV66" s="65">
        <f>Uniforms!AU66</f>
        <v>0</v>
      </c>
      <c r="AW66" s="65">
        <f>Uniforms!AV66</f>
        <v>0</v>
      </c>
      <c r="AX66" s="66" t="s">
        <v>409</v>
      </c>
      <c r="AY66" s="63" t="s">
        <v>410</v>
      </c>
      <c r="AZ66" s="63" t="s">
        <v>410</v>
      </c>
      <c r="BA66" s="63" t="s">
        <v>410</v>
      </c>
      <c r="BB66" s="67" t="str">
        <f>Uniforms!$AW$1</f>
        <v>8B|</v>
      </c>
      <c r="BC66" s="67" t="str">
        <f>Uniforms!$AW$2</f>
        <v>NA|</v>
      </c>
      <c r="BD66" s="67" t="str">
        <f>Uniforms!$AW$3</f>
        <v>OUTLINED|</v>
      </c>
      <c r="BE66" s="66">
        <f>Uniforms!$AT$4</f>
        <v>0</v>
      </c>
      <c r="BF66" s="66">
        <f>IF(Uniforms!$AT$13="Left Chest",Uniforms!AZ66, )</f>
        <v>0</v>
      </c>
      <c r="BG66" s="66">
        <f>Uniforms!$AT$5</f>
        <v>0</v>
      </c>
      <c r="BH66" s="67">
        <f>IF(Uniforms!$AT$13="Left Chest 2nd",Uniforms!AZ66, )</f>
        <v>0</v>
      </c>
      <c r="BI66" s="66">
        <f>Uniforms!$AT$6</f>
        <v>0</v>
      </c>
      <c r="BJ66" s="67">
        <f>IF(Uniforms!$AT$13="Left Sleeve",Uniforms!AZ66, )</f>
        <v>0</v>
      </c>
      <c r="BK66" s="66">
        <f>Uniforms!$AT$7</f>
        <v>0</v>
      </c>
      <c r="BL66" s="67">
        <f>IF(Uniforms!$AT$13="Right Sleeve",Uniforms!AZ66, )</f>
        <v>0</v>
      </c>
      <c r="BM66" s="66">
        <f>Uniforms!$AT$8</f>
        <v>0</v>
      </c>
      <c r="BN66" s="67">
        <f>IF(Uniforms!$AT$13="Center Chest",Uniforms!AZ66, )</f>
        <v>0</v>
      </c>
      <c r="BO66" s="66">
        <f>Uniforms!$AT$10</f>
        <v>0</v>
      </c>
      <c r="BP66" s="67">
        <f>IF(Uniforms!$AT$13="Back Above #s",Uniforms!AZ66, )</f>
        <v>0</v>
      </c>
      <c r="BQ66" s="66">
        <f>Uniforms!$AT$11</f>
        <v>0</v>
      </c>
      <c r="BR66" s="67">
        <f>IF(Uniforms!$AT$13="Short-Left Leg",Uniforms!AZ66, )</f>
        <v>0</v>
      </c>
      <c r="BS66" s="66">
        <f>Uniforms!$AT$12</f>
        <v>0</v>
      </c>
      <c r="BT66" s="67">
        <f>IF(Uniforms!$AT$13="Short-Right Leg",Uniforms!AZ66, )</f>
        <v>0</v>
      </c>
      <c r="BU66" s="67">
        <f>Uniforms!$AT$9</f>
        <v>0</v>
      </c>
      <c r="BV66" s="67">
        <f>IF(Uniforms!$AT$13="Right Chest",Uniforms!AZ66, )</f>
        <v>0</v>
      </c>
      <c r="BW66" s="68">
        <f>Uniforms!BA66</f>
        <v>0</v>
      </c>
      <c r="BX66" s="68">
        <f>Uniforms!BB66</f>
        <v>0</v>
      </c>
      <c r="BY66" s="68">
        <f>Uniforms!BC66</f>
        <v>0</v>
      </c>
      <c r="BZ66" s="68">
        <f>Uniforms!BD66</f>
        <v>0</v>
      </c>
      <c r="CA66" s="68">
        <f>Uniforms!BE66</f>
        <v>0</v>
      </c>
      <c r="CB66" s="68">
        <f>Uniforms!BF66</f>
        <v>0</v>
      </c>
      <c r="CC66" s="68">
        <f>Uniforms!BG66</f>
        <v>0</v>
      </c>
      <c r="CD66" s="68">
        <f>Uniforms!BH66</f>
        <v>0</v>
      </c>
      <c r="CE66" s="68">
        <f>Uniforms!BI66</f>
        <v>0</v>
      </c>
      <c r="CF66" s="68">
        <f>Uniforms!BJ66</f>
        <v>0</v>
      </c>
      <c r="CG66" s="68">
        <f>Uniforms!BK66</f>
        <v>0</v>
      </c>
      <c r="CH66" s="68">
        <f>Uniforms!BL66</f>
        <v>0</v>
      </c>
      <c r="CI66" s="68">
        <f>Uniforms!BM66</f>
        <v>0</v>
      </c>
      <c r="CJ66" s="68">
        <f>Uniforms!BN66</f>
        <v>0</v>
      </c>
      <c r="CK66" s="68">
        <f>Uniforms!BO66</f>
        <v>0</v>
      </c>
      <c r="CL66" s="68">
        <f>Uniforms!BP66</f>
        <v>0</v>
      </c>
      <c r="CM66" s="68">
        <f>Uniforms!BQ66</f>
        <v>0</v>
      </c>
      <c r="CN66" s="68">
        <f>Uniforms!BR66</f>
        <v>0</v>
      </c>
      <c r="CO66" s="68">
        <f>Uniforms!BS66</f>
        <v>0</v>
      </c>
      <c r="CP66" s="68">
        <f>Uniforms!BT66</f>
        <v>0</v>
      </c>
      <c r="CQ66" s="68">
        <f>Uniforms!BU66</f>
        <v>0</v>
      </c>
      <c r="CR66" s="68">
        <f>Uniforms!BV66</f>
        <v>0</v>
      </c>
      <c r="CS66" s="68">
        <f>Uniforms!BW66</f>
        <v>0</v>
      </c>
      <c r="CT66" s="68">
        <f>Uniforms!BX66</f>
        <v>0</v>
      </c>
      <c r="CU66" s="68">
        <f>Uniforms!BY66</f>
        <v>0</v>
      </c>
      <c r="CV66" s="68">
        <f>Uniforms!BZ66</f>
        <v>0</v>
      </c>
      <c r="CW66" s="68">
        <f>Uniforms!CA66</f>
        <v>0</v>
      </c>
      <c r="CX66" s="68">
        <f>Uniforms!CB66</f>
        <v>0</v>
      </c>
      <c r="CY66" s="68">
        <f>Uniforms!CC66</f>
        <v>0</v>
      </c>
      <c r="CZ66" s="68">
        <f>Uniforms!CD66</f>
        <v>0</v>
      </c>
      <c r="DA66" s="67"/>
    </row>
    <row r="67" spans="1:105">
      <c r="A67" s="67" t="s">
        <v>462</v>
      </c>
      <c r="B67" s="63">
        <f>Uniforms!B67</f>
        <v>0</v>
      </c>
      <c r="C67" s="63" t="str">
        <f>CONCATENATE(Uniforms!C67, "|")</f>
        <v>|</v>
      </c>
      <c r="D67" s="63">
        <f>Uniforms!D67</f>
        <v>0</v>
      </c>
      <c r="E67" s="63" t="str">
        <f>IF(Uniforms!E67="None", "NA|",CONCATENATE(Uniforms!E67, "|"))</f>
        <v>|</v>
      </c>
      <c r="F67" s="63" t="str">
        <f>IF(E67="NA|","|-- Select One --",CONCATENATE(Uniforms!F67,"|"))</f>
        <v>|</v>
      </c>
      <c r="G67" s="63" t="str">
        <f>CONCATENATE(Uniforms!G67,"|")</f>
        <v>|</v>
      </c>
      <c r="H67" s="64">
        <f>Uniforms!H67</f>
        <v>0</v>
      </c>
      <c r="I67" s="65">
        <f t="shared" si="0"/>
        <v>0</v>
      </c>
      <c r="J67" s="65">
        <f>Uniforms!I67</f>
        <v>0</v>
      </c>
      <c r="K67" s="65">
        <f>Uniforms!J67</f>
        <v>0</v>
      </c>
      <c r="L67" s="65">
        <f>Uniforms!K67</f>
        <v>0</v>
      </c>
      <c r="M67" s="65">
        <f>Uniforms!L67</f>
        <v>0</v>
      </c>
      <c r="N67" s="65">
        <f>Uniforms!M67</f>
        <v>0</v>
      </c>
      <c r="O67" s="65">
        <f>Uniforms!N67</f>
        <v>0</v>
      </c>
      <c r="P67" s="65">
        <f>Uniforms!O67</f>
        <v>0</v>
      </c>
      <c r="Q67" s="65">
        <f>Uniforms!P67</f>
        <v>0</v>
      </c>
      <c r="R67" s="65">
        <f>Uniforms!Q67</f>
        <v>0</v>
      </c>
      <c r="S67" s="65">
        <f>Uniforms!R67</f>
        <v>0</v>
      </c>
      <c r="T67" s="65">
        <f>Uniforms!S67</f>
        <v>0</v>
      </c>
      <c r="U67" s="65">
        <f>Uniforms!T67</f>
        <v>0</v>
      </c>
      <c r="V67" s="65">
        <f>Uniforms!U67</f>
        <v>0</v>
      </c>
      <c r="W67" s="65">
        <f>Uniforms!V67</f>
        <v>0</v>
      </c>
      <c r="X67" s="65">
        <f>Uniforms!W67</f>
        <v>0</v>
      </c>
      <c r="Y67" s="65">
        <f>Uniforms!X67</f>
        <v>0</v>
      </c>
      <c r="Z67" s="63" t="str">
        <f>IF(Uniforms!Y67="None","NA|",CONCATENATE(Uniforms!Y67,"|"))</f>
        <v>|</v>
      </c>
      <c r="AA67" s="63" t="str">
        <f>IF(Z67="NA|","|-- Select One --",CONCATENATE(Uniforms!Z67, "|"))</f>
        <v>|</v>
      </c>
      <c r="AB67" s="65">
        <f>Uniforms!AA67</f>
        <v>0</v>
      </c>
      <c r="AC67" s="65">
        <f>Uniforms!AB67</f>
        <v>0</v>
      </c>
      <c r="AD67" s="65">
        <f>Uniforms!AC67</f>
        <v>0</v>
      </c>
      <c r="AE67" s="65">
        <f>Uniforms!AD67</f>
        <v>0</v>
      </c>
      <c r="AF67" s="65">
        <f>Uniforms!AE67</f>
        <v>0</v>
      </c>
      <c r="AG67" s="65">
        <f>Uniforms!AF67</f>
        <v>0</v>
      </c>
      <c r="AH67" s="65">
        <f>Uniforms!AG67</f>
        <v>0</v>
      </c>
      <c r="AI67" s="65">
        <f>Uniforms!AH67</f>
        <v>0</v>
      </c>
      <c r="AJ67" s="65">
        <f>Uniforms!AI67</f>
        <v>0</v>
      </c>
      <c r="AK67" s="65">
        <f>Uniforms!AJ67</f>
        <v>0</v>
      </c>
      <c r="AL67" s="65">
        <f>Uniforms!AK67</f>
        <v>0</v>
      </c>
      <c r="AM67" s="65">
        <f>Uniforms!AL67</f>
        <v>0</v>
      </c>
      <c r="AN67" s="65">
        <f>Uniforms!AM67</f>
        <v>0</v>
      </c>
      <c r="AO67" s="65">
        <f>Uniforms!AN67</f>
        <v>0</v>
      </c>
      <c r="AP67" s="65">
        <f>Uniforms!AO67</f>
        <v>0</v>
      </c>
      <c r="AQ67" s="65">
        <f>Uniforms!AP67</f>
        <v>0</v>
      </c>
      <c r="AR67" s="63" t="str">
        <f>IF(Uniforms!AQ67="None","NA|",CONCATENATE(Uniforms!AQ67,"|"))</f>
        <v>|</v>
      </c>
      <c r="AS67" s="63" t="str">
        <f>IF(AR67="NA|","|-- Select One --",CONCATENATE(Uniforms!AR67,"|"))</f>
        <v>|</v>
      </c>
      <c r="AT67" s="65">
        <f>Uniforms!AS67</f>
        <v>0</v>
      </c>
      <c r="AU67" s="65">
        <f>Uniforms!AT67</f>
        <v>0</v>
      </c>
      <c r="AV67" s="65">
        <f>Uniforms!AU67</f>
        <v>0</v>
      </c>
      <c r="AW67" s="65">
        <f>Uniforms!AV67</f>
        <v>0</v>
      </c>
      <c r="AX67" s="66" t="s">
        <v>409</v>
      </c>
      <c r="AY67" s="63" t="s">
        <v>410</v>
      </c>
      <c r="AZ67" s="63" t="s">
        <v>410</v>
      </c>
      <c r="BA67" s="63" t="s">
        <v>410</v>
      </c>
      <c r="BB67" s="67" t="str">
        <f>Uniforms!$AW$1</f>
        <v>8B|</v>
      </c>
      <c r="BC67" s="67" t="str">
        <f>Uniforms!$AW$2</f>
        <v>NA|</v>
      </c>
      <c r="BD67" s="67" t="str">
        <f>Uniforms!$AW$3</f>
        <v>OUTLINED|</v>
      </c>
      <c r="BE67" s="66">
        <f>Uniforms!$AT$4</f>
        <v>0</v>
      </c>
      <c r="BF67" s="66">
        <f>IF(Uniforms!$AT$13="Left Chest",Uniforms!AZ67, )</f>
        <v>0</v>
      </c>
      <c r="BG67" s="66">
        <f>Uniforms!$AT$5</f>
        <v>0</v>
      </c>
      <c r="BH67" s="67">
        <f>IF(Uniforms!$AT$13="Left Chest 2nd",Uniforms!AZ67, )</f>
        <v>0</v>
      </c>
      <c r="BI67" s="66">
        <f>Uniforms!$AT$6</f>
        <v>0</v>
      </c>
      <c r="BJ67" s="67">
        <f>IF(Uniforms!$AT$13="Left Sleeve",Uniforms!AZ67, )</f>
        <v>0</v>
      </c>
      <c r="BK67" s="66">
        <f>Uniforms!$AT$7</f>
        <v>0</v>
      </c>
      <c r="BL67" s="67">
        <f>IF(Uniforms!$AT$13="Right Sleeve",Uniforms!AZ67, )</f>
        <v>0</v>
      </c>
      <c r="BM67" s="66">
        <f>Uniforms!$AT$8</f>
        <v>0</v>
      </c>
      <c r="BN67" s="67">
        <f>IF(Uniforms!$AT$13="Center Chest",Uniforms!AZ67, )</f>
        <v>0</v>
      </c>
      <c r="BO67" s="66">
        <f>Uniforms!$AT$10</f>
        <v>0</v>
      </c>
      <c r="BP67" s="67">
        <f>IF(Uniforms!$AT$13="Back Above #s",Uniforms!AZ67, )</f>
        <v>0</v>
      </c>
      <c r="BQ67" s="66">
        <f>Uniforms!$AT$11</f>
        <v>0</v>
      </c>
      <c r="BR67" s="67">
        <f>IF(Uniforms!$AT$13="Short-Left Leg",Uniforms!AZ67, )</f>
        <v>0</v>
      </c>
      <c r="BS67" s="66">
        <f>Uniforms!$AT$12</f>
        <v>0</v>
      </c>
      <c r="BT67" s="67">
        <f>IF(Uniforms!$AT$13="Short-Right Leg",Uniforms!AZ67, )</f>
        <v>0</v>
      </c>
      <c r="BU67" s="67">
        <f>Uniforms!$AT$9</f>
        <v>0</v>
      </c>
      <c r="BV67" s="67">
        <f>IF(Uniforms!$AT$13="Right Chest",Uniforms!AZ67, )</f>
        <v>0</v>
      </c>
      <c r="BW67" s="68">
        <f>Uniforms!BA67</f>
        <v>0</v>
      </c>
      <c r="BX67" s="68">
        <f>Uniforms!BB67</f>
        <v>0</v>
      </c>
      <c r="BY67" s="68">
        <f>Uniforms!BC67</f>
        <v>0</v>
      </c>
      <c r="BZ67" s="68">
        <f>Uniforms!BD67</f>
        <v>0</v>
      </c>
      <c r="CA67" s="68">
        <f>Uniforms!BE67</f>
        <v>0</v>
      </c>
      <c r="CB67" s="68">
        <f>Uniforms!BF67</f>
        <v>0</v>
      </c>
      <c r="CC67" s="68">
        <f>Uniforms!BG67</f>
        <v>0</v>
      </c>
      <c r="CD67" s="68">
        <f>Uniforms!BH67</f>
        <v>0</v>
      </c>
      <c r="CE67" s="68">
        <f>Uniforms!BI67</f>
        <v>0</v>
      </c>
      <c r="CF67" s="68">
        <f>Uniforms!BJ67</f>
        <v>0</v>
      </c>
      <c r="CG67" s="68">
        <f>Uniforms!BK67</f>
        <v>0</v>
      </c>
      <c r="CH67" s="68">
        <f>Uniforms!BL67</f>
        <v>0</v>
      </c>
      <c r="CI67" s="68">
        <f>Uniforms!BM67</f>
        <v>0</v>
      </c>
      <c r="CJ67" s="68">
        <f>Uniforms!BN67</f>
        <v>0</v>
      </c>
      <c r="CK67" s="68">
        <f>Uniforms!BO67</f>
        <v>0</v>
      </c>
      <c r="CL67" s="68">
        <f>Uniforms!BP67</f>
        <v>0</v>
      </c>
      <c r="CM67" s="68">
        <f>Uniforms!BQ67</f>
        <v>0</v>
      </c>
      <c r="CN67" s="68">
        <f>Uniforms!BR67</f>
        <v>0</v>
      </c>
      <c r="CO67" s="68">
        <f>Uniforms!BS67</f>
        <v>0</v>
      </c>
      <c r="CP67" s="68">
        <f>Uniforms!BT67</f>
        <v>0</v>
      </c>
      <c r="CQ67" s="68">
        <f>Uniforms!BU67</f>
        <v>0</v>
      </c>
      <c r="CR67" s="68">
        <f>Uniforms!BV67</f>
        <v>0</v>
      </c>
      <c r="CS67" s="68">
        <f>Uniforms!BW67</f>
        <v>0</v>
      </c>
      <c r="CT67" s="68">
        <f>Uniforms!BX67</f>
        <v>0</v>
      </c>
      <c r="CU67" s="68">
        <f>Uniforms!BY67</f>
        <v>0</v>
      </c>
      <c r="CV67" s="68">
        <f>Uniforms!BZ67</f>
        <v>0</v>
      </c>
      <c r="CW67" s="68">
        <f>Uniforms!CA67</f>
        <v>0</v>
      </c>
      <c r="CX67" s="68">
        <f>Uniforms!CB67</f>
        <v>0</v>
      </c>
      <c r="CY67" s="68">
        <f>Uniforms!CC67</f>
        <v>0</v>
      </c>
      <c r="CZ67" s="68">
        <f>Uniforms!CD67</f>
        <v>0</v>
      </c>
      <c r="DA67" s="67"/>
    </row>
    <row r="68" spans="1:105">
      <c r="A68" s="67" t="s">
        <v>463</v>
      </c>
      <c r="B68" s="63">
        <f>Uniforms!B68</f>
        <v>0</v>
      </c>
      <c r="C68" s="63" t="str">
        <f>CONCATENATE(Uniforms!C68, "|")</f>
        <v>|</v>
      </c>
      <c r="D68" s="63">
        <f>Uniforms!D68</f>
        <v>0</v>
      </c>
      <c r="E68" s="63" t="str">
        <f>IF(Uniforms!E68="None", "NA|",CONCATENATE(Uniforms!E68, "|"))</f>
        <v>|</v>
      </c>
      <c r="F68" s="63" t="str">
        <f>IF(E68="NA|","|-- Select One --",CONCATENATE(Uniforms!F68,"|"))</f>
        <v>|</v>
      </c>
      <c r="G68" s="63" t="str">
        <f>CONCATENATE(Uniforms!G68,"|")</f>
        <v>|</v>
      </c>
      <c r="H68" s="64">
        <f>Uniforms!H68</f>
        <v>0</v>
      </c>
      <c r="I68" s="65">
        <f t="shared" si="0"/>
        <v>0</v>
      </c>
      <c r="J68" s="65">
        <f>Uniforms!I68</f>
        <v>0</v>
      </c>
      <c r="K68" s="65">
        <f>Uniforms!J68</f>
        <v>0</v>
      </c>
      <c r="L68" s="65">
        <f>Uniforms!K68</f>
        <v>0</v>
      </c>
      <c r="M68" s="65">
        <f>Uniforms!L68</f>
        <v>0</v>
      </c>
      <c r="N68" s="65">
        <f>Uniforms!M68</f>
        <v>0</v>
      </c>
      <c r="O68" s="65">
        <f>Uniforms!N68</f>
        <v>0</v>
      </c>
      <c r="P68" s="65">
        <f>Uniforms!O68</f>
        <v>0</v>
      </c>
      <c r="Q68" s="65">
        <f>Uniforms!P68</f>
        <v>0</v>
      </c>
      <c r="R68" s="65">
        <f>Uniforms!Q68</f>
        <v>0</v>
      </c>
      <c r="S68" s="65">
        <f>Uniforms!R68</f>
        <v>0</v>
      </c>
      <c r="T68" s="65">
        <f>Uniforms!S68</f>
        <v>0</v>
      </c>
      <c r="U68" s="65">
        <f>Uniforms!T68</f>
        <v>0</v>
      </c>
      <c r="V68" s="65">
        <f>Uniforms!U68</f>
        <v>0</v>
      </c>
      <c r="W68" s="65">
        <f>Uniforms!V68</f>
        <v>0</v>
      </c>
      <c r="X68" s="65">
        <f>Uniforms!W68</f>
        <v>0</v>
      </c>
      <c r="Y68" s="65">
        <f>Uniforms!X68</f>
        <v>0</v>
      </c>
      <c r="Z68" s="63" t="str">
        <f>IF(Uniforms!Y68="None","NA|",CONCATENATE(Uniforms!Y68,"|"))</f>
        <v>|</v>
      </c>
      <c r="AA68" s="63" t="str">
        <f>IF(Z68="NA|","|-- Select One --",CONCATENATE(Uniforms!Z68, "|"))</f>
        <v>|</v>
      </c>
      <c r="AB68" s="65">
        <f>Uniforms!AA68</f>
        <v>0</v>
      </c>
      <c r="AC68" s="65">
        <f>Uniforms!AB68</f>
        <v>0</v>
      </c>
      <c r="AD68" s="65">
        <f>Uniforms!AC68</f>
        <v>0</v>
      </c>
      <c r="AE68" s="65">
        <f>Uniforms!AD68</f>
        <v>0</v>
      </c>
      <c r="AF68" s="65">
        <f>Uniforms!AE68</f>
        <v>0</v>
      </c>
      <c r="AG68" s="65">
        <f>Uniforms!AF68</f>
        <v>0</v>
      </c>
      <c r="AH68" s="65">
        <f>Uniforms!AG68</f>
        <v>0</v>
      </c>
      <c r="AI68" s="65">
        <f>Uniforms!AH68</f>
        <v>0</v>
      </c>
      <c r="AJ68" s="65">
        <f>Uniforms!AI68</f>
        <v>0</v>
      </c>
      <c r="AK68" s="65">
        <f>Uniforms!AJ68</f>
        <v>0</v>
      </c>
      <c r="AL68" s="65">
        <f>Uniforms!AK68</f>
        <v>0</v>
      </c>
      <c r="AM68" s="65">
        <f>Uniforms!AL68</f>
        <v>0</v>
      </c>
      <c r="AN68" s="65">
        <f>Uniforms!AM68</f>
        <v>0</v>
      </c>
      <c r="AO68" s="65">
        <f>Uniforms!AN68</f>
        <v>0</v>
      </c>
      <c r="AP68" s="65">
        <f>Uniforms!AO68</f>
        <v>0</v>
      </c>
      <c r="AQ68" s="65">
        <f>Uniforms!AP68</f>
        <v>0</v>
      </c>
      <c r="AR68" s="63" t="str">
        <f>IF(Uniforms!AQ68="None","NA|",CONCATENATE(Uniforms!AQ68,"|"))</f>
        <v>|</v>
      </c>
      <c r="AS68" s="63" t="str">
        <f>IF(AR68="NA|","|-- Select One --",CONCATENATE(Uniforms!AR68,"|"))</f>
        <v>|</v>
      </c>
      <c r="AT68" s="65">
        <f>Uniforms!AS68</f>
        <v>0</v>
      </c>
      <c r="AU68" s="65">
        <f>Uniforms!AT68</f>
        <v>0</v>
      </c>
      <c r="AV68" s="65">
        <f>Uniforms!AU68</f>
        <v>0</v>
      </c>
      <c r="AW68" s="65">
        <f>Uniforms!AV68</f>
        <v>0</v>
      </c>
      <c r="AX68" s="66" t="s">
        <v>409</v>
      </c>
      <c r="AY68" s="63" t="s">
        <v>410</v>
      </c>
      <c r="AZ68" s="63" t="s">
        <v>410</v>
      </c>
      <c r="BA68" s="63" t="s">
        <v>410</v>
      </c>
      <c r="BB68" s="67" t="str">
        <f>Uniforms!$AW$1</f>
        <v>8B|</v>
      </c>
      <c r="BC68" s="67" t="str">
        <f>Uniforms!$AW$2</f>
        <v>NA|</v>
      </c>
      <c r="BD68" s="67" t="str">
        <f>Uniforms!$AW$3</f>
        <v>OUTLINED|</v>
      </c>
      <c r="BE68" s="66">
        <f>Uniforms!$AT$4</f>
        <v>0</v>
      </c>
      <c r="BF68" s="66">
        <f>IF(Uniforms!$AT$13="Left Chest",Uniforms!AZ68, )</f>
        <v>0</v>
      </c>
      <c r="BG68" s="66">
        <f>Uniforms!$AT$5</f>
        <v>0</v>
      </c>
      <c r="BH68" s="67">
        <f>IF(Uniforms!$AT$13="Left Chest 2nd",Uniforms!AZ68, )</f>
        <v>0</v>
      </c>
      <c r="BI68" s="66">
        <f>Uniforms!$AT$6</f>
        <v>0</v>
      </c>
      <c r="BJ68" s="67">
        <f>IF(Uniforms!$AT$13="Left Sleeve",Uniforms!AZ68, )</f>
        <v>0</v>
      </c>
      <c r="BK68" s="66">
        <f>Uniforms!$AT$7</f>
        <v>0</v>
      </c>
      <c r="BL68" s="67">
        <f>IF(Uniforms!$AT$13="Right Sleeve",Uniforms!AZ68, )</f>
        <v>0</v>
      </c>
      <c r="BM68" s="66">
        <f>Uniforms!$AT$8</f>
        <v>0</v>
      </c>
      <c r="BN68" s="67">
        <f>IF(Uniforms!$AT$13="Center Chest",Uniforms!AZ68, )</f>
        <v>0</v>
      </c>
      <c r="BO68" s="66">
        <f>Uniforms!$AT$10</f>
        <v>0</v>
      </c>
      <c r="BP68" s="67">
        <f>IF(Uniforms!$AT$13="Back Above #s",Uniforms!AZ68, )</f>
        <v>0</v>
      </c>
      <c r="BQ68" s="66">
        <f>Uniforms!$AT$11</f>
        <v>0</v>
      </c>
      <c r="BR68" s="67">
        <f>IF(Uniforms!$AT$13="Short-Left Leg",Uniforms!AZ68, )</f>
        <v>0</v>
      </c>
      <c r="BS68" s="66">
        <f>Uniforms!$AT$12</f>
        <v>0</v>
      </c>
      <c r="BT68" s="67">
        <f>IF(Uniforms!$AT$13="Short-Right Leg",Uniforms!AZ68, )</f>
        <v>0</v>
      </c>
      <c r="BU68" s="67">
        <f>Uniforms!$AT$9</f>
        <v>0</v>
      </c>
      <c r="BV68" s="67">
        <f>IF(Uniforms!$AT$13="Right Chest",Uniforms!AZ68, )</f>
        <v>0</v>
      </c>
      <c r="BW68" s="68">
        <f>Uniforms!BA68</f>
        <v>0</v>
      </c>
      <c r="BX68" s="68">
        <f>Uniforms!BB68</f>
        <v>0</v>
      </c>
      <c r="BY68" s="68">
        <f>Uniforms!BC68</f>
        <v>0</v>
      </c>
      <c r="BZ68" s="68">
        <f>Uniforms!BD68</f>
        <v>0</v>
      </c>
      <c r="CA68" s="68">
        <f>Uniforms!BE68</f>
        <v>0</v>
      </c>
      <c r="CB68" s="68">
        <f>Uniforms!BF68</f>
        <v>0</v>
      </c>
      <c r="CC68" s="68">
        <f>Uniforms!BG68</f>
        <v>0</v>
      </c>
      <c r="CD68" s="68">
        <f>Uniforms!BH68</f>
        <v>0</v>
      </c>
      <c r="CE68" s="68">
        <f>Uniforms!BI68</f>
        <v>0</v>
      </c>
      <c r="CF68" s="68">
        <f>Uniforms!BJ68</f>
        <v>0</v>
      </c>
      <c r="CG68" s="68">
        <f>Uniforms!BK68</f>
        <v>0</v>
      </c>
      <c r="CH68" s="68">
        <f>Uniforms!BL68</f>
        <v>0</v>
      </c>
      <c r="CI68" s="68">
        <f>Uniforms!BM68</f>
        <v>0</v>
      </c>
      <c r="CJ68" s="68">
        <f>Uniforms!BN68</f>
        <v>0</v>
      </c>
      <c r="CK68" s="68">
        <f>Uniforms!BO68</f>
        <v>0</v>
      </c>
      <c r="CL68" s="68">
        <f>Uniforms!BP68</f>
        <v>0</v>
      </c>
      <c r="CM68" s="68">
        <f>Uniforms!BQ68</f>
        <v>0</v>
      </c>
      <c r="CN68" s="68">
        <f>Uniforms!BR68</f>
        <v>0</v>
      </c>
      <c r="CO68" s="68">
        <f>Uniforms!BS68</f>
        <v>0</v>
      </c>
      <c r="CP68" s="68">
        <f>Uniforms!BT68</f>
        <v>0</v>
      </c>
      <c r="CQ68" s="68">
        <f>Uniforms!BU68</f>
        <v>0</v>
      </c>
      <c r="CR68" s="68">
        <f>Uniforms!BV68</f>
        <v>0</v>
      </c>
      <c r="CS68" s="68">
        <f>Uniforms!BW68</f>
        <v>0</v>
      </c>
      <c r="CT68" s="68">
        <f>Uniforms!BX68</f>
        <v>0</v>
      </c>
      <c r="CU68" s="68">
        <f>Uniforms!BY68</f>
        <v>0</v>
      </c>
      <c r="CV68" s="68">
        <f>Uniforms!BZ68</f>
        <v>0</v>
      </c>
      <c r="CW68" s="68">
        <f>Uniforms!CA68</f>
        <v>0</v>
      </c>
      <c r="CX68" s="68">
        <f>Uniforms!CB68</f>
        <v>0</v>
      </c>
      <c r="CY68" s="68">
        <f>Uniforms!CC68</f>
        <v>0</v>
      </c>
      <c r="CZ68" s="68">
        <f>Uniforms!CD68</f>
        <v>0</v>
      </c>
      <c r="DA68" s="67"/>
    </row>
    <row r="69" spans="1:105">
      <c r="A69" s="67" t="s">
        <v>464</v>
      </c>
      <c r="B69" s="63">
        <f>Uniforms!B69</f>
        <v>0</v>
      </c>
      <c r="C69" s="63" t="str">
        <f>CONCATENATE(Uniforms!C69, "|")</f>
        <v>|</v>
      </c>
      <c r="D69" s="63">
        <f>Uniforms!D69</f>
        <v>0</v>
      </c>
      <c r="E69" s="63" t="str">
        <f>IF(Uniforms!E69="None", "NA|",CONCATENATE(Uniforms!E69, "|"))</f>
        <v>|</v>
      </c>
      <c r="F69" s="63" t="str">
        <f>IF(E69="NA|","|-- Select One --",CONCATENATE(Uniforms!F69,"|"))</f>
        <v>|</v>
      </c>
      <c r="G69" s="63" t="str">
        <f>CONCATENATE(Uniforms!G69,"|")</f>
        <v>|</v>
      </c>
      <c r="H69" s="64">
        <f>Uniforms!H69</f>
        <v>0</v>
      </c>
      <c r="I69" s="65">
        <f t="shared" si="0"/>
        <v>0</v>
      </c>
      <c r="J69" s="65">
        <f>Uniforms!I69</f>
        <v>0</v>
      </c>
      <c r="K69" s="65">
        <f>Uniforms!J69</f>
        <v>0</v>
      </c>
      <c r="L69" s="65">
        <f>Uniforms!K69</f>
        <v>0</v>
      </c>
      <c r="M69" s="65">
        <f>Uniforms!L69</f>
        <v>0</v>
      </c>
      <c r="N69" s="65">
        <f>Uniforms!M69</f>
        <v>0</v>
      </c>
      <c r="O69" s="65">
        <f>Uniforms!N69</f>
        <v>0</v>
      </c>
      <c r="P69" s="65">
        <f>Uniforms!O69</f>
        <v>0</v>
      </c>
      <c r="Q69" s="65">
        <f>Uniforms!P69</f>
        <v>0</v>
      </c>
      <c r="R69" s="65">
        <f>Uniforms!Q69</f>
        <v>0</v>
      </c>
      <c r="S69" s="65">
        <f>Uniforms!R69</f>
        <v>0</v>
      </c>
      <c r="T69" s="65">
        <f>Uniforms!S69</f>
        <v>0</v>
      </c>
      <c r="U69" s="65">
        <f>Uniforms!T69</f>
        <v>0</v>
      </c>
      <c r="V69" s="65">
        <f>Uniforms!U69</f>
        <v>0</v>
      </c>
      <c r="W69" s="65">
        <f>Uniforms!V69</f>
        <v>0</v>
      </c>
      <c r="X69" s="65">
        <f>Uniforms!W69</f>
        <v>0</v>
      </c>
      <c r="Y69" s="65">
        <f>Uniforms!X69</f>
        <v>0</v>
      </c>
      <c r="Z69" s="63" t="str">
        <f>IF(Uniforms!Y69="None","NA|",CONCATENATE(Uniforms!Y69,"|"))</f>
        <v>|</v>
      </c>
      <c r="AA69" s="63" t="str">
        <f>IF(Z69="NA|","|-- Select One --",CONCATENATE(Uniforms!Z69, "|"))</f>
        <v>|</v>
      </c>
      <c r="AB69" s="65">
        <f>Uniforms!AA69</f>
        <v>0</v>
      </c>
      <c r="AC69" s="65">
        <f>Uniforms!AB69</f>
        <v>0</v>
      </c>
      <c r="AD69" s="65">
        <f>Uniforms!AC69</f>
        <v>0</v>
      </c>
      <c r="AE69" s="65">
        <f>Uniforms!AD69</f>
        <v>0</v>
      </c>
      <c r="AF69" s="65">
        <f>Uniforms!AE69</f>
        <v>0</v>
      </c>
      <c r="AG69" s="65">
        <f>Uniforms!AF69</f>
        <v>0</v>
      </c>
      <c r="AH69" s="65">
        <f>Uniforms!AG69</f>
        <v>0</v>
      </c>
      <c r="AI69" s="65">
        <f>Uniforms!AH69</f>
        <v>0</v>
      </c>
      <c r="AJ69" s="65">
        <f>Uniforms!AI69</f>
        <v>0</v>
      </c>
      <c r="AK69" s="65">
        <f>Uniforms!AJ69</f>
        <v>0</v>
      </c>
      <c r="AL69" s="65">
        <f>Uniforms!AK69</f>
        <v>0</v>
      </c>
      <c r="AM69" s="65">
        <f>Uniforms!AL69</f>
        <v>0</v>
      </c>
      <c r="AN69" s="65">
        <f>Uniforms!AM69</f>
        <v>0</v>
      </c>
      <c r="AO69" s="65">
        <f>Uniforms!AN69</f>
        <v>0</v>
      </c>
      <c r="AP69" s="65">
        <f>Uniforms!AO69</f>
        <v>0</v>
      </c>
      <c r="AQ69" s="65">
        <f>Uniforms!AP69</f>
        <v>0</v>
      </c>
      <c r="AR69" s="63" t="str">
        <f>IF(Uniforms!AQ69="None","NA|",CONCATENATE(Uniforms!AQ69,"|"))</f>
        <v>|</v>
      </c>
      <c r="AS69" s="63" t="str">
        <f>IF(AR69="NA|","|-- Select One --",CONCATENATE(Uniforms!AR69,"|"))</f>
        <v>|</v>
      </c>
      <c r="AT69" s="65">
        <f>Uniforms!AS69</f>
        <v>0</v>
      </c>
      <c r="AU69" s="65">
        <f>Uniforms!AT69</f>
        <v>0</v>
      </c>
      <c r="AV69" s="65">
        <f>Uniforms!AU69</f>
        <v>0</v>
      </c>
      <c r="AW69" s="65">
        <f>Uniforms!AV69</f>
        <v>0</v>
      </c>
      <c r="AX69" s="66" t="s">
        <v>409</v>
      </c>
      <c r="AY69" s="63" t="s">
        <v>410</v>
      </c>
      <c r="AZ69" s="63" t="s">
        <v>410</v>
      </c>
      <c r="BA69" s="63" t="s">
        <v>410</v>
      </c>
      <c r="BB69" s="67" t="str">
        <f>Uniforms!$AW$1</f>
        <v>8B|</v>
      </c>
      <c r="BC69" s="67" t="str">
        <f>Uniforms!$AW$2</f>
        <v>NA|</v>
      </c>
      <c r="BD69" s="67" t="str">
        <f>Uniforms!$AW$3</f>
        <v>OUTLINED|</v>
      </c>
      <c r="BE69" s="66">
        <f>Uniforms!$AT$4</f>
        <v>0</v>
      </c>
      <c r="BF69" s="66">
        <f>IF(Uniforms!$AT$13="Left Chest",Uniforms!AZ69, )</f>
        <v>0</v>
      </c>
      <c r="BG69" s="66">
        <f>Uniforms!$AT$5</f>
        <v>0</v>
      </c>
      <c r="BH69" s="67">
        <f>IF(Uniforms!$AT$13="Left Chest 2nd",Uniforms!AZ69, )</f>
        <v>0</v>
      </c>
      <c r="BI69" s="66">
        <f>Uniforms!$AT$6</f>
        <v>0</v>
      </c>
      <c r="BJ69" s="67">
        <f>IF(Uniforms!$AT$13="Left Sleeve",Uniforms!AZ69, )</f>
        <v>0</v>
      </c>
      <c r="BK69" s="66">
        <f>Uniforms!$AT$7</f>
        <v>0</v>
      </c>
      <c r="BL69" s="67">
        <f>IF(Uniforms!$AT$13="Right Sleeve",Uniforms!AZ69, )</f>
        <v>0</v>
      </c>
      <c r="BM69" s="66">
        <f>Uniforms!$AT$8</f>
        <v>0</v>
      </c>
      <c r="BN69" s="67">
        <f>IF(Uniforms!$AT$13="Center Chest",Uniforms!AZ69, )</f>
        <v>0</v>
      </c>
      <c r="BO69" s="66">
        <f>Uniforms!$AT$10</f>
        <v>0</v>
      </c>
      <c r="BP69" s="67">
        <f>IF(Uniforms!$AT$13="Back Above #s",Uniforms!AZ69, )</f>
        <v>0</v>
      </c>
      <c r="BQ69" s="66">
        <f>Uniforms!$AT$11</f>
        <v>0</v>
      </c>
      <c r="BR69" s="67">
        <f>IF(Uniforms!$AT$13="Short-Left Leg",Uniforms!AZ69, )</f>
        <v>0</v>
      </c>
      <c r="BS69" s="66">
        <f>Uniforms!$AT$12</f>
        <v>0</v>
      </c>
      <c r="BT69" s="67">
        <f>IF(Uniforms!$AT$13="Short-Right Leg",Uniforms!AZ69, )</f>
        <v>0</v>
      </c>
      <c r="BU69" s="67">
        <f>Uniforms!$AT$9</f>
        <v>0</v>
      </c>
      <c r="BV69" s="67">
        <f>IF(Uniforms!$AT$13="Right Chest",Uniforms!AZ69, )</f>
        <v>0</v>
      </c>
      <c r="BW69" s="68">
        <f>Uniforms!BA69</f>
        <v>0</v>
      </c>
      <c r="BX69" s="68">
        <f>Uniforms!BB69</f>
        <v>0</v>
      </c>
      <c r="BY69" s="68">
        <f>Uniforms!BC69</f>
        <v>0</v>
      </c>
      <c r="BZ69" s="68">
        <f>Uniforms!BD69</f>
        <v>0</v>
      </c>
      <c r="CA69" s="68">
        <f>Uniforms!BE69</f>
        <v>0</v>
      </c>
      <c r="CB69" s="68">
        <f>Uniforms!BF69</f>
        <v>0</v>
      </c>
      <c r="CC69" s="68">
        <f>Uniforms!BG69</f>
        <v>0</v>
      </c>
      <c r="CD69" s="68">
        <f>Uniforms!BH69</f>
        <v>0</v>
      </c>
      <c r="CE69" s="68">
        <f>Uniforms!BI69</f>
        <v>0</v>
      </c>
      <c r="CF69" s="68">
        <f>Uniforms!BJ69</f>
        <v>0</v>
      </c>
      <c r="CG69" s="68">
        <f>Uniforms!BK69</f>
        <v>0</v>
      </c>
      <c r="CH69" s="68">
        <f>Uniforms!BL69</f>
        <v>0</v>
      </c>
      <c r="CI69" s="68">
        <f>Uniforms!BM69</f>
        <v>0</v>
      </c>
      <c r="CJ69" s="68">
        <f>Uniforms!BN69</f>
        <v>0</v>
      </c>
      <c r="CK69" s="68">
        <f>Uniforms!BO69</f>
        <v>0</v>
      </c>
      <c r="CL69" s="68">
        <f>Uniforms!BP69</f>
        <v>0</v>
      </c>
      <c r="CM69" s="68">
        <f>Uniforms!BQ69</f>
        <v>0</v>
      </c>
      <c r="CN69" s="68">
        <f>Uniforms!BR69</f>
        <v>0</v>
      </c>
      <c r="CO69" s="68">
        <f>Uniforms!BS69</f>
        <v>0</v>
      </c>
      <c r="CP69" s="68">
        <f>Uniforms!BT69</f>
        <v>0</v>
      </c>
      <c r="CQ69" s="68">
        <f>Uniforms!BU69</f>
        <v>0</v>
      </c>
      <c r="CR69" s="68">
        <f>Uniforms!BV69</f>
        <v>0</v>
      </c>
      <c r="CS69" s="68">
        <f>Uniforms!BW69</f>
        <v>0</v>
      </c>
      <c r="CT69" s="68">
        <f>Uniforms!BX69</f>
        <v>0</v>
      </c>
      <c r="CU69" s="68">
        <f>Uniforms!BY69</f>
        <v>0</v>
      </c>
      <c r="CV69" s="68">
        <f>Uniforms!BZ69</f>
        <v>0</v>
      </c>
      <c r="CW69" s="68">
        <f>Uniforms!CA69</f>
        <v>0</v>
      </c>
      <c r="CX69" s="68">
        <f>Uniforms!CB69</f>
        <v>0</v>
      </c>
      <c r="CY69" s="68">
        <f>Uniforms!CC69</f>
        <v>0</v>
      </c>
      <c r="CZ69" s="68">
        <f>Uniforms!CD69</f>
        <v>0</v>
      </c>
      <c r="DA69" s="67"/>
    </row>
    <row r="70" spans="1:105">
      <c r="A70" s="67" t="s">
        <v>465</v>
      </c>
      <c r="B70" s="63">
        <f>Uniforms!B70</f>
        <v>0</v>
      </c>
      <c r="C70" s="63" t="str">
        <f>CONCATENATE(Uniforms!C70, "|")</f>
        <v>|</v>
      </c>
      <c r="D70" s="63">
        <f>Uniforms!D70</f>
        <v>0</v>
      </c>
      <c r="E70" s="63" t="str">
        <f>IF(Uniforms!E70="None", "NA|",CONCATENATE(Uniforms!E70, "|"))</f>
        <v>|</v>
      </c>
      <c r="F70" s="63" t="str">
        <f>IF(E70="NA|","|-- Select One --",CONCATENATE(Uniforms!F70,"|"))</f>
        <v>|</v>
      </c>
      <c r="G70" s="63" t="str">
        <f>CONCATENATE(Uniforms!G70,"|")</f>
        <v>|</v>
      </c>
      <c r="H70" s="64">
        <f>Uniforms!H70</f>
        <v>0</v>
      </c>
      <c r="I70" s="65">
        <f t="shared" si="0"/>
        <v>0</v>
      </c>
      <c r="J70" s="65">
        <f>Uniforms!I70</f>
        <v>0</v>
      </c>
      <c r="K70" s="65">
        <f>Uniforms!J70</f>
        <v>0</v>
      </c>
      <c r="L70" s="65">
        <f>Uniforms!K70</f>
        <v>0</v>
      </c>
      <c r="M70" s="65">
        <f>Uniforms!L70</f>
        <v>0</v>
      </c>
      <c r="N70" s="65">
        <f>Uniforms!M70</f>
        <v>0</v>
      </c>
      <c r="O70" s="65">
        <f>Uniforms!N70</f>
        <v>0</v>
      </c>
      <c r="P70" s="65">
        <f>Uniforms!O70</f>
        <v>0</v>
      </c>
      <c r="Q70" s="65">
        <f>Uniforms!P70</f>
        <v>0</v>
      </c>
      <c r="R70" s="65">
        <f>Uniforms!Q70</f>
        <v>0</v>
      </c>
      <c r="S70" s="65">
        <f>Uniforms!R70</f>
        <v>0</v>
      </c>
      <c r="T70" s="65">
        <f>Uniforms!S70</f>
        <v>0</v>
      </c>
      <c r="U70" s="65">
        <f>Uniforms!T70</f>
        <v>0</v>
      </c>
      <c r="V70" s="65">
        <f>Uniforms!U70</f>
        <v>0</v>
      </c>
      <c r="W70" s="65">
        <f>Uniforms!V70</f>
        <v>0</v>
      </c>
      <c r="X70" s="65">
        <f>Uniforms!W70</f>
        <v>0</v>
      </c>
      <c r="Y70" s="65">
        <f>Uniforms!X70</f>
        <v>0</v>
      </c>
      <c r="Z70" s="63" t="str">
        <f>IF(Uniforms!Y70="None","NA|",CONCATENATE(Uniforms!Y70,"|"))</f>
        <v>|</v>
      </c>
      <c r="AA70" s="63" t="str">
        <f>IF(Z70="NA|","|-- Select One --",CONCATENATE(Uniforms!Z70, "|"))</f>
        <v>|</v>
      </c>
      <c r="AB70" s="65">
        <f>Uniforms!AA70</f>
        <v>0</v>
      </c>
      <c r="AC70" s="65">
        <f>Uniforms!AB70</f>
        <v>0</v>
      </c>
      <c r="AD70" s="65">
        <f>Uniforms!AC70</f>
        <v>0</v>
      </c>
      <c r="AE70" s="65">
        <f>Uniforms!AD70</f>
        <v>0</v>
      </c>
      <c r="AF70" s="65">
        <f>Uniforms!AE70</f>
        <v>0</v>
      </c>
      <c r="AG70" s="65">
        <f>Uniforms!AF70</f>
        <v>0</v>
      </c>
      <c r="AH70" s="65">
        <f>Uniforms!AG70</f>
        <v>0</v>
      </c>
      <c r="AI70" s="65">
        <f>Uniforms!AH70</f>
        <v>0</v>
      </c>
      <c r="AJ70" s="65">
        <f>Uniforms!AI70</f>
        <v>0</v>
      </c>
      <c r="AK70" s="65">
        <f>Uniforms!AJ70</f>
        <v>0</v>
      </c>
      <c r="AL70" s="65">
        <f>Uniforms!AK70</f>
        <v>0</v>
      </c>
      <c r="AM70" s="65">
        <f>Uniforms!AL70</f>
        <v>0</v>
      </c>
      <c r="AN70" s="65">
        <f>Uniforms!AM70</f>
        <v>0</v>
      </c>
      <c r="AO70" s="65">
        <f>Uniforms!AN70</f>
        <v>0</v>
      </c>
      <c r="AP70" s="65">
        <f>Uniforms!AO70</f>
        <v>0</v>
      </c>
      <c r="AQ70" s="65">
        <f>Uniforms!AP70</f>
        <v>0</v>
      </c>
      <c r="AR70" s="63" t="str">
        <f>IF(Uniforms!AQ70="None","NA|",CONCATENATE(Uniforms!AQ70,"|"))</f>
        <v>|</v>
      </c>
      <c r="AS70" s="63" t="str">
        <f>IF(AR70="NA|","|-- Select One --",CONCATENATE(Uniforms!AR70,"|"))</f>
        <v>|</v>
      </c>
      <c r="AT70" s="65">
        <f>Uniforms!AS70</f>
        <v>0</v>
      </c>
      <c r="AU70" s="65">
        <f>Uniforms!AT70</f>
        <v>0</v>
      </c>
      <c r="AV70" s="65">
        <f>Uniforms!AU70</f>
        <v>0</v>
      </c>
      <c r="AW70" s="65">
        <f>Uniforms!AV70</f>
        <v>0</v>
      </c>
      <c r="AX70" s="66" t="s">
        <v>409</v>
      </c>
      <c r="AY70" s="63" t="s">
        <v>410</v>
      </c>
      <c r="AZ70" s="63" t="s">
        <v>410</v>
      </c>
      <c r="BA70" s="63" t="s">
        <v>410</v>
      </c>
      <c r="BB70" s="67" t="str">
        <f>Uniforms!$AW$1</f>
        <v>8B|</v>
      </c>
      <c r="BC70" s="67" t="str">
        <f>Uniforms!$AW$2</f>
        <v>NA|</v>
      </c>
      <c r="BD70" s="67" t="str">
        <f>Uniforms!$AW$3</f>
        <v>OUTLINED|</v>
      </c>
      <c r="BE70" s="66">
        <f>Uniforms!$AT$4</f>
        <v>0</v>
      </c>
      <c r="BF70" s="66">
        <f>IF(Uniforms!$AT$13="Left Chest",Uniforms!AZ70, )</f>
        <v>0</v>
      </c>
      <c r="BG70" s="66">
        <f>Uniforms!$AT$5</f>
        <v>0</v>
      </c>
      <c r="BH70" s="67">
        <f>IF(Uniforms!$AT$13="Left Chest 2nd",Uniforms!AZ70, )</f>
        <v>0</v>
      </c>
      <c r="BI70" s="66">
        <f>Uniforms!$AT$6</f>
        <v>0</v>
      </c>
      <c r="BJ70" s="67">
        <f>IF(Uniforms!$AT$13="Left Sleeve",Uniforms!AZ70, )</f>
        <v>0</v>
      </c>
      <c r="BK70" s="66">
        <f>Uniforms!$AT$7</f>
        <v>0</v>
      </c>
      <c r="BL70" s="67">
        <f>IF(Uniforms!$AT$13="Right Sleeve",Uniforms!AZ70, )</f>
        <v>0</v>
      </c>
      <c r="BM70" s="66">
        <f>Uniforms!$AT$8</f>
        <v>0</v>
      </c>
      <c r="BN70" s="67">
        <f>IF(Uniforms!$AT$13="Center Chest",Uniforms!AZ70, )</f>
        <v>0</v>
      </c>
      <c r="BO70" s="66">
        <f>Uniforms!$AT$10</f>
        <v>0</v>
      </c>
      <c r="BP70" s="67">
        <f>IF(Uniforms!$AT$13="Back Above #s",Uniforms!AZ70, )</f>
        <v>0</v>
      </c>
      <c r="BQ70" s="66">
        <f>Uniforms!$AT$11</f>
        <v>0</v>
      </c>
      <c r="BR70" s="67">
        <f>IF(Uniforms!$AT$13="Short-Left Leg",Uniforms!AZ70, )</f>
        <v>0</v>
      </c>
      <c r="BS70" s="66">
        <f>Uniforms!$AT$12</f>
        <v>0</v>
      </c>
      <c r="BT70" s="67">
        <f>IF(Uniforms!$AT$13="Short-Right Leg",Uniforms!AZ70, )</f>
        <v>0</v>
      </c>
      <c r="BU70" s="67">
        <f>Uniforms!$AT$9</f>
        <v>0</v>
      </c>
      <c r="BV70" s="67">
        <f>IF(Uniforms!$AT$13="Right Chest",Uniforms!AZ70, )</f>
        <v>0</v>
      </c>
      <c r="BW70" s="68">
        <f>Uniforms!BA70</f>
        <v>0</v>
      </c>
      <c r="BX70" s="68">
        <f>Uniforms!BB70</f>
        <v>0</v>
      </c>
      <c r="BY70" s="68">
        <f>Uniforms!BC70</f>
        <v>0</v>
      </c>
      <c r="BZ70" s="68">
        <f>Uniforms!BD70</f>
        <v>0</v>
      </c>
      <c r="CA70" s="68">
        <f>Uniforms!BE70</f>
        <v>0</v>
      </c>
      <c r="CB70" s="68">
        <f>Uniforms!BF70</f>
        <v>0</v>
      </c>
      <c r="CC70" s="68">
        <f>Uniforms!BG70</f>
        <v>0</v>
      </c>
      <c r="CD70" s="68">
        <f>Uniforms!BH70</f>
        <v>0</v>
      </c>
      <c r="CE70" s="68">
        <f>Uniforms!BI70</f>
        <v>0</v>
      </c>
      <c r="CF70" s="68">
        <f>Uniforms!BJ70</f>
        <v>0</v>
      </c>
      <c r="CG70" s="68">
        <f>Uniforms!BK70</f>
        <v>0</v>
      </c>
      <c r="CH70" s="68">
        <f>Uniforms!BL70</f>
        <v>0</v>
      </c>
      <c r="CI70" s="68">
        <f>Uniforms!BM70</f>
        <v>0</v>
      </c>
      <c r="CJ70" s="68">
        <f>Uniforms!BN70</f>
        <v>0</v>
      </c>
      <c r="CK70" s="68">
        <f>Uniforms!BO70</f>
        <v>0</v>
      </c>
      <c r="CL70" s="68">
        <f>Uniforms!BP70</f>
        <v>0</v>
      </c>
      <c r="CM70" s="68">
        <f>Uniforms!BQ70</f>
        <v>0</v>
      </c>
      <c r="CN70" s="68">
        <f>Uniforms!BR70</f>
        <v>0</v>
      </c>
      <c r="CO70" s="68">
        <f>Uniforms!BS70</f>
        <v>0</v>
      </c>
      <c r="CP70" s="68">
        <f>Uniforms!BT70</f>
        <v>0</v>
      </c>
      <c r="CQ70" s="68">
        <f>Uniforms!BU70</f>
        <v>0</v>
      </c>
      <c r="CR70" s="68">
        <f>Uniforms!BV70</f>
        <v>0</v>
      </c>
      <c r="CS70" s="68">
        <f>Uniforms!BW70</f>
        <v>0</v>
      </c>
      <c r="CT70" s="68">
        <f>Uniforms!BX70</f>
        <v>0</v>
      </c>
      <c r="CU70" s="68">
        <f>Uniforms!BY70</f>
        <v>0</v>
      </c>
      <c r="CV70" s="68">
        <f>Uniforms!BZ70</f>
        <v>0</v>
      </c>
      <c r="CW70" s="68">
        <f>Uniforms!CA70</f>
        <v>0</v>
      </c>
      <c r="CX70" s="68">
        <f>Uniforms!CB70</f>
        <v>0</v>
      </c>
      <c r="CY70" s="68">
        <f>Uniforms!CC70</f>
        <v>0</v>
      </c>
      <c r="CZ70" s="68">
        <f>Uniforms!CD70</f>
        <v>0</v>
      </c>
      <c r="DA70" s="67"/>
    </row>
    <row r="71" spans="1:105">
      <c r="A71" s="67" t="s">
        <v>466</v>
      </c>
      <c r="B71" s="63">
        <f>Uniforms!B71</f>
        <v>0</v>
      </c>
      <c r="C71" s="63" t="str">
        <f>CONCATENATE(Uniforms!C71, "|")</f>
        <v>|</v>
      </c>
      <c r="D71" s="63">
        <f>Uniforms!D71</f>
        <v>0</v>
      </c>
      <c r="E71" s="63" t="str">
        <f>IF(Uniforms!E71="None", "NA|",CONCATENATE(Uniforms!E71, "|"))</f>
        <v>|</v>
      </c>
      <c r="F71" s="63" t="str">
        <f>IF(E71="NA|","|-- Select One --",CONCATENATE(Uniforms!F71,"|"))</f>
        <v>|</v>
      </c>
      <c r="G71" s="63" t="str">
        <f>CONCATENATE(Uniforms!G71,"|")</f>
        <v>|</v>
      </c>
      <c r="H71" s="64">
        <f>Uniforms!H71</f>
        <v>0</v>
      </c>
      <c r="I71" s="65">
        <f t="shared" si="0"/>
        <v>0</v>
      </c>
      <c r="J71" s="65">
        <f>Uniforms!I71</f>
        <v>0</v>
      </c>
      <c r="K71" s="65">
        <f>Uniforms!J71</f>
        <v>0</v>
      </c>
      <c r="L71" s="65">
        <f>Uniforms!K71</f>
        <v>0</v>
      </c>
      <c r="M71" s="65">
        <f>Uniforms!L71</f>
        <v>0</v>
      </c>
      <c r="N71" s="65">
        <f>Uniforms!M71</f>
        <v>0</v>
      </c>
      <c r="O71" s="65">
        <f>Uniforms!N71</f>
        <v>0</v>
      </c>
      <c r="P71" s="65">
        <f>Uniforms!O71</f>
        <v>0</v>
      </c>
      <c r="Q71" s="65">
        <f>Uniforms!P71</f>
        <v>0</v>
      </c>
      <c r="R71" s="65">
        <f>Uniforms!Q71</f>
        <v>0</v>
      </c>
      <c r="S71" s="65">
        <f>Uniforms!R71</f>
        <v>0</v>
      </c>
      <c r="T71" s="65">
        <f>Uniforms!S71</f>
        <v>0</v>
      </c>
      <c r="U71" s="65">
        <f>Uniforms!T71</f>
        <v>0</v>
      </c>
      <c r="V71" s="65">
        <f>Uniforms!U71</f>
        <v>0</v>
      </c>
      <c r="W71" s="65">
        <f>Uniforms!V71</f>
        <v>0</v>
      </c>
      <c r="X71" s="65">
        <f>Uniforms!W71</f>
        <v>0</v>
      </c>
      <c r="Y71" s="65">
        <f>Uniforms!X71</f>
        <v>0</v>
      </c>
      <c r="Z71" s="63" t="str">
        <f>IF(Uniforms!Y71="None","NA|",CONCATENATE(Uniforms!Y71,"|"))</f>
        <v>|</v>
      </c>
      <c r="AA71" s="63" t="str">
        <f>IF(Z71="NA|","|-- Select One --",CONCATENATE(Uniforms!Z71, "|"))</f>
        <v>|</v>
      </c>
      <c r="AB71" s="65">
        <f>Uniforms!AA71</f>
        <v>0</v>
      </c>
      <c r="AC71" s="65">
        <f>Uniforms!AB71</f>
        <v>0</v>
      </c>
      <c r="AD71" s="65">
        <f>Uniforms!AC71</f>
        <v>0</v>
      </c>
      <c r="AE71" s="65">
        <f>Uniforms!AD71</f>
        <v>0</v>
      </c>
      <c r="AF71" s="65">
        <f>Uniforms!AE71</f>
        <v>0</v>
      </c>
      <c r="AG71" s="65">
        <f>Uniforms!AF71</f>
        <v>0</v>
      </c>
      <c r="AH71" s="65">
        <f>Uniforms!AG71</f>
        <v>0</v>
      </c>
      <c r="AI71" s="65">
        <f>Uniforms!AH71</f>
        <v>0</v>
      </c>
      <c r="AJ71" s="65">
        <f>Uniforms!AI71</f>
        <v>0</v>
      </c>
      <c r="AK71" s="65">
        <f>Uniforms!AJ71</f>
        <v>0</v>
      </c>
      <c r="AL71" s="65">
        <f>Uniforms!AK71</f>
        <v>0</v>
      </c>
      <c r="AM71" s="65">
        <f>Uniforms!AL71</f>
        <v>0</v>
      </c>
      <c r="AN71" s="65">
        <f>Uniforms!AM71</f>
        <v>0</v>
      </c>
      <c r="AO71" s="65">
        <f>Uniforms!AN71</f>
        <v>0</v>
      </c>
      <c r="AP71" s="65">
        <f>Uniforms!AO71</f>
        <v>0</v>
      </c>
      <c r="AQ71" s="65">
        <f>Uniforms!AP71</f>
        <v>0</v>
      </c>
      <c r="AR71" s="63" t="str">
        <f>IF(Uniforms!AQ71="None","NA|",CONCATENATE(Uniforms!AQ71,"|"))</f>
        <v>|</v>
      </c>
      <c r="AS71" s="63" t="str">
        <f>IF(AR71="NA|","|-- Select One --",CONCATENATE(Uniforms!AR71,"|"))</f>
        <v>|</v>
      </c>
      <c r="AT71" s="65">
        <f>Uniforms!AS71</f>
        <v>0</v>
      </c>
      <c r="AU71" s="65">
        <f>Uniforms!AT71</f>
        <v>0</v>
      </c>
      <c r="AV71" s="65">
        <f>Uniforms!AU71</f>
        <v>0</v>
      </c>
      <c r="AW71" s="65">
        <f>Uniforms!AV71</f>
        <v>0</v>
      </c>
      <c r="AX71" s="66" t="s">
        <v>409</v>
      </c>
      <c r="AY71" s="63" t="s">
        <v>410</v>
      </c>
      <c r="AZ71" s="63" t="s">
        <v>410</v>
      </c>
      <c r="BA71" s="63" t="s">
        <v>410</v>
      </c>
      <c r="BB71" s="67" t="str">
        <f>Uniforms!$AW$1</f>
        <v>8B|</v>
      </c>
      <c r="BC71" s="67" t="str">
        <f>Uniforms!$AW$2</f>
        <v>NA|</v>
      </c>
      <c r="BD71" s="67" t="str">
        <f>Uniforms!$AW$3</f>
        <v>OUTLINED|</v>
      </c>
      <c r="BE71" s="66">
        <f>Uniforms!$AT$4</f>
        <v>0</v>
      </c>
      <c r="BF71" s="66">
        <f>IF(Uniforms!$AT$13="Left Chest",Uniforms!AZ71, )</f>
        <v>0</v>
      </c>
      <c r="BG71" s="66">
        <f>Uniforms!$AT$5</f>
        <v>0</v>
      </c>
      <c r="BH71" s="67">
        <f>IF(Uniforms!$AT$13="Left Chest 2nd",Uniforms!AZ71, )</f>
        <v>0</v>
      </c>
      <c r="BI71" s="66">
        <f>Uniforms!$AT$6</f>
        <v>0</v>
      </c>
      <c r="BJ71" s="67">
        <f>IF(Uniforms!$AT$13="Left Sleeve",Uniforms!AZ71, )</f>
        <v>0</v>
      </c>
      <c r="BK71" s="66">
        <f>Uniforms!$AT$7</f>
        <v>0</v>
      </c>
      <c r="BL71" s="67">
        <f>IF(Uniforms!$AT$13="Right Sleeve",Uniforms!AZ71, )</f>
        <v>0</v>
      </c>
      <c r="BM71" s="66">
        <f>Uniforms!$AT$8</f>
        <v>0</v>
      </c>
      <c r="BN71" s="67">
        <f>IF(Uniforms!$AT$13="Center Chest",Uniforms!AZ71, )</f>
        <v>0</v>
      </c>
      <c r="BO71" s="66">
        <f>Uniforms!$AT$10</f>
        <v>0</v>
      </c>
      <c r="BP71" s="67">
        <f>IF(Uniforms!$AT$13="Back Above #s",Uniforms!AZ71, )</f>
        <v>0</v>
      </c>
      <c r="BQ71" s="66">
        <f>Uniforms!$AT$11</f>
        <v>0</v>
      </c>
      <c r="BR71" s="67">
        <f>IF(Uniforms!$AT$13="Short-Left Leg",Uniforms!AZ71, )</f>
        <v>0</v>
      </c>
      <c r="BS71" s="66">
        <f>Uniforms!$AT$12</f>
        <v>0</v>
      </c>
      <c r="BT71" s="67">
        <f>IF(Uniforms!$AT$13="Short-Right Leg",Uniforms!AZ71, )</f>
        <v>0</v>
      </c>
      <c r="BU71" s="67">
        <f>Uniforms!$AT$9</f>
        <v>0</v>
      </c>
      <c r="BV71" s="67">
        <f>IF(Uniforms!$AT$13="Right Chest",Uniforms!AZ71, )</f>
        <v>0</v>
      </c>
      <c r="BW71" s="68">
        <f>Uniforms!BA71</f>
        <v>0</v>
      </c>
      <c r="BX71" s="68">
        <f>Uniforms!BB71</f>
        <v>0</v>
      </c>
      <c r="BY71" s="68">
        <f>Uniforms!BC71</f>
        <v>0</v>
      </c>
      <c r="BZ71" s="68">
        <f>Uniforms!BD71</f>
        <v>0</v>
      </c>
      <c r="CA71" s="68">
        <f>Uniforms!BE71</f>
        <v>0</v>
      </c>
      <c r="CB71" s="68">
        <f>Uniforms!BF71</f>
        <v>0</v>
      </c>
      <c r="CC71" s="68">
        <f>Uniforms!BG71</f>
        <v>0</v>
      </c>
      <c r="CD71" s="68">
        <f>Uniforms!BH71</f>
        <v>0</v>
      </c>
      <c r="CE71" s="68">
        <f>Uniforms!BI71</f>
        <v>0</v>
      </c>
      <c r="CF71" s="68">
        <f>Uniforms!BJ71</f>
        <v>0</v>
      </c>
      <c r="CG71" s="68">
        <f>Uniforms!BK71</f>
        <v>0</v>
      </c>
      <c r="CH71" s="68">
        <f>Uniforms!BL71</f>
        <v>0</v>
      </c>
      <c r="CI71" s="68">
        <f>Uniforms!BM71</f>
        <v>0</v>
      </c>
      <c r="CJ71" s="68">
        <f>Uniforms!BN71</f>
        <v>0</v>
      </c>
      <c r="CK71" s="68">
        <f>Uniforms!BO71</f>
        <v>0</v>
      </c>
      <c r="CL71" s="68">
        <f>Uniforms!BP71</f>
        <v>0</v>
      </c>
      <c r="CM71" s="68">
        <f>Uniforms!BQ71</f>
        <v>0</v>
      </c>
      <c r="CN71" s="68">
        <f>Uniforms!BR71</f>
        <v>0</v>
      </c>
      <c r="CO71" s="68">
        <f>Uniforms!BS71</f>
        <v>0</v>
      </c>
      <c r="CP71" s="68">
        <f>Uniforms!BT71</f>
        <v>0</v>
      </c>
      <c r="CQ71" s="68">
        <f>Uniforms!BU71</f>
        <v>0</v>
      </c>
      <c r="CR71" s="68">
        <f>Uniforms!BV71</f>
        <v>0</v>
      </c>
      <c r="CS71" s="68">
        <f>Uniforms!BW71</f>
        <v>0</v>
      </c>
      <c r="CT71" s="68">
        <f>Uniforms!BX71</f>
        <v>0</v>
      </c>
      <c r="CU71" s="68">
        <f>Uniforms!BY71</f>
        <v>0</v>
      </c>
      <c r="CV71" s="68">
        <f>Uniforms!BZ71</f>
        <v>0</v>
      </c>
      <c r="CW71" s="68">
        <f>Uniforms!CA71</f>
        <v>0</v>
      </c>
      <c r="CX71" s="68">
        <f>Uniforms!CB71</f>
        <v>0</v>
      </c>
      <c r="CY71" s="68">
        <f>Uniforms!CC71</f>
        <v>0</v>
      </c>
      <c r="CZ71" s="68">
        <f>Uniforms!CD71</f>
        <v>0</v>
      </c>
      <c r="DA71" s="67"/>
    </row>
    <row r="72" spans="1:105">
      <c r="A72" s="67" t="s">
        <v>467</v>
      </c>
      <c r="B72" s="63">
        <f>Uniforms!B72</f>
        <v>0</v>
      </c>
      <c r="C72" s="63" t="str">
        <f>CONCATENATE(Uniforms!C72, "|")</f>
        <v>|</v>
      </c>
      <c r="D72" s="63">
        <f>Uniforms!D72</f>
        <v>0</v>
      </c>
      <c r="E72" s="63" t="str">
        <f>IF(Uniforms!E72="None", "NA|",CONCATENATE(Uniforms!E72, "|"))</f>
        <v>|</v>
      </c>
      <c r="F72" s="63" t="str">
        <f>IF(E72="NA|","|-- Select One --",CONCATENATE(Uniforms!F72,"|"))</f>
        <v>|</v>
      </c>
      <c r="G72" s="63" t="str">
        <f>CONCATENATE(Uniforms!G72,"|")</f>
        <v>|</v>
      </c>
      <c r="H72" s="64">
        <f>Uniforms!H72</f>
        <v>0</v>
      </c>
      <c r="I72" s="65">
        <f t="shared" si="0"/>
        <v>0</v>
      </c>
      <c r="J72" s="65">
        <f>Uniforms!I72</f>
        <v>0</v>
      </c>
      <c r="K72" s="65">
        <f>Uniforms!J72</f>
        <v>0</v>
      </c>
      <c r="L72" s="65">
        <f>Uniforms!K72</f>
        <v>0</v>
      </c>
      <c r="M72" s="65">
        <f>Uniforms!L72</f>
        <v>0</v>
      </c>
      <c r="N72" s="65">
        <f>Uniforms!M72</f>
        <v>0</v>
      </c>
      <c r="O72" s="65">
        <f>Uniforms!N72</f>
        <v>0</v>
      </c>
      <c r="P72" s="65">
        <f>Uniforms!O72</f>
        <v>0</v>
      </c>
      <c r="Q72" s="65">
        <f>Uniforms!P72</f>
        <v>0</v>
      </c>
      <c r="R72" s="65">
        <f>Uniforms!Q72</f>
        <v>0</v>
      </c>
      <c r="S72" s="65">
        <f>Uniforms!R72</f>
        <v>0</v>
      </c>
      <c r="T72" s="65">
        <f>Uniforms!S72</f>
        <v>0</v>
      </c>
      <c r="U72" s="65">
        <f>Uniforms!T72</f>
        <v>0</v>
      </c>
      <c r="V72" s="65">
        <f>Uniforms!U72</f>
        <v>0</v>
      </c>
      <c r="W72" s="65">
        <f>Uniforms!V72</f>
        <v>0</v>
      </c>
      <c r="X72" s="65">
        <f>Uniforms!W72</f>
        <v>0</v>
      </c>
      <c r="Y72" s="65">
        <f>Uniforms!X72</f>
        <v>0</v>
      </c>
      <c r="Z72" s="63" t="str">
        <f>IF(Uniforms!Y72="None","NA|",CONCATENATE(Uniforms!Y72,"|"))</f>
        <v>|</v>
      </c>
      <c r="AA72" s="63" t="str">
        <f>IF(Z72="NA|","|-- Select One --",CONCATENATE(Uniforms!Z72, "|"))</f>
        <v>|</v>
      </c>
      <c r="AB72" s="65">
        <f>Uniforms!AA72</f>
        <v>0</v>
      </c>
      <c r="AC72" s="65">
        <f>Uniforms!AB72</f>
        <v>0</v>
      </c>
      <c r="AD72" s="65">
        <f>Uniforms!AC72</f>
        <v>0</v>
      </c>
      <c r="AE72" s="65">
        <f>Uniforms!AD72</f>
        <v>0</v>
      </c>
      <c r="AF72" s="65">
        <f>Uniforms!AE72</f>
        <v>0</v>
      </c>
      <c r="AG72" s="65">
        <f>Uniforms!AF72</f>
        <v>0</v>
      </c>
      <c r="AH72" s="65">
        <f>Uniforms!AG72</f>
        <v>0</v>
      </c>
      <c r="AI72" s="65">
        <f>Uniforms!AH72</f>
        <v>0</v>
      </c>
      <c r="AJ72" s="65">
        <f>Uniforms!AI72</f>
        <v>0</v>
      </c>
      <c r="AK72" s="65">
        <f>Uniforms!AJ72</f>
        <v>0</v>
      </c>
      <c r="AL72" s="65">
        <f>Uniforms!AK72</f>
        <v>0</v>
      </c>
      <c r="AM72" s="65">
        <f>Uniforms!AL72</f>
        <v>0</v>
      </c>
      <c r="AN72" s="65">
        <f>Uniforms!AM72</f>
        <v>0</v>
      </c>
      <c r="AO72" s="65">
        <f>Uniforms!AN72</f>
        <v>0</v>
      </c>
      <c r="AP72" s="65">
        <f>Uniforms!AO72</f>
        <v>0</v>
      </c>
      <c r="AQ72" s="65">
        <f>Uniforms!AP72</f>
        <v>0</v>
      </c>
      <c r="AR72" s="63" t="str">
        <f>IF(Uniforms!AQ72="None","NA|",CONCATENATE(Uniforms!AQ72,"|"))</f>
        <v>|</v>
      </c>
      <c r="AS72" s="63" t="str">
        <f>IF(AR72="NA|","|-- Select One --",CONCATENATE(Uniforms!AR72,"|"))</f>
        <v>|</v>
      </c>
      <c r="AT72" s="65">
        <f>Uniforms!AS72</f>
        <v>0</v>
      </c>
      <c r="AU72" s="65">
        <f>Uniforms!AT72</f>
        <v>0</v>
      </c>
      <c r="AV72" s="65">
        <f>Uniforms!AU72</f>
        <v>0</v>
      </c>
      <c r="AW72" s="65">
        <f>Uniforms!AV72</f>
        <v>0</v>
      </c>
      <c r="AX72" s="66" t="s">
        <v>409</v>
      </c>
      <c r="AY72" s="63" t="s">
        <v>410</v>
      </c>
      <c r="AZ72" s="63" t="s">
        <v>410</v>
      </c>
      <c r="BA72" s="63" t="s">
        <v>410</v>
      </c>
      <c r="BB72" s="67" t="str">
        <f>Uniforms!$AW$1</f>
        <v>8B|</v>
      </c>
      <c r="BC72" s="67" t="str">
        <f>Uniforms!$AW$2</f>
        <v>NA|</v>
      </c>
      <c r="BD72" s="67" t="str">
        <f>Uniforms!$AW$3</f>
        <v>OUTLINED|</v>
      </c>
      <c r="BE72" s="66">
        <f>Uniforms!$AT$4</f>
        <v>0</v>
      </c>
      <c r="BF72" s="66">
        <f>IF(Uniforms!$AT$13="Left Chest",Uniforms!AZ72, )</f>
        <v>0</v>
      </c>
      <c r="BG72" s="66">
        <f>Uniforms!$AT$5</f>
        <v>0</v>
      </c>
      <c r="BH72" s="67">
        <f>IF(Uniforms!$AT$13="Left Chest 2nd",Uniforms!AZ72, )</f>
        <v>0</v>
      </c>
      <c r="BI72" s="66">
        <f>Uniforms!$AT$6</f>
        <v>0</v>
      </c>
      <c r="BJ72" s="67">
        <f>IF(Uniforms!$AT$13="Left Sleeve",Uniforms!AZ72, )</f>
        <v>0</v>
      </c>
      <c r="BK72" s="66">
        <f>Uniforms!$AT$7</f>
        <v>0</v>
      </c>
      <c r="BL72" s="67">
        <f>IF(Uniforms!$AT$13="Right Sleeve",Uniforms!AZ72, )</f>
        <v>0</v>
      </c>
      <c r="BM72" s="66">
        <f>Uniforms!$AT$8</f>
        <v>0</v>
      </c>
      <c r="BN72" s="67">
        <f>IF(Uniforms!$AT$13="Center Chest",Uniforms!AZ72, )</f>
        <v>0</v>
      </c>
      <c r="BO72" s="66">
        <f>Uniforms!$AT$10</f>
        <v>0</v>
      </c>
      <c r="BP72" s="67">
        <f>IF(Uniforms!$AT$13="Back Above #s",Uniforms!AZ72, )</f>
        <v>0</v>
      </c>
      <c r="BQ72" s="66">
        <f>Uniforms!$AT$11</f>
        <v>0</v>
      </c>
      <c r="BR72" s="67">
        <f>IF(Uniforms!$AT$13="Short-Left Leg",Uniforms!AZ72, )</f>
        <v>0</v>
      </c>
      <c r="BS72" s="66">
        <f>Uniforms!$AT$12</f>
        <v>0</v>
      </c>
      <c r="BT72" s="67">
        <f>IF(Uniforms!$AT$13="Short-Right Leg",Uniforms!AZ72, )</f>
        <v>0</v>
      </c>
      <c r="BU72" s="67">
        <f>Uniforms!$AT$9</f>
        <v>0</v>
      </c>
      <c r="BV72" s="67">
        <f>IF(Uniforms!$AT$13="Right Chest",Uniforms!AZ72, )</f>
        <v>0</v>
      </c>
      <c r="BW72" s="68">
        <f>Uniforms!BA72</f>
        <v>0</v>
      </c>
      <c r="BX72" s="68">
        <f>Uniforms!BB72</f>
        <v>0</v>
      </c>
      <c r="BY72" s="68">
        <f>Uniforms!BC72</f>
        <v>0</v>
      </c>
      <c r="BZ72" s="68">
        <f>Uniforms!BD72</f>
        <v>0</v>
      </c>
      <c r="CA72" s="68">
        <f>Uniforms!BE72</f>
        <v>0</v>
      </c>
      <c r="CB72" s="68">
        <f>Uniforms!BF72</f>
        <v>0</v>
      </c>
      <c r="CC72" s="68">
        <f>Uniforms!BG72</f>
        <v>0</v>
      </c>
      <c r="CD72" s="68">
        <f>Uniforms!BH72</f>
        <v>0</v>
      </c>
      <c r="CE72" s="68">
        <f>Uniforms!BI72</f>
        <v>0</v>
      </c>
      <c r="CF72" s="68">
        <f>Uniforms!BJ72</f>
        <v>0</v>
      </c>
      <c r="CG72" s="68">
        <f>Uniforms!BK72</f>
        <v>0</v>
      </c>
      <c r="CH72" s="68">
        <f>Uniforms!BL72</f>
        <v>0</v>
      </c>
      <c r="CI72" s="68">
        <f>Uniforms!BM72</f>
        <v>0</v>
      </c>
      <c r="CJ72" s="68">
        <f>Uniforms!BN72</f>
        <v>0</v>
      </c>
      <c r="CK72" s="68">
        <f>Uniforms!BO72</f>
        <v>0</v>
      </c>
      <c r="CL72" s="68">
        <f>Uniforms!BP72</f>
        <v>0</v>
      </c>
      <c r="CM72" s="68">
        <f>Uniforms!BQ72</f>
        <v>0</v>
      </c>
      <c r="CN72" s="68">
        <f>Uniforms!BR72</f>
        <v>0</v>
      </c>
      <c r="CO72" s="68">
        <f>Uniforms!BS72</f>
        <v>0</v>
      </c>
      <c r="CP72" s="68">
        <f>Uniforms!BT72</f>
        <v>0</v>
      </c>
      <c r="CQ72" s="68">
        <f>Uniforms!BU72</f>
        <v>0</v>
      </c>
      <c r="CR72" s="68">
        <f>Uniforms!BV72</f>
        <v>0</v>
      </c>
      <c r="CS72" s="68">
        <f>Uniforms!BW72</f>
        <v>0</v>
      </c>
      <c r="CT72" s="68">
        <f>Uniforms!BX72</f>
        <v>0</v>
      </c>
      <c r="CU72" s="68">
        <f>Uniforms!BY72</f>
        <v>0</v>
      </c>
      <c r="CV72" s="68">
        <f>Uniforms!BZ72</f>
        <v>0</v>
      </c>
      <c r="CW72" s="68">
        <f>Uniforms!CA72</f>
        <v>0</v>
      </c>
      <c r="CX72" s="68">
        <f>Uniforms!CB72</f>
        <v>0</v>
      </c>
      <c r="CY72" s="68">
        <f>Uniforms!CC72</f>
        <v>0</v>
      </c>
      <c r="CZ72" s="68">
        <f>Uniforms!CD72</f>
        <v>0</v>
      </c>
      <c r="DA72" s="67"/>
    </row>
    <row r="73" spans="1:105">
      <c r="A73" s="67" t="s">
        <v>468</v>
      </c>
      <c r="B73" s="63">
        <f>Uniforms!B73</f>
        <v>0</v>
      </c>
      <c r="C73" s="63" t="str">
        <f>CONCATENATE(Uniforms!C73, "|")</f>
        <v>|</v>
      </c>
      <c r="D73" s="63">
        <f>Uniforms!D73</f>
        <v>0</v>
      </c>
      <c r="E73" s="63" t="str">
        <f>IF(Uniforms!E73="None", "NA|",CONCATENATE(Uniforms!E73, "|"))</f>
        <v>|</v>
      </c>
      <c r="F73" s="63" t="str">
        <f>IF(E73="NA|","|-- Select One --",CONCATENATE(Uniforms!F73,"|"))</f>
        <v>|</v>
      </c>
      <c r="G73" s="63" t="str">
        <f>CONCATENATE(Uniforms!G73,"|")</f>
        <v>|</v>
      </c>
      <c r="H73" s="64">
        <f>Uniforms!H73</f>
        <v>0</v>
      </c>
      <c r="I73" s="65">
        <f t="shared" si="0"/>
        <v>0</v>
      </c>
      <c r="J73" s="65">
        <f>Uniforms!I73</f>
        <v>0</v>
      </c>
      <c r="K73" s="65">
        <f>Uniforms!J73</f>
        <v>0</v>
      </c>
      <c r="L73" s="65">
        <f>Uniforms!K73</f>
        <v>0</v>
      </c>
      <c r="M73" s="65">
        <f>Uniforms!L73</f>
        <v>0</v>
      </c>
      <c r="N73" s="65">
        <f>Uniforms!M73</f>
        <v>0</v>
      </c>
      <c r="O73" s="65">
        <f>Uniforms!N73</f>
        <v>0</v>
      </c>
      <c r="P73" s="65">
        <f>Uniforms!O73</f>
        <v>0</v>
      </c>
      <c r="Q73" s="65">
        <f>Uniforms!P73</f>
        <v>0</v>
      </c>
      <c r="R73" s="65">
        <f>Uniforms!Q73</f>
        <v>0</v>
      </c>
      <c r="S73" s="65">
        <f>Uniforms!R73</f>
        <v>0</v>
      </c>
      <c r="T73" s="65">
        <f>Uniforms!S73</f>
        <v>0</v>
      </c>
      <c r="U73" s="65">
        <f>Uniforms!T73</f>
        <v>0</v>
      </c>
      <c r="V73" s="65">
        <f>Uniforms!U73</f>
        <v>0</v>
      </c>
      <c r="W73" s="65">
        <f>Uniforms!V73</f>
        <v>0</v>
      </c>
      <c r="X73" s="65">
        <f>Uniforms!W73</f>
        <v>0</v>
      </c>
      <c r="Y73" s="65">
        <f>Uniforms!X73</f>
        <v>0</v>
      </c>
      <c r="Z73" s="63" t="str">
        <f>IF(Uniforms!Y73="None","NA|",CONCATENATE(Uniforms!Y73,"|"))</f>
        <v>|</v>
      </c>
      <c r="AA73" s="63" t="str">
        <f>IF(Z73="NA|","|-- Select One --",CONCATENATE(Uniforms!Z73, "|"))</f>
        <v>|</v>
      </c>
      <c r="AB73" s="65">
        <f>Uniforms!AA73</f>
        <v>0</v>
      </c>
      <c r="AC73" s="65">
        <f>Uniforms!AB73</f>
        <v>0</v>
      </c>
      <c r="AD73" s="65">
        <f>Uniforms!AC73</f>
        <v>0</v>
      </c>
      <c r="AE73" s="65">
        <f>Uniforms!AD73</f>
        <v>0</v>
      </c>
      <c r="AF73" s="65">
        <f>Uniforms!AE73</f>
        <v>0</v>
      </c>
      <c r="AG73" s="65">
        <f>Uniforms!AF73</f>
        <v>0</v>
      </c>
      <c r="AH73" s="65">
        <f>Uniforms!AG73</f>
        <v>0</v>
      </c>
      <c r="AI73" s="65">
        <f>Uniforms!AH73</f>
        <v>0</v>
      </c>
      <c r="AJ73" s="65">
        <f>Uniforms!AI73</f>
        <v>0</v>
      </c>
      <c r="AK73" s="65">
        <f>Uniforms!AJ73</f>
        <v>0</v>
      </c>
      <c r="AL73" s="65">
        <f>Uniforms!AK73</f>
        <v>0</v>
      </c>
      <c r="AM73" s="65">
        <f>Uniforms!AL73</f>
        <v>0</v>
      </c>
      <c r="AN73" s="65">
        <f>Uniforms!AM73</f>
        <v>0</v>
      </c>
      <c r="AO73" s="65">
        <f>Uniforms!AN73</f>
        <v>0</v>
      </c>
      <c r="AP73" s="65">
        <f>Uniforms!AO73</f>
        <v>0</v>
      </c>
      <c r="AQ73" s="65">
        <f>Uniforms!AP73</f>
        <v>0</v>
      </c>
      <c r="AR73" s="63" t="str">
        <f>IF(Uniforms!AQ73="None","NA|",CONCATENATE(Uniforms!AQ73,"|"))</f>
        <v>|</v>
      </c>
      <c r="AS73" s="63" t="str">
        <f>IF(AR73="NA|","|-- Select One --",CONCATENATE(Uniforms!AR73,"|"))</f>
        <v>|</v>
      </c>
      <c r="AT73" s="65">
        <f>Uniforms!AS73</f>
        <v>0</v>
      </c>
      <c r="AU73" s="65">
        <f>Uniforms!AT73</f>
        <v>0</v>
      </c>
      <c r="AV73" s="65">
        <f>Uniforms!AU73</f>
        <v>0</v>
      </c>
      <c r="AW73" s="65">
        <f>Uniforms!AV73</f>
        <v>0</v>
      </c>
      <c r="AX73" s="66" t="s">
        <v>409</v>
      </c>
      <c r="AY73" s="63" t="s">
        <v>410</v>
      </c>
      <c r="AZ73" s="63" t="s">
        <v>410</v>
      </c>
      <c r="BA73" s="63" t="s">
        <v>410</v>
      </c>
      <c r="BB73" s="67" t="str">
        <f>Uniforms!$AW$1</f>
        <v>8B|</v>
      </c>
      <c r="BC73" s="67" t="str">
        <f>Uniforms!$AW$2</f>
        <v>NA|</v>
      </c>
      <c r="BD73" s="67" t="str">
        <f>Uniforms!$AW$3</f>
        <v>OUTLINED|</v>
      </c>
      <c r="BE73" s="66">
        <f>Uniforms!$AT$4</f>
        <v>0</v>
      </c>
      <c r="BF73" s="66">
        <f>IF(Uniforms!$AT$13="Left Chest",Uniforms!AZ73, )</f>
        <v>0</v>
      </c>
      <c r="BG73" s="66">
        <f>Uniforms!$AT$5</f>
        <v>0</v>
      </c>
      <c r="BH73" s="67">
        <f>IF(Uniforms!$AT$13="Left Chest 2nd",Uniforms!AZ73, )</f>
        <v>0</v>
      </c>
      <c r="BI73" s="66">
        <f>Uniforms!$AT$6</f>
        <v>0</v>
      </c>
      <c r="BJ73" s="67">
        <f>IF(Uniforms!$AT$13="Left Sleeve",Uniforms!AZ73, )</f>
        <v>0</v>
      </c>
      <c r="BK73" s="66">
        <f>Uniforms!$AT$7</f>
        <v>0</v>
      </c>
      <c r="BL73" s="67">
        <f>IF(Uniforms!$AT$13="Right Sleeve",Uniforms!AZ73, )</f>
        <v>0</v>
      </c>
      <c r="BM73" s="66">
        <f>Uniforms!$AT$8</f>
        <v>0</v>
      </c>
      <c r="BN73" s="67">
        <f>IF(Uniforms!$AT$13="Center Chest",Uniforms!AZ73, )</f>
        <v>0</v>
      </c>
      <c r="BO73" s="66">
        <f>Uniforms!$AT$10</f>
        <v>0</v>
      </c>
      <c r="BP73" s="67">
        <f>IF(Uniforms!$AT$13="Back Above #s",Uniforms!AZ73, )</f>
        <v>0</v>
      </c>
      <c r="BQ73" s="66">
        <f>Uniforms!$AT$11</f>
        <v>0</v>
      </c>
      <c r="BR73" s="67">
        <f>IF(Uniforms!$AT$13="Short-Left Leg",Uniforms!AZ73, )</f>
        <v>0</v>
      </c>
      <c r="BS73" s="66">
        <f>Uniforms!$AT$12</f>
        <v>0</v>
      </c>
      <c r="BT73" s="67">
        <f>IF(Uniforms!$AT$13="Short-Right Leg",Uniforms!AZ73, )</f>
        <v>0</v>
      </c>
      <c r="BU73" s="67">
        <f>Uniforms!$AT$9</f>
        <v>0</v>
      </c>
      <c r="BV73" s="67">
        <f>IF(Uniforms!$AT$13="Right Chest",Uniforms!AZ73, )</f>
        <v>0</v>
      </c>
      <c r="BW73" s="68">
        <f>Uniforms!BA73</f>
        <v>0</v>
      </c>
      <c r="BX73" s="68">
        <f>Uniforms!BB73</f>
        <v>0</v>
      </c>
      <c r="BY73" s="68">
        <f>Uniforms!BC73</f>
        <v>0</v>
      </c>
      <c r="BZ73" s="68">
        <f>Uniforms!BD73</f>
        <v>0</v>
      </c>
      <c r="CA73" s="68">
        <f>Uniforms!BE73</f>
        <v>0</v>
      </c>
      <c r="CB73" s="68">
        <f>Uniforms!BF73</f>
        <v>0</v>
      </c>
      <c r="CC73" s="68">
        <f>Uniforms!BG73</f>
        <v>0</v>
      </c>
      <c r="CD73" s="68">
        <f>Uniforms!BH73</f>
        <v>0</v>
      </c>
      <c r="CE73" s="68">
        <f>Uniforms!BI73</f>
        <v>0</v>
      </c>
      <c r="CF73" s="68">
        <f>Uniforms!BJ73</f>
        <v>0</v>
      </c>
      <c r="CG73" s="68">
        <f>Uniforms!BK73</f>
        <v>0</v>
      </c>
      <c r="CH73" s="68">
        <f>Uniforms!BL73</f>
        <v>0</v>
      </c>
      <c r="CI73" s="68">
        <f>Uniforms!BM73</f>
        <v>0</v>
      </c>
      <c r="CJ73" s="68">
        <f>Uniforms!BN73</f>
        <v>0</v>
      </c>
      <c r="CK73" s="68">
        <f>Uniforms!BO73</f>
        <v>0</v>
      </c>
      <c r="CL73" s="68">
        <f>Uniforms!BP73</f>
        <v>0</v>
      </c>
      <c r="CM73" s="68">
        <f>Uniforms!BQ73</f>
        <v>0</v>
      </c>
      <c r="CN73" s="68">
        <f>Uniforms!BR73</f>
        <v>0</v>
      </c>
      <c r="CO73" s="68">
        <f>Uniforms!BS73</f>
        <v>0</v>
      </c>
      <c r="CP73" s="68">
        <f>Uniforms!BT73</f>
        <v>0</v>
      </c>
      <c r="CQ73" s="68">
        <f>Uniforms!BU73</f>
        <v>0</v>
      </c>
      <c r="CR73" s="68">
        <f>Uniforms!BV73</f>
        <v>0</v>
      </c>
      <c r="CS73" s="68">
        <f>Uniforms!BW73</f>
        <v>0</v>
      </c>
      <c r="CT73" s="68">
        <f>Uniforms!BX73</f>
        <v>0</v>
      </c>
      <c r="CU73" s="68">
        <f>Uniforms!BY73</f>
        <v>0</v>
      </c>
      <c r="CV73" s="68">
        <f>Uniforms!BZ73</f>
        <v>0</v>
      </c>
      <c r="CW73" s="68">
        <f>Uniforms!CA73</f>
        <v>0</v>
      </c>
      <c r="CX73" s="68">
        <f>Uniforms!CB73</f>
        <v>0</v>
      </c>
      <c r="CY73" s="68">
        <f>Uniforms!CC73</f>
        <v>0</v>
      </c>
      <c r="CZ73" s="68">
        <f>Uniforms!CD73</f>
        <v>0</v>
      </c>
      <c r="DA73" s="67"/>
    </row>
    <row r="74" spans="1:105">
      <c r="A74" s="67" t="s">
        <v>469</v>
      </c>
      <c r="B74" s="63">
        <f>Uniforms!B74</f>
        <v>0</v>
      </c>
      <c r="C74" s="63" t="str">
        <f>CONCATENATE(Uniforms!C74, "|")</f>
        <v>|</v>
      </c>
      <c r="D74" s="63">
        <f>Uniforms!D74</f>
        <v>0</v>
      </c>
      <c r="E74" s="63" t="str">
        <f>IF(Uniforms!E74="None", "NA|",CONCATENATE(Uniforms!E74, "|"))</f>
        <v>|</v>
      </c>
      <c r="F74" s="63" t="str">
        <f>IF(E74="NA|","|-- Select One --",CONCATENATE(Uniforms!F74,"|"))</f>
        <v>|</v>
      </c>
      <c r="G74" s="63" t="str">
        <f>CONCATENATE(Uniforms!G74,"|")</f>
        <v>|</v>
      </c>
      <c r="H74" s="64">
        <f>Uniforms!H74</f>
        <v>0</v>
      </c>
      <c r="I74" s="65">
        <f t="shared" si="0"/>
        <v>0</v>
      </c>
      <c r="J74" s="65">
        <f>Uniforms!I74</f>
        <v>0</v>
      </c>
      <c r="K74" s="65">
        <f>Uniforms!J74</f>
        <v>0</v>
      </c>
      <c r="L74" s="65">
        <f>Uniforms!K74</f>
        <v>0</v>
      </c>
      <c r="M74" s="65">
        <f>Uniforms!L74</f>
        <v>0</v>
      </c>
      <c r="N74" s="65">
        <f>Uniforms!M74</f>
        <v>0</v>
      </c>
      <c r="O74" s="65">
        <f>Uniforms!N74</f>
        <v>0</v>
      </c>
      <c r="P74" s="65">
        <f>Uniforms!O74</f>
        <v>0</v>
      </c>
      <c r="Q74" s="65">
        <f>Uniforms!P74</f>
        <v>0</v>
      </c>
      <c r="R74" s="65">
        <f>Uniforms!Q74</f>
        <v>0</v>
      </c>
      <c r="S74" s="65">
        <f>Uniforms!R74</f>
        <v>0</v>
      </c>
      <c r="T74" s="65">
        <f>Uniforms!S74</f>
        <v>0</v>
      </c>
      <c r="U74" s="65">
        <f>Uniforms!T74</f>
        <v>0</v>
      </c>
      <c r="V74" s="65">
        <f>Uniforms!U74</f>
        <v>0</v>
      </c>
      <c r="W74" s="65">
        <f>Uniforms!V74</f>
        <v>0</v>
      </c>
      <c r="X74" s="65">
        <f>Uniforms!W74</f>
        <v>0</v>
      </c>
      <c r="Y74" s="65">
        <f>Uniforms!X74</f>
        <v>0</v>
      </c>
      <c r="Z74" s="63" t="str">
        <f>IF(Uniforms!Y74="None","NA|",CONCATENATE(Uniforms!Y74,"|"))</f>
        <v>|</v>
      </c>
      <c r="AA74" s="63" t="str">
        <f>IF(Z74="NA|","|-- Select One --",CONCATENATE(Uniforms!Z74, "|"))</f>
        <v>|</v>
      </c>
      <c r="AB74" s="65">
        <f>Uniforms!AA74</f>
        <v>0</v>
      </c>
      <c r="AC74" s="65">
        <f>Uniforms!AB74</f>
        <v>0</v>
      </c>
      <c r="AD74" s="65">
        <f>Uniforms!AC74</f>
        <v>0</v>
      </c>
      <c r="AE74" s="65">
        <f>Uniforms!AD74</f>
        <v>0</v>
      </c>
      <c r="AF74" s="65">
        <f>Uniforms!AE74</f>
        <v>0</v>
      </c>
      <c r="AG74" s="65">
        <f>Uniforms!AF74</f>
        <v>0</v>
      </c>
      <c r="AH74" s="65">
        <f>Uniforms!AG74</f>
        <v>0</v>
      </c>
      <c r="AI74" s="65">
        <f>Uniforms!AH74</f>
        <v>0</v>
      </c>
      <c r="AJ74" s="65">
        <f>Uniforms!AI74</f>
        <v>0</v>
      </c>
      <c r="AK74" s="65">
        <f>Uniforms!AJ74</f>
        <v>0</v>
      </c>
      <c r="AL74" s="65">
        <f>Uniforms!AK74</f>
        <v>0</v>
      </c>
      <c r="AM74" s="65">
        <f>Uniforms!AL74</f>
        <v>0</v>
      </c>
      <c r="AN74" s="65">
        <f>Uniforms!AM74</f>
        <v>0</v>
      </c>
      <c r="AO74" s="65">
        <f>Uniforms!AN74</f>
        <v>0</v>
      </c>
      <c r="AP74" s="65">
        <f>Uniforms!AO74</f>
        <v>0</v>
      </c>
      <c r="AQ74" s="65">
        <f>Uniforms!AP74</f>
        <v>0</v>
      </c>
      <c r="AR74" s="63" t="str">
        <f>IF(Uniforms!AQ74="None","NA|",CONCATENATE(Uniforms!AQ74,"|"))</f>
        <v>|</v>
      </c>
      <c r="AS74" s="63" t="str">
        <f>IF(AR74="NA|","|-- Select One --",CONCATENATE(Uniforms!AR74,"|"))</f>
        <v>|</v>
      </c>
      <c r="AT74" s="65">
        <f>Uniforms!AS74</f>
        <v>0</v>
      </c>
      <c r="AU74" s="65">
        <f>Uniforms!AT74</f>
        <v>0</v>
      </c>
      <c r="AV74" s="65">
        <f>Uniforms!AU74</f>
        <v>0</v>
      </c>
      <c r="AW74" s="65">
        <f>Uniforms!AV74</f>
        <v>0</v>
      </c>
      <c r="AX74" s="66" t="s">
        <v>409</v>
      </c>
      <c r="AY74" s="63" t="s">
        <v>410</v>
      </c>
      <c r="AZ74" s="63" t="s">
        <v>410</v>
      </c>
      <c r="BA74" s="63" t="s">
        <v>410</v>
      </c>
      <c r="BB74" s="67" t="str">
        <f>Uniforms!$AW$1</f>
        <v>8B|</v>
      </c>
      <c r="BC74" s="67" t="str">
        <f>Uniforms!$AW$2</f>
        <v>NA|</v>
      </c>
      <c r="BD74" s="67" t="str">
        <f>Uniforms!$AW$3</f>
        <v>OUTLINED|</v>
      </c>
      <c r="BE74" s="66">
        <f>Uniforms!$AT$4</f>
        <v>0</v>
      </c>
      <c r="BF74" s="66">
        <f>IF(Uniforms!$AT$13="Left Chest",Uniforms!AZ74, )</f>
        <v>0</v>
      </c>
      <c r="BG74" s="66">
        <f>Uniforms!$AT$5</f>
        <v>0</v>
      </c>
      <c r="BH74" s="67">
        <f>IF(Uniforms!$AT$13="Left Chest 2nd",Uniforms!AZ74, )</f>
        <v>0</v>
      </c>
      <c r="BI74" s="66">
        <f>Uniforms!$AT$6</f>
        <v>0</v>
      </c>
      <c r="BJ74" s="67">
        <f>IF(Uniforms!$AT$13="Left Sleeve",Uniforms!AZ74, )</f>
        <v>0</v>
      </c>
      <c r="BK74" s="66">
        <f>Uniforms!$AT$7</f>
        <v>0</v>
      </c>
      <c r="BL74" s="67">
        <f>IF(Uniforms!$AT$13="Right Sleeve",Uniforms!AZ74, )</f>
        <v>0</v>
      </c>
      <c r="BM74" s="66">
        <f>Uniforms!$AT$8</f>
        <v>0</v>
      </c>
      <c r="BN74" s="67">
        <f>IF(Uniforms!$AT$13="Center Chest",Uniforms!AZ74, )</f>
        <v>0</v>
      </c>
      <c r="BO74" s="66">
        <f>Uniforms!$AT$10</f>
        <v>0</v>
      </c>
      <c r="BP74" s="67">
        <f>IF(Uniforms!$AT$13="Back Above #s",Uniforms!AZ74, )</f>
        <v>0</v>
      </c>
      <c r="BQ74" s="66">
        <f>Uniforms!$AT$11</f>
        <v>0</v>
      </c>
      <c r="BR74" s="67">
        <f>IF(Uniforms!$AT$13="Short-Left Leg",Uniforms!AZ74, )</f>
        <v>0</v>
      </c>
      <c r="BS74" s="66">
        <f>Uniforms!$AT$12</f>
        <v>0</v>
      </c>
      <c r="BT74" s="67">
        <f>IF(Uniforms!$AT$13="Short-Right Leg",Uniforms!AZ74, )</f>
        <v>0</v>
      </c>
      <c r="BU74" s="67">
        <f>Uniforms!$AT$9</f>
        <v>0</v>
      </c>
      <c r="BV74" s="67">
        <f>IF(Uniforms!$AT$13="Right Chest",Uniforms!AZ74, )</f>
        <v>0</v>
      </c>
      <c r="BW74" s="68">
        <f>Uniforms!BA74</f>
        <v>0</v>
      </c>
      <c r="BX74" s="68">
        <f>Uniforms!BB74</f>
        <v>0</v>
      </c>
      <c r="BY74" s="68">
        <f>Uniforms!BC74</f>
        <v>0</v>
      </c>
      <c r="BZ74" s="68">
        <f>Uniforms!BD74</f>
        <v>0</v>
      </c>
      <c r="CA74" s="68">
        <f>Uniforms!BE74</f>
        <v>0</v>
      </c>
      <c r="CB74" s="68">
        <f>Uniforms!BF74</f>
        <v>0</v>
      </c>
      <c r="CC74" s="68">
        <f>Uniforms!BG74</f>
        <v>0</v>
      </c>
      <c r="CD74" s="68">
        <f>Uniforms!BH74</f>
        <v>0</v>
      </c>
      <c r="CE74" s="68">
        <f>Uniforms!BI74</f>
        <v>0</v>
      </c>
      <c r="CF74" s="68">
        <f>Uniforms!BJ74</f>
        <v>0</v>
      </c>
      <c r="CG74" s="68">
        <f>Uniforms!BK74</f>
        <v>0</v>
      </c>
      <c r="CH74" s="68">
        <f>Uniforms!BL74</f>
        <v>0</v>
      </c>
      <c r="CI74" s="68">
        <f>Uniforms!BM74</f>
        <v>0</v>
      </c>
      <c r="CJ74" s="68">
        <f>Uniforms!BN74</f>
        <v>0</v>
      </c>
      <c r="CK74" s="68">
        <f>Uniforms!BO74</f>
        <v>0</v>
      </c>
      <c r="CL74" s="68">
        <f>Uniforms!BP74</f>
        <v>0</v>
      </c>
      <c r="CM74" s="68">
        <f>Uniforms!BQ74</f>
        <v>0</v>
      </c>
      <c r="CN74" s="68">
        <f>Uniforms!BR74</f>
        <v>0</v>
      </c>
      <c r="CO74" s="68">
        <f>Uniforms!BS74</f>
        <v>0</v>
      </c>
      <c r="CP74" s="68">
        <f>Uniforms!BT74</f>
        <v>0</v>
      </c>
      <c r="CQ74" s="68">
        <f>Uniforms!BU74</f>
        <v>0</v>
      </c>
      <c r="CR74" s="68">
        <f>Uniforms!BV74</f>
        <v>0</v>
      </c>
      <c r="CS74" s="68">
        <f>Uniforms!BW74</f>
        <v>0</v>
      </c>
      <c r="CT74" s="68">
        <f>Uniforms!BX74</f>
        <v>0</v>
      </c>
      <c r="CU74" s="68">
        <f>Uniforms!BY74</f>
        <v>0</v>
      </c>
      <c r="CV74" s="68">
        <f>Uniforms!BZ74</f>
        <v>0</v>
      </c>
      <c r="CW74" s="68">
        <f>Uniforms!CA74</f>
        <v>0</v>
      </c>
      <c r="CX74" s="68">
        <f>Uniforms!CB74</f>
        <v>0</v>
      </c>
      <c r="CY74" s="68">
        <f>Uniforms!CC74</f>
        <v>0</v>
      </c>
      <c r="CZ74" s="68">
        <f>Uniforms!CD74</f>
        <v>0</v>
      </c>
      <c r="DA74" s="67"/>
    </row>
    <row r="75" spans="1:105">
      <c r="A75" s="67" t="s">
        <v>470</v>
      </c>
      <c r="B75" s="63">
        <f>Uniforms!B75</f>
        <v>0</v>
      </c>
      <c r="C75" s="63" t="str">
        <f>CONCATENATE(Uniforms!C75, "|")</f>
        <v>|</v>
      </c>
      <c r="D75" s="63">
        <f>Uniforms!D75</f>
        <v>0</v>
      </c>
      <c r="E75" s="63" t="str">
        <f>IF(Uniforms!E75="None", "NA|",CONCATENATE(Uniforms!E75, "|"))</f>
        <v>|</v>
      </c>
      <c r="F75" s="63" t="str">
        <f>IF(E75="NA|","|-- Select One --",CONCATENATE(Uniforms!F75,"|"))</f>
        <v>|</v>
      </c>
      <c r="G75" s="63" t="str">
        <f>CONCATENATE(Uniforms!G75,"|")</f>
        <v>|</v>
      </c>
      <c r="H75" s="64">
        <f>Uniforms!H75</f>
        <v>0</v>
      </c>
      <c r="I75" s="65">
        <f t="shared" si="0"/>
        <v>0</v>
      </c>
      <c r="J75" s="65">
        <f>Uniforms!I75</f>
        <v>0</v>
      </c>
      <c r="K75" s="65">
        <f>Uniforms!J75</f>
        <v>0</v>
      </c>
      <c r="L75" s="65">
        <f>Uniforms!K75</f>
        <v>0</v>
      </c>
      <c r="M75" s="65">
        <f>Uniforms!L75</f>
        <v>0</v>
      </c>
      <c r="N75" s="65">
        <f>Uniforms!M75</f>
        <v>0</v>
      </c>
      <c r="O75" s="65">
        <f>Uniforms!N75</f>
        <v>0</v>
      </c>
      <c r="P75" s="65">
        <f>Uniforms!O75</f>
        <v>0</v>
      </c>
      <c r="Q75" s="65">
        <f>Uniforms!P75</f>
        <v>0</v>
      </c>
      <c r="R75" s="65">
        <f>Uniforms!Q75</f>
        <v>0</v>
      </c>
      <c r="S75" s="65">
        <f>Uniforms!R75</f>
        <v>0</v>
      </c>
      <c r="T75" s="65">
        <f>Uniforms!S75</f>
        <v>0</v>
      </c>
      <c r="U75" s="65">
        <f>Uniforms!T75</f>
        <v>0</v>
      </c>
      <c r="V75" s="65">
        <f>Uniforms!U75</f>
        <v>0</v>
      </c>
      <c r="W75" s="65">
        <f>Uniforms!V75</f>
        <v>0</v>
      </c>
      <c r="X75" s="65">
        <f>Uniforms!W75</f>
        <v>0</v>
      </c>
      <c r="Y75" s="65">
        <f>Uniforms!X75</f>
        <v>0</v>
      </c>
      <c r="Z75" s="63" t="str">
        <f>IF(Uniforms!Y75="None","NA|",CONCATENATE(Uniforms!Y75,"|"))</f>
        <v>|</v>
      </c>
      <c r="AA75" s="63" t="str">
        <f>IF(Z75="NA|","|-- Select One --",CONCATENATE(Uniforms!Z75, "|"))</f>
        <v>|</v>
      </c>
      <c r="AB75" s="65">
        <f>Uniforms!AA75</f>
        <v>0</v>
      </c>
      <c r="AC75" s="65">
        <f>Uniforms!AB75</f>
        <v>0</v>
      </c>
      <c r="AD75" s="65">
        <f>Uniforms!AC75</f>
        <v>0</v>
      </c>
      <c r="AE75" s="65">
        <f>Uniforms!AD75</f>
        <v>0</v>
      </c>
      <c r="AF75" s="65">
        <f>Uniforms!AE75</f>
        <v>0</v>
      </c>
      <c r="AG75" s="65">
        <f>Uniforms!AF75</f>
        <v>0</v>
      </c>
      <c r="AH75" s="65">
        <f>Uniforms!AG75</f>
        <v>0</v>
      </c>
      <c r="AI75" s="65">
        <f>Uniforms!AH75</f>
        <v>0</v>
      </c>
      <c r="AJ75" s="65">
        <f>Uniforms!AI75</f>
        <v>0</v>
      </c>
      <c r="AK75" s="65">
        <f>Uniforms!AJ75</f>
        <v>0</v>
      </c>
      <c r="AL75" s="65">
        <f>Uniforms!AK75</f>
        <v>0</v>
      </c>
      <c r="AM75" s="65">
        <f>Uniforms!AL75</f>
        <v>0</v>
      </c>
      <c r="AN75" s="65">
        <f>Uniforms!AM75</f>
        <v>0</v>
      </c>
      <c r="AO75" s="65">
        <f>Uniforms!AN75</f>
        <v>0</v>
      </c>
      <c r="AP75" s="65">
        <f>Uniforms!AO75</f>
        <v>0</v>
      </c>
      <c r="AQ75" s="65">
        <f>Uniforms!AP75</f>
        <v>0</v>
      </c>
      <c r="AR75" s="63" t="str">
        <f>IF(Uniforms!AQ75="None","NA|",CONCATENATE(Uniforms!AQ75,"|"))</f>
        <v>|</v>
      </c>
      <c r="AS75" s="63" t="str">
        <f>IF(AR75="NA|","|-- Select One --",CONCATENATE(Uniforms!AR75,"|"))</f>
        <v>|</v>
      </c>
      <c r="AT75" s="65">
        <f>Uniforms!AS75</f>
        <v>0</v>
      </c>
      <c r="AU75" s="65">
        <f>Uniforms!AT75</f>
        <v>0</v>
      </c>
      <c r="AV75" s="65">
        <f>Uniforms!AU75</f>
        <v>0</v>
      </c>
      <c r="AW75" s="65">
        <f>Uniforms!AV75</f>
        <v>0</v>
      </c>
      <c r="AX75" s="66" t="s">
        <v>409</v>
      </c>
      <c r="AY75" s="63" t="s">
        <v>410</v>
      </c>
      <c r="AZ75" s="63" t="s">
        <v>410</v>
      </c>
      <c r="BA75" s="63" t="s">
        <v>410</v>
      </c>
      <c r="BB75" s="67" t="str">
        <f>Uniforms!$AW$1</f>
        <v>8B|</v>
      </c>
      <c r="BC75" s="67" t="str">
        <f>Uniforms!$AW$2</f>
        <v>NA|</v>
      </c>
      <c r="BD75" s="67" t="str">
        <f>Uniforms!$AW$3</f>
        <v>OUTLINED|</v>
      </c>
      <c r="BE75" s="66">
        <f>Uniforms!$AT$4</f>
        <v>0</v>
      </c>
      <c r="BF75" s="66">
        <f>IF(Uniforms!$AT$13="Left Chest",Uniforms!AZ75, )</f>
        <v>0</v>
      </c>
      <c r="BG75" s="66">
        <f>Uniforms!$AT$5</f>
        <v>0</v>
      </c>
      <c r="BH75" s="67">
        <f>IF(Uniforms!$AT$13="Left Chest 2nd",Uniforms!AZ75, )</f>
        <v>0</v>
      </c>
      <c r="BI75" s="66">
        <f>Uniforms!$AT$6</f>
        <v>0</v>
      </c>
      <c r="BJ75" s="67">
        <f>IF(Uniforms!$AT$13="Left Sleeve",Uniforms!AZ75, )</f>
        <v>0</v>
      </c>
      <c r="BK75" s="66">
        <f>Uniforms!$AT$7</f>
        <v>0</v>
      </c>
      <c r="BL75" s="67">
        <f>IF(Uniforms!$AT$13="Right Sleeve",Uniforms!AZ75, )</f>
        <v>0</v>
      </c>
      <c r="BM75" s="66">
        <f>Uniforms!$AT$8</f>
        <v>0</v>
      </c>
      <c r="BN75" s="67">
        <f>IF(Uniforms!$AT$13="Center Chest",Uniforms!AZ75, )</f>
        <v>0</v>
      </c>
      <c r="BO75" s="66">
        <f>Uniforms!$AT$10</f>
        <v>0</v>
      </c>
      <c r="BP75" s="67">
        <f>IF(Uniforms!$AT$13="Back Above #s",Uniforms!AZ75, )</f>
        <v>0</v>
      </c>
      <c r="BQ75" s="66">
        <f>Uniforms!$AT$11</f>
        <v>0</v>
      </c>
      <c r="BR75" s="67">
        <f>IF(Uniforms!$AT$13="Short-Left Leg",Uniforms!AZ75, )</f>
        <v>0</v>
      </c>
      <c r="BS75" s="66">
        <f>Uniforms!$AT$12</f>
        <v>0</v>
      </c>
      <c r="BT75" s="67">
        <f>IF(Uniforms!$AT$13="Short-Right Leg",Uniforms!AZ75, )</f>
        <v>0</v>
      </c>
      <c r="BU75" s="67">
        <f>Uniforms!$AT$9</f>
        <v>0</v>
      </c>
      <c r="BV75" s="67">
        <f>IF(Uniforms!$AT$13="Right Chest",Uniforms!AZ75, )</f>
        <v>0</v>
      </c>
      <c r="BW75" s="68">
        <f>Uniforms!BA75</f>
        <v>0</v>
      </c>
      <c r="BX75" s="68">
        <f>Uniforms!BB75</f>
        <v>0</v>
      </c>
      <c r="BY75" s="68">
        <f>Uniforms!BC75</f>
        <v>0</v>
      </c>
      <c r="BZ75" s="68">
        <f>Uniforms!BD75</f>
        <v>0</v>
      </c>
      <c r="CA75" s="68">
        <f>Uniforms!BE75</f>
        <v>0</v>
      </c>
      <c r="CB75" s="68">
        <f>Uniforms!BF75</f>
        <v>0</v>
      </c>
      <c r="CC75" s="68">
        <f>Uniforms!BG75</f>
        <v>0</v>
      </c>
      <c r="CD75" s="68">
        <f>Uniforms!BH75</f>
        <v>0</v>
      </c>
      <c r="CE75" s="68">
        <f>Uniforms!BI75</f>
        <v>0</v>
      </c>
      <c r="CF75" s="68">
        <f>Uniforms!BJ75</f>
        <v>0</v>
      </c>
      <c r="CG75" s="68">
        <f>Uniforms!BK75</f>
        <v>0</v>
      </c>
      <c r="CH75" s="68">
        <f>Uniforms!BL75</f>
        <v>0</v>
      </c>
      <c r="CI75" s="68">
        <f>Uniforms!BM75</f>
        <v>0</v>
      </c>
      <c r="CJ75" s="68">
        <f>Uniforms!BN75</f>
        <v>0</v>
      </c>
      <c r="CK75" s="68">
        <f>Uniforms!BO75</f>
        <v>0</v>
      </c>
      <c r="CL75" s="68">
        <f>Uniforms!BP75</f>
        <v>0</v>
      </c>
      <c r="CM75" s="68">
        <f>Uniforms!BQ75</f>
        <v>0</v>
      </c>
      <c r="CN75" s="68">
        <f>Uniforms!BR75</f>
        <v>0</v>
      </c>
      <c r="CO75" s="68">
        <f>Uniforms!BS75</f>
        <v>0</v>
      </c>
      <c r="CP75" s="68">
        <f>Uniforms!BT75</f>
        <v>0</v>
      </c>
      <c r="CQ75" s="68">
        <f>Uniforms!BU75</f>
        <v>0</v>
      </c>
      <c r="CR75" s="68">
        <f>Uniforms!BV75</f>
        <v>0</v>
      </c>
      <c r="CS75" s="68">
        <f>Uniforms!BW75</f>
        <v>0</v>
      </c>
      <c r="CT75" s="68">
        <f>Uniforms!BX75</f>
        <v>0</v>
      </c>
      <c r="CU75" s="68">
        <f>Uniforms!BY75</f>
        <v>0</v>
      </c>
      <c r="CV75" s="68">
        <f>Uniforms!BZ75</f>
        <v>0</v>
      </c>
      <c r="CW75" s="68">
        <f>Uniforms!CA75</f>
        <v>0</v>
      </c>
      <c r="CX75" s="68">
        <f>Uniforms!CB75</f>
        <v>0</v>
      </c>
      <c r="CY75" s="68">
        <f>Uniforms!CC75</f>
        <v>0</v>
      </c>
      <c r="CZ75" s="68">
        <f>Uniforms!CD75</f>
        <v>0</v>
      </c>
      <c r="DA75" s="67"/>
    </row>
    <row r="76" spans="1:105">
      <c r="A76" s="67" t="s">
        <v>471</v>
      </c>
      <c r="B76" s="63">
        <f>Uniforms!B76</f>
        <v>0</v>
      </c>
      <c r="C76" s="63" t="str">
        <f>CONCATENATE(Uniforms!C76, "|")</f>
        <v>|</v>
      </c>
      <c r="D76" s="63">
        <f>Uniforms!D76</f>
        <v>0</v>
      </c>
      <c r="E76" s="63" t="str">
        <f>IF(Uniforms!E76="None", "NA|",CONCATENATE(Uniforms!E76, "|"))</f>
        <v>|</v>
      </c>
      <c r="F76" s="63" t="str">
        <f>IF(E76="NA|","|-- Select One --",CONCATENATE(Uniforms!F76,"|"))</f>
        <v>|</v>
      </c>
      <c r="G76" s="63" t="str">
        <f>CONCATENATE(Uniforms!G76,"|")</f>
        <v>|</v>
      </c>
      <c r="H76" s="64">
        <f>Uniforms!H76</f>
        <v>0</v>
      </c>
      <c r="I76" s="65">
        <f t="shared" si="0"/>
        <v>0</v>
      </c>
      <c r="J76" s="65">
        <f>Uniforms!I76</f>
        <v>0</v>
      </c>
      <c r="K76" s="65">
        <f>Uniforms!J76</f>
        <v>0</v>
      </c>
      <c r="L76" s="65">
        <f>Uniforms!K76</f>
        <v>0</v>
      </c>
      <c r="M76" s="65">
        <f>Uniforms!L76</f>
        <v>0</v>
      </c>
      <c r="N76" s="65">
        <f>Uniforms!M76</f>
        <v>0</v>
      </c>
      <c r="O76" s="65">
        <f>Uniforms!N76</f>
        <v>0</v>
      </c>
      <c r="P76" s="65">
        <f>Uniforms!O76</f>
        <v>0</v>
      </c>
      <c r="Q76" s="65">
        <f>Uniforms!P76</f>
        <v>0</v>
      </c>
      <c r="R76" s="65">
        <f>Uniforms!Q76</f>
        <v>0</v>
      </c>
      <c r="S76" s="65">
        <f>Uniforms!R76</f>
        <v>0</v>
      </c>
      <c r="T76" s="65">
        <f>Uniforms!S76</f>
        <v>0</v>
      </c>
      <c r="U76" s="65">
        <f>Uniforms!T76</f>
        <v>0</v>
      </c>
      <c r="V76" s="65">
        <f>Uniforms!U76</f>
        <v>0</v>
      </c>
      <c r="W76" s="65">
        <f>Uniforms!V76</f>
        <v>0</v>
      </c>
      <c r="X76" s="65">
        <f>Uniforms!W76</f>
        <v>0</v>
      </c>
      <c r="Y76" s="65">
        <f>Uniforms!X76</f>
        <v>0</v>
      </c>
      <c r="Z76" s="63" t="str">
        <f>IF(Uniforms!Y76="None","NA|",CONCATENATE(Uniforms!Y76,"|"))</f>
        <v>|</v>
      </c>
      <c r="AA76" s="63" t="str">
        <f>IF(Z76="NA|","|-- Select One --",CONCATENATE(Uniforms!Z76, "|"))</f>
        <v>|</v>
      </c>
      <c r="AB76" s="65">
        <f>Uniforms!AA76</f>
        <v>0</v>
      </c>
      <c r="AC76" s="65">
        <f>Uniforms!AB76</f>
        <v>0</v>
      </c>
      <c r="AD76" s="65">
        <f>Uniforms!AC76</f>
        <v>0</v>
      </c>
      <c r="AE76" s="65">
        <f>Uniforms!AD76</f>
        <v>0</v>
      </c>
      <c r="AF76" s="65">
        <f>Uniforms!AE76</f>
        <v>0</v>
      </c>
      <c r="AG76" s="65">
        <f>Uniforms!AF76</f>
        <v>0</v>
      </c>
      <c r="AH76" s="65">
        <f>Uniforms!AG76</f>
        <v>0</v>
      </c>
      <c r="AI76" s="65">
        <f>Uniforms!AH76</f>
        <v>0</v>
      </c>
      <c r="AJ76" s="65">
        <f>Uniforms!AI76</f>
        <v>0</v>
      </c>
      <c r="AK76" s="65">
        <f>Uniforms!AJ76</f>
        <v>0</v>
      </c>
      <c r="AL76" s="65">
        <f>Uniforms!AK76</f>
        <v>0</v>
      </c>
      <c r="AM76" s="65">
        <f>Uniforms!AL76</f>
        <v>0</v>
      </c>
      <c r="AN76" s="65">
        <f>Uniforms!AM76</f>
        <v>0</v>
      </c>
      <c r="AO76" s="65">
        <f>Uniforms!AN76</f>
        <v>0</v>
      </c>
      <c r="AP76" s="65">
        <f>Uniforms!AO76</f>
        <v>0</v>
      </c>
      <c r="AQ76" s="65">
        <f>Uniforms!AP76</f>
        <v>0</v>
      </c>
      <c r="AR76" s="63" t="str">
        <f>IF(Uniforms!AQ76="None","NA|",CONCATENATE(Uniforms!AQ76,"|"))</f>
        <v>|</v>
      </c>
      <c r="AS76" s="63" t="str">
        <f>IF(AR76="NA|","|-- Select One --",CONCATENATE(Uniforms!AR76,"|"))</f>
        <v>|</v>
      </c>
      <c r="AT76" s="65">
        <f>Uniforms!AS76</f>
        <v>0</v>
      </c>
      <c r="AU76" s="65">
        <f>Uniforms!AT76</f>
        <v>0</v>
      </c>
      <c r="AV76" s="65">
        <f>Uniforms!AU76</f>
        <v>0</v>
      </c>
      <c r="AW76" s="65">
        <f>Uniforms!AV76</f>
        <v>0</v>
      </c>
      <c r="AX76" s="66" t="s">
        <v>409</v>
      </c>
      <c r="AY76" s="63" t="s">
        <v>410</v>
      </c>
      <c r="AZ76" s="63" t="s">
        <v>410</v>
      </c>
      <c r="BA76" s="63" t="s">
        <v>410</v>
      </c>
      <c r="BB76" s="67" t="str">
        <f>Uniforms!$AW$1</f>
        <v>8B|</v>
      </c>
      <c r="BC76" s="67" t="str">
        <f>Uniforms!$AW$2</f>
        <v>NA|</v>
      </c>
      <c r="BD76" s="67" t="str">
        <f>Uniforms!$AW$3</f>
        <v>OUTLINED|</v>
      </c>
      <c r="BE76" s="66">
        <f>Uniforms!$AT$4</f>
        <v>0</v>
      </c>
      <c r="BF76" s="66">
        <f>IF(Uniforms!$AT$13="Left Chest",Uniforms!AZ76, )</f>
        <v>0</v>
      </c>
      <c r="BG76" s="66">
        <f>Uniforms!$AT$5</f>
        <v>0</v>
      </c>
      <c r="BH76" s="67">
        <f>IF(Uniforms!$AT$13="Left Chest 2nd",Uniforms!AZ76, )</f>
        <v>0</v>
      </c>
      <c r="BI76" s="66">
        <f>Uniforms!$AT$6</f>
        <v>0</v>
      </c>
      <c r="BJ76" s="67">
        <f>IF(Uniforms!$AT$13="Left Sleeve",Uniforms!AZ76, )</f>
        <v>0</v>
      </c>
      <c r="BK76" s="66">
        <f>Uniforms!$AT$7</f>
        <v>0</v>
      </c>
      <c r="BL76" s="67">
        <f>IF(Uniforms!$AT$13="Right Sleeve",Uniforms!AZ76, )</f>
        <v>0</v>
      </c>
      <c r="BM76" s="66">
        <f>Uniforms!$AT$8</f>
        <v>0</v>
      </c>
      <c r="BN76" s="67">
        <f>IF(Uniforms!$AT$13="Center Chest",Uniforms!AZ76, )</f>
        <v>0</v>
      </c>
      <c r="BO76" s="66">
        <f>Uniforms!$AT$10</f>
        <v>0</v>
      </c>
      <c r="BP76" s="67">
        <f>IF(Uniforms!$AT$13="Back Above #s",Uniforms!AZ76, )</f>
        <v>0</v>
      </c>
      <c r="BQ76" s="66">
        <f>Uniforms!$AT$11</f>
        <v>0</v>
      </c>
      <c r="BR76" s="67">
        <f>IF(Uniforms!$AT$13="Short-Left Leg",Uniforms!AZ76, )</f>
        <v>0</v>
      </c>
      <c r="BS76" s="66">
        <f>Uniforms!$AT$12</f>
        <v>0</v>
      </c>
      <c r="BT76" s="67">
        <f>IF(Uniforms!$AT$13="Short-Right Leg",Uniforms!AZ76, )</f>
        <v>0</v>
      </c>
      <c r="BU76" s="67">
        <f>Uniforms!$AT$9</f>
        <v>0</v>
      </c>
      <c r="BV76" s="67">
        <f>IF(Uniforms!$AT$13="Right Chest",Uniforms!AZ76, )</f>
        <v>0</v>
      </c>
      <c r="BW76" s="68">
        <f>Uniforms!BA76</f>
        <v>0</v>
      </c>
      <c r="BX76" s="68">
        <f>Uniforms!BB76</f>
        <v>0</v>
      </c>
      <c r="BY76" s="68">
        <f>Uniforms!BC76</f>
        <v>0</v>
      </c>
      <c r="BZ76" s="68">
        <f>Uniforms!BD76</f>
        <v>0</v>
      </c>
      <c r="CA76" s="68">
        <f>Uniforms!BE76</f>
        <v>0</v>
      </c>
      <c r="CB76" s="68">
        <f>Uniforms!BF76</f>
        <v>0</v>
      </c>
      <c r="CC76" s="68">
        <f>Uniforms!BG76</f>
        <v>0</v>
      </c>
      <c r="CD76" s="68">
        <f>Uniforms!BH76</f>
        <v>0</v>
      </c>
      <c r="CE76" s="68">
        <f>Uniforms!BI76</f>
        <v>0</v>
      </c>
      <c r="CF76" s="68">
        <f>Uniforms!BJ76</f>
        <v>0</v>
      </c>
      <c r="CG76" s="68">
        <f>Uniforms!BK76</f>
        <v>0</v>
      </c>
      <c r="CH76" s="68">
        <f>Uniforms!BL76</f>
        <v>0</v>
      </c>
      <c r="CI76" s="68">
        <f>Uniforms!BM76</f>
        <v>0</v>
      </c>
      <c r="CJ76" s="68">
        <f>Uniforms!BN76</f>
        <v>0</v>
      </c>
      <c r="CK76" s="68">
        <f>Uniforms!BO76</f>
        <v>0</v>
      </c>
      <c r="CL76" s="68">
        <f>Uniforms!BP76</f>
        <v>0</v>
      </c>
      <c r="CM76" s="68">
        <f>Uniforms!BQ76</f>
        <v>0</v>
      </c>
      <c r="CN76" s="68">
        <f>Uniforms!BR76</f>
        <v>0</v>
      </c>
      <c r="CO76" s="68">
        <f>Uniforms!BS76</f>
        <v>0</v>
      </c>
      <c r="CP76" s="68">
        <f>Uniforms!BT76</f>
        <v>0</v>
      </c>
      <c r="CQ76" s="68">
        <f>Uniforms!BU76</f>
        <v>0</v>
      </c>
      <c r="CR76" s="68">
        <f>Uniforms!BV76</f>
        <v>0</v>
      </c>
      <c r="CS76" s="68">
        <f>Uniforms!BW76</f>
        <v>0</v>
      </c>
      <c r="CT76" s="68">
        <f>Uniforms!BX76</f>
        <v>0</v>
      </c>
      <c r="CU76" s="68">
        <f>Uniforms!BY76</f>
        <v>0</v>
      </c>
      <c r="CV76" s="68">
        <f>Uniforms!BZ76</f>
        <v>0</v>
      </c>
      <c r="CW76" s="68">
        <f>Uniforms!CA76</f>
        <v>0</v>
      </c>
      <c r="CX76" s="68">
        <f>Uniforms!CB76</f>
        <v>0</v>
      </c>
      <c r="CY76" s="68">
        <f>Uniforms!CC76</f>
        <v>0</v>
      </c>
      <c r="CZ76" s="68">
        <f>Uniforms!CD76</f>
        <v>0</v>
      </c>
      <c r="DA76" s="67"/>
    </row>
    <row r="77" spans="1:105">
      <c r="A77" s="67" t="s">
        <v>472</v>
      </c>
      <c r="B77" s="63">
        <f>Uniforms!B77</f>
        <v>0</v>
      </c>
      <c r="C77" s="63" t="str">
        <f>CONCATENATE(Uniforms!C77, "|")</f>
        <v>|</v>
      </c>
      <c r="D77" s="63">
        <f>Uniforms!D77</f>
        <v>0</v>
      </c>
      <c r="E77" s="63" t="str">
        <f>IF(Uniforms!E77="None", "NA|",CONCATENATE(Uniforms!E77, "|"))</f>
        <v>|</v>
      </c>
      <c r="F77" s="63" t="str">
        <f>IF(E77="NA|","|-- Select One --",CONCATENATE(Uniforms!F77,"|"))</f>
        <v>|</v>
      </c>
      <c r="G77" s="63" t="str">
        <f>CONCATENATE(Uniforms!G77,"|")</f>
        <v>|</v>
      </c>
      <c r="H77" s="64">
        <f>Uniforms!H77</f>
        <v>0</v>
      </c>
      <c r="I77" s="65">
        <f t="shared" si="0"/>
        <v>0</v>
      </c>
      <c r="J77" s="65">
        <f>Uniforms!I77</f>
        <v>0</v>
      </c>
      <c r="K77" s="65">
        <f>Uniforms!J77</f>
        <v>0</v>
      </c>
      <c r="L77" s="65">
        <f>Uniforms!K77</f>
        <v>0</v>
      </c>
      <c r="M77" s="65">
        <f>Uniforms!L77</f>
        <v>0</v>
      </c>
      <c r="N77" s="65">
        <f>Uniforms!M77</f>
        <v>0</v>
      </c>
      <c r="O77" s="65">
        <f>Uniforms!N77</f>
        <v>0</v>
      </c>
      <c r="P77" s="65">
        <f>Uniforms!O77</f>
        <v>0</v>
      </c>
      <c r="Q77" s="65">
        <f>Uniforms!P77</f>
        <v>0</v>
      </c>
      <c r="R77" s="65">
        <f>Uniforms!Q77</f>
        <v>0</v>
      </c>
      <c r="S77" s="65">
        <f>Uniforms!R77</f>
        <v>0</v>
      </c>
      <c r="T77" s="65">
        <f>Uniforms!S77</f>
        <v>0</v>
      </c>
      <c r="U77" s="65">
        <f>Uniforms!T77</f>
        <v>0</v>
      </c>
      <c r="V77" s="65">
        <f>Uniforms!U77</f>
        <v>0</v>
      </c>
      <c r="W77" s="65">
        <f>Uniforms!V77</f>
        <v>0</v>
      </c>
      <c r="X77" s="65">
        <f>Uniforms!W77</f>
        <v>0</v>
      </c>
      <c r="Y77" s="65">
        <f>Uniforms!X77</f>
        <v>0</v>
      </c>
      <c r="Z77" s="63" t="str">
        <f>IF(Uniforms!Y77="None","NA|",CONCATENATE(Uniforms!Y77,"|"))</f>
        <v>|</v>
      </c>
      <c r="AA77" s="63" t="str">
        <f>IF(Z77="NA|","|-- Select One --",CONCATENATE(Uniforms!Z77, "|"))</f>
        <v>|</v>
      </c>
      <c r="AB77" s="65">
        <f>Uniforms!AA77</f>
        <v>0</v>
      </c>
      <c r="AC77" s="65">
        <f>Uniforms!AB77</f>
        <v>0</v>
      </c>
      <c r="AD77" s="65">
        <f>Uniforms!AC77</f>
        <v>0</v>
      </c>
      <c r="AE77" s="65">
        <f>Uniforms!AD77</f>
        <v>0</v>
      </c>
      <c r="AF77" s="65">
        <f>Uniforms!AE77</f>
        <v>0</v>
      </c>
      <c r="AG77" s="65">
        <f>Uniforms!AF77</f>
        <v>0</v>
      </c>
      <c r="AH77" s="65">
        <f>Uniforms!AG77</f>
        <v>0</v>
      </c>
      <c r="AI77" s="65">
        <f>Uniforms!AH77</f>
        <v>0</v>
      </c>
      <c r="AJ77" s="65">
        <f>Uniforms!AI77</f>
        <v>0</v>
      </c>
      <c r="AK77" s="65">
        <f>Uniforms!AJ77</f>
        <v>0</v>
      </c>
      <c r="AL77" s="65">
        <f>Uniforms!AK77</f>
        <v>0</v>
      </c>
      <c r="AM77" s="65">
        <f>Uniforms!AL77</f>
        <v>0</v>
      </c>
      <c r="AN77" s="65">
        <f>Uniforms!AM77</f>
        <v>0</v>
      </c>
      <c r="AO77" s="65">
        <f>Uniforms!AN77</f>
        <v>0</v>
      </c>
      <c r="AP77" s="65">
        <f>Uniforms!AO77</f>
        <v>0</v>
      </c>
      <c r="AQ77" s="65">
        <f>Uniforms!AP77</f>
        <v>0</v>
      </c>
      <c r="AR77" s="63" t="str">
        <f>IF(Uniforms!AQ77="None","NA|",CONCATENATE(Uniforms!AQ77,"|"))</f>
        <v>|</v>
      </c>
      <c r="AS77" s="63" t="str">
        <f>IF(AR77="NA|","|-- Select One --",CONCATENATE(Uniforms!AR77,"|"))</f>
        <v>|</v>
      </c>
      <c r="AT77" s="65">
        <f>Uniforms!AS77</f>
        <v>0</v>
      </c>
      <c r="AU77" s="65">
        <f>Uniforms!AT77</f>
        <v>0</v>
      </c>
      <c r="AV77" s="65">
        <f>Uniforms!AU77</f>
        <v>0</v>
      </c>
      <c r="AW77" s="65">
        <f>Uniforms!AV77</f>
        <v>0</v>
      </c>
      <c r="AX77" s="66" t="s">
        <v>409</v>
      </c>
      <c r="AY77" s="63" t="s">
        <v>410</v>
      </c>
      <c r="AZ77" s="63" t="s">
        <v>410</v>
      </c>
      <c r="BA77" s="63" t="s">
        <v>410</v>
      </c>
      <c r="BB77" s="67" t="str">
        <f>Uniforms!$AW$1</f>
        <v>8B|</v>
      </c>
      <c r="BC77" s="67" t="str">
        <f>Uniforms!$AW$2</f>
        <v>NA|</v>
      </c>
      <c r="BD77" s="67" t="str">
        <f>Uniforms!$AW$3</f>
        <v>OUTLINED|</v>
      </c>
      <c r="BE77" s="66">
        <f>Uniforms!$AT$4</f>
        <v>0</v>
      </c>
      <c r="BF77" s="66">
        <f>IF(Uniforms!$AT$13="Left Chest",Uniforms!AZ77, )</f>
        <v>0</v>
      </c>
      <c r="BG77" s="66">
        <f>Uniforms!$AT$5</f>
        <v>0</v>
      </c>
      <c r="BH77" s="67">
        <f>IF(Uniforms!$AT$13="Left Chest 2nd",Uniforms!AZ77, )</f>
        <v>0</v>
      </c>
      <c r="BI77" s="66">
        <f>Uniforms!$AT$6</f>
        <v>0</v>
      </c>
      <c r="BJ77" s="67">
        <f>IF(Uniforms!$AT$13="Left Sleeve",Uniforms!AZ77, )</f>
        <v>0</v>
      </c>
      <c r="BK77" s="66">
        <f>Uniforms!$AT$7</f>
        <v>0</v>
      </c>
      <c r="BL77" s="67">
        <f>IF(Uniforms!$AT$13="Right Sleeve",Uniforms!AZ77, )</f>
        <v>0</v>
      </c>
      <c r="BM77" s="66">
        <f>Uniforms!$AT$8</f>
        <v>0</v>
      </c>
      <c r="BN77" s="67">
        <f>IF(Uniforms!$AT$13="Center Chest",Uniforms!AZ77, )</f>
        <v>0</v>
      </c>
      <c r="BO77" s="66">
        <f>Uniforms!$AT$10</f>
        <v>0</v>
      </c>
      <c r="BP77" s="67">
        <f>IF(Uniforms!$AT$13="Back Above #s",Uniforms!AZ77, )</f>
        <v>0</v>
      </c>
      <c r="BQ77" s="66">
        <f>Uniforms!$AT$11</f>
        <v>0</v>
      </c>
      <c r="BR77" s="67">
        <f>IF(Uniforms!$AT$13="Short-Left Leg",Uniforms!AZ77, )</f>
        <v>0</v>
      </c>
      <c r="BS77" s="66">
        <f>Uniforms!$AT$12</f>
        <v>0</v>
      </c>
      <c r="BT77" s="67">
        <f>IF(Uniforms!$AT$13="Short-Right Leg",Uniforms!AZ77, )</f>
        <v>0</v>
      </c>
      <c r="BU77" s="67">
        <f>Uniforms!$AT$9</f>
        <v>0</v>
      </c>
      <c r="BV77" s="67">
        <f>IF(Uniforms!$AT$13="Right Chest",Uniforms!AZ77, )</f>
        <v>0</v>
      </c>
      <c r="BW77" s="68">
        <f>Uniforms!BA77</f>
        <v>0</v>
      </c>
      <c r="BX77" s="68">
        <f>Uniforms!BB77</f>
        <v>0</v>
      </c>
      <c r="BY77" s="68">
        <f>Uniforms!BC77</f>
        <v>0</v>
      </c>
      <c r="BZ77" s="68">
        <f>Uniforms!BD77</f>
        <v>0</v>
      </c>
      <c r="CA77" s="68">
        <f>Uniforms!BE77</f>
        <v>0</v>
      </c>
      <c r="CB77" s="68">
        <f>Uniforms!BF77</f>
        <v>0</v>
      </c>
      <c r="CC77" s="68">
        <f>Uniforms!BG77</f>
        <v>0</v>
      </c>
      <c r="CD77" s="68">
        <f>Uniforms!BH77</f>
        <v>0</v>
      </c>
      <c r="CE77" s="68">
        <f>Uniforms!BI77</f>
        <v>0</v>
      </c>
      <c r="CF77" s="68">
        <f>Uniforms!BJ77</f>
        <v>0</v>
      </c>
      <c r="CG77" s="68">
        <f>Uniforms!BK77</f>
        <v>0</v>
      </c>
      <c r="CH77" s="68">
        <f>Uniforms!BL77</f>
        <v>0</v>
      </c>
      <c r="CI77" s="68">
        <f>Uniforms!BM77</f>
        <v>0</v>
      </c>
      <c r="CJ77" s="68">
        <f>Uniforms!BN77</f>
        <v>0</v>
      </c>
      <c r="CK77" s="68">
        <f>Uniforms!BO77</f>
        <v>0</v>
      </c>
      <c r="CL77" s="68">
        <f>Uniforms!BP77</f>
        <v>0</v>
      </c>
      <c r="CM77" s="68">
        <f>Uniforms!BQ77</f>
        <v>0</v>
      </c>
      <c r="CN77" s="68">
        <f>Uniforms!BR77</f>
        <v>0</v>
      </c>
      <c r="CO77" s="68">
        <f>Uniforms!BS77</f>
        <v>0</v>
      </c>
      <c r="CP77" s="68">
        <f>Uniforms!BT77</f>
        <v>0</v>
      </c>
      <c r="CQ77" s="68">
        <f>Uniforms!BU77</f>
        <v>0</v>
      </c>
      <c r="CR77" s="68">
        <f>Uniforms!BV77</f>
        <v>0</v>
      </c>
      <c r="CS77" s="68">
        <f>Uniforms!BW77</f>
        <v>0</v>
      </c>
      <c r="CT77" s="68">
        <f>Uniforms!BX77</f>
        <v>0</v>
      </c>
      <c r="CU77" s="68">
        <f>Uniforms!BY77</f>
        <v>0</v>
      </c>
      <c r="CV77" s="68">
        <f>Uniforms!BZ77</f>
        <v>0</v>
      </c>
      <c r="CW77" s="68">
        <f>Uniforms!CA77</f>
        <v>0</v>
      </c>
      <c r="CX77" s="68">
        <f>Uniforms!CB77</f>
        <v>0</v>
      </c>
      <c r="CY77" s="68">
        <f>Uniforms!CC77</f>
        <v>0</v>
      </c>
      <c r="CZ77" s="68">
        <f>Uniforms!CD77</f>
        <v>0</v>
      </c>
      <c r="DA77" s="67"/>
    </row>
    <row r="78" spans="1:105">
      <c r="A78" s="67" t="s">
        <v>473</v>
      </c>
      <c r="B78" s="63">
        <f>Uniforms!B78</f>
        <v>0</v>
      </c>
      <c r="C78" s="63" t="str">
        <f>CONCATENATE(Uniforms!C78, "|")</f>
        <v>|</v>
      </c>
      <c r="D78" s="63">
        <f>Uniforms!D78</f>
        <v>0</v>
      </c>
      <c r="E78" s="63" t="str">
        <f>IF(Uniforms!E78="None", "NA|",CONCATENATE(Uniforms!E78, "|"))</f>
        <v>|</v>
      </c>
      <c r="F78" s="63" t="str">
        <f>IF(E78="NA|","|-- Select One --",CONCATENATE(Uniforms!F78,"|"))</f>
        <v>|</v>
      </c>
      <c r="G78" s="63" t="str">
        <f>CONCATENATE(Uniforms!G78,"|")</f>
        <v>|</v>
      </c>
      <c r="H78" s="64">
        <f>Uniforms!H78</f>
        <v>0</v>
      </c>
      <c r="I78" s="65">
        <f t="shared" si="0"/>
        <v>0</v>
      </c>
      <c r="J78" s="65">
        <f>Uniforms!I78</f>
        <v>0</v>
      </c>
      <c r="K78" s="65">
        <f>Uniforms!J78</f>
        <v>0</v>
      </c>
      <c r="L78" s="65">
        <f>Uniforms!K78</f>
        <v>0</v>
      </c>
      <c r="M78" s="65">
        <f>Uniforms!L78</f>
        <v>0</v>
      </c>
      <c r="N78" s="65">
        <f>Uniforms!M78</f>
        <v>0</v>
      </c>
      <c r="O78" s="65">
        <f>Uniforms!N78</f>
        <v>0</v>
      </c>
      <c r="P78" s="65">
        <f>Uniforms!O78</f>
        <v>0</v>
      </c>
      <c r="Q78" s="65">
        <f>Uniforms!P78</f>
        <v>0</v>
      </c>
      <c r="R78" s="65">
        <f>Uniforms!Q78</f>
        <v>0</v>
      </c>
      <c r="S78" s="65">
        <f>Uniforms!R78</f>
        <v>0</v>
      </c>
      <c r="T78" s="65">
        <f>Uniforms!S78</f>
        <v>0</v>
      </c>
      <c r="U78" s="65">
        <f>Uniforms!T78</f>
        <v>0</v>
      </c>
      <c r="V78" s="65">
        <f>Uniforms!U78</f>
        <v>0</v>
      </c>
      <c r="W78" s="65">
        <f>Uniforms!V78</f>
        <v>0</v>
      </c>
      <c r="X78" s="65">
        <f>Uniforms!W78</f>
        <v>0</v>
      </c>
      <c r="Y78" s="65">
        <f>Uniforms!X78</f>
        <v>0</v>
      </c>
      <c r="Z78" s="63" t="str">
        <f>IF(Uniforms!Y78="None","NA|",CONCATENATE(Uniforms!Y78,"|"))</f>
        <v>|</v>
      </c>
      <c r="AA78" s="63" t="str">
        <f>IF(Z78="NA|","|-- Select One --",CONCATENATE(Uniforms!Z78, "|"))</f>
        <v>|</v>
      </c>
      <c r="AB78" s="65">
        <f>Uniforms!AA78</f>
        <v>0</v>
      </c>
      <c r="AC78" s="65">
        <f>Uniforms!AB78</f>
        <v>0</v>
      </c>
      <c r="AD78" s="65">
        <f>Uniforms!AC78</f>
        <v>0</v>
      </c>
      <c r="AE78" s="65">
        <f>Uniforms!AD78</f>
        <v>0</v>
      </c>
      <c r="AF78" s="65">
        <f>Uniforms!AE78</f>
        <v>0</v>
      </c>
      <c r="AG78" s="65">
        <f>Uniforms!AF78</f>
        <v>0</v>
      </c>
      <c r="AH78" s="65">
        <f>Uniforms!AG78</f>
        <v>0</v>
      </c>
      <c r="AI78" s="65">
        <f>Uniforms!AH78</f>
        <v>0</v>
      </c>
      <c r="AJ78" s="65">
        <f>Uniforms!AI78</f>
        <v>0</v>
      </c>
      <c r="AK78" s="65">
        <f>Uniforms!AJ78</f>
        <v>0</v>
      </c>
      <c r="AL78" s="65">
        <f>Uniforms!AK78</f>
        <v>0</v>
      </c>
      <c r="AM78" s="65">
        <f>Uniforms!AL78</f>
        <v>0</v>
      </c>
      <c r="AN78" s="65">
        <f>Uniforms!AM78</f>
        <v>0</v>
      </c>
      <c r="AO78" s="65">
        <f>Uniforms!AN78</f>
        <v>0</v>
      </c>
      <c r="AP78" s="65">
        <f>Uniforms!AO78</f>
        <v>0</v>
      </c>
      <c r="AQ78" s="65">
        <f>Uniforms!AP78</f>
        <v>0</v>
      </c>
      <c r="AR78" s="63" t="str">
        <f>IF(Uniforms!AQ78="None","NA|",CONCATENATE(Uniforms!AQ78,"|"))</f>
        <v>|</v>
      </c>
      <c r="AS78" s="63" t="str">
        <f>IF(AR78="NA|","|-- Select One --",CONCATENATE(Uniforms!AR78,"|"))</f>
        <v>|</v>
      </c>
      <c r="AT78" s="65">
        <f>Uniforms!AS78</f>
        <v>0</v>
      </c>
      <c r="AU78" s="65">
        <f>Uniforms!AT78</f>
        <v>0</v>
      </c>
      <c r="AV78" s="65">
        <f>Uniforms!AU78</f>
        <v>0</v>
      </c>
      <c r="AW78" s="65">
        <f>Uniforms!AV78</f>
        <v>0</v>
      </c>
      <c r="AX78" s="66" t="s">
        <v>409</v>
      </c>
      <c r="AY78" s="63" t="s">
        <v>410</v>
      </c>
      <c r="AZ78" s="63" t="s">
        <v>410</v>
      </c>
      <c r="BA78" s="63" t="s">
        <v>410</v>
      </c>
      <c r="BB78" s="67" t="str">
        <f>Uniforms!$AW$1</f>
        <v>8B|</v>
      </c>
      <c r="BC78" s="67" t="str">
        <f>Uniforms!$AW$2</f>
        <v>NA|</v>
      </c>
      <c r="BD78" s="67" t="str">
        <f>Uniforms!$AW$3</f>
        <v>OUTLINED|</v>
      </c>
      <c r="BE78" s="66">
        <f>Uniforms!$AT$4</f>
        <v>0</v>
      </c>
      <c r="BF78" s="66">
        <f>IF(Uniforms!$AT$13="Left Chest",Uniforms!AZ78, )</f>
        <v>0</v>
      </c>
      <c r="BG78" s="66">
        <f>Uniforms!$AT$5</f>
        <v>0</v>
      </c>
      <c r="BH78" s="67">
        <f>IF(Uniforms!$AT$13="Left Chest 2nd",Uniforms!AZ78, )</f>
        <v>0</v>
      </c>
      <c r="BI78" s="66">
        <f>Uniforms!$AT$6</f>
        <v>0</v>
      </c>
      <c r="BJ78" s="67">
        <f>IF(Uniforms!$AT$13="Left Sleeve",Uniforms!AZ78, )</f>
        <v>0</v>
      </c>
      <c r="BK78" s="66">
        <f>Uniforms!$AT$7</f>
        <v>0</v>
      </c>
      <c r="BL78" s="67">
        <f>IF(Uniforms!$AT$13="Right Sleeve",Uniforms!AZ78, )</f>
        <v>0</v>
      </c>
      <c r="BM78" s="66">
        <f>Uniforms!$AT$8</f>
        <v>0</v>
      </c>
      <c r="BN78" s="67">
        <f>IF(Uniforms!$AT$13="Center Chest",Uniforms!AZ78, )</f>
        <v>0</v>
      </c>
      <c r="BO78" s="66">
        <f>Uniforms!$AT$10</f>
        <v>0</v>
      </c>
      <c r="BP78" s="67">
        <f>IF(Uniforms!$AT$13="Back Above #s",Uniforms!AZ78, )</f>
        <v>0</v>
      </c>
      <c r="BQ78" s="66">
        <f>Uniforms!$AT$11</f>
        <v>0</v>
      </c>
      <c r="BR78" s="67">
        <f>IF(Uniforms!$AT$13="Short-Left Leg",Uniforms!AZ78, )</f>
        <v>0</v>
      </c>
      <c r="BS78" s="66">
        <f>Uniforms!$AT$12</f>
        <v>0</v>
      </c>
      <c r="BT78" s="67">
        <f>IF(Uniforms!$AT$13="Short-Right Leg",Uniforms!AZ78, )</f>
        <v>0</v>
      </c>
      <c r="BU78" s="67">
        <f>Uniforms!$AT$9</f>
        <v>0</v>
      </c>
      <c r="BV78" s="67">
        <f>IF(Uniforms!$AT$13="Right Chest",Uniforms!AZ78, )</f>
        <v>0</v>
      </c>
      <c r="BW78" s="68">
        <f>Uniforms!BA78</f>
        <v>0</v>
      </c>
      <c r="BX78" s="68">
        <f>Uniforms!BB78</f>
        <v>0</v>
      </c>
      <c r="BY78" s="68">
        <f>Uniforms!BC78</f>
        <v>0</v>
      </c>
      <c r="BZ78" s="68">
        <f>Uniforms!BD78</f>
        <v>0</v>
      </c>
      <c r="CA78" s="68">
        <f>Uniforms!BE78</f>
        <v>0</v>
      </c>
      <c r="CB78" s="68">
        <f>Uniforms!BF78</f>
        <v>0</v>
      </c>
      <c r="CC78" s="68">
        <f>Uniforms!BG78</f>
        <v>0</v>
      </c>
      <c r="CD78" s="68">
        <f>Uniforms!BH78</f>
        <v>0</v>
      </c>
      <c r="CE78" s="68">
        <f>Uniforms!BI78</f>
        <v>0</v>
      </c>
      <c r="CF78" s="68">
        <f>Uniforms!BJ78</f>
        <v>0</v>
      </c>
      <c r="CG78" s="68">
        <f>Uniforms!BK78</f>
        <v>0</v>
      </c>
      <c r="CH78" s="68">
        <f>Uniforms!BL78</f>
        <v>0</v>
      </c>
      <c r="CI78" s="68">
        <f>Uniforms!BM78</f>
        <v>0</v>
      </c>
      <c r="CJ78" s="68">
        <f>Uniforms!BN78</f>
        <v>0</v>
      </c>
      <c r="CK78" s="68">
        <f>Uniforms!BO78</f>
        <v>0</v>
      </c>
      <c r="CL78" s="68">
        <f>Uniforms!BP78</f>
        <v>0</v>
      </c>
      <c r="CM78" s="68">
        <f>Uniforms!BQ78</f>
        <v>0</v>
      </c>
      <c r="CN78" s="68">
        <f>Uniforms!BR78</f>
        <v>0</v>
      </c>
      <c r="CO78" s="68">
        <f>Uniforms!BS78</f>
        <v>0</v>
      </c>
      <c r="CP78" s="68">
        <f>Uniforms!BT78</f>
        <v>0</v>
      </c>
      <c r="CQ78" s="68">
        <f>Uniforms!BU78</f>
        <v>0</v>
      </c>
      <c r="CR78" s="68">
        <f>Uniforms!BV78</f>
        <v>0</v>
      </c>
      <c r="CS78" s="68">
        <f>Uniforms!BW78</f>
        <v>0</v>
      </c>
      <c r="CT78" s="68">
        <f>Uniforms!BX78</f>
        <v>0</v>
      </c>
      <c r="CU78" s="68">
        <f>Uniforms!BY78</f>
        <v>0</v>
      </c>
      <c r="CV78" s="68">
        <f>Uniforms!BZ78</f>
        <v>0</v>
      </c>
      <c r="CW78" s="68">
        <f>Uniforms!CA78</f>
        <v>0</v>
      </c>
      <c r="CX78" s="68">
        <f>Uniforms!CB78</f>
        <v>0</v>
      </c>
      <c r="CY78" s="68">
        <f>Uniforms!CC78</f>
        <v>0</v>
      </c>
      <c r="CZ78" s="68">
        <f>Uniforms!CD78</f>
        <v>0</v>
      </c>
      <c r="DA78" s="67"/>
    </row>
    <row r="79" spans="1:105">
      <c r="A79" s="67" t="s">
        <v>474</v>
      </c>
      <c r="B79" s="63">
        <f>Uniforms!B79</f>
        <v>0</v>
      </c>
      <c r="C79" s="63" t="str">
        <f>CONCATENATE(Uniforms!C79, "|")</f>
        <v>|</v>
      </c>
      <c r="D79" s="63">
        <f>Uniforms!D79</f>
        <v>0</v>
      </c>
      <c r="E79" s="63" t="str">
        <f>IF(Uniforms!E79="None", "NA|",CONCATENATE(Uniforms!E79, "|"))</f>
        <v>|</v>
      </c>
      <c r="F79" s="63" t="str">
        <f>IF(E79="NA|","|-- Select One --",CONCATENATE(Uniforms!F79,"|"))</f>
        <v>|</v>
      </c>
      <c r="G79" s="63" t="str">
        <f>CONCATENATE(Uniforms!G79,"|")</f>
        <v>|</v>
      </c>
      <c r="H79" s="64">
        <f>Uniforms!H79</f>
        <v>0</v>
      </c>
      <c r="I79" s="65">
        <f t="shared" si="0"/>
        <v>0</v>
      </c>
      <c r="J79" s="65">
        <f>Uniforms!I79</f>
        <v>0</v>
      </c>
      <c r="K79" s="65">
        <f>Uniforms!J79</f>
        <v>0</v>
      </c>
      <c r="L79" s="65">
        <f>Uniforms!K79</f>
        <v>0</v>
      </c>
      <c r="M79" s="65">
        <f>Uniforms!L79</f>
        <v>0</v>
      </c>
      <c r="N79" s="65">
        <f>Uniforms!M79</f>
        <v>0</v>
      </c>
      <c r="O79" s="65">
        <f>Uniforms!N79</f>
        <v>0</v>
      </c>
      <c r="P79" s="65">
        <f>Uniforms!O79</f>
        <v>0</v>
      </c>
      <c r="Q79" s="65">
        <f>Uniforms!P79</f>
        <v>0</v>
      </c>
      <c r="R79" s="65">
        <f>Uniforms!Q79</f>
        <v>0</v>
      </c>
      <c r="S79" s="65">
        <f>Uniforms!R79</f>
        <v>0</v>
      </c>
      <c r="T79" s="65">
        <f>Uniforms!S79</f>
        <v>0</v>
      </c>
      <c r="U79" s="65">
        <f>Uniforms!T79</f>
        <v>0</v>
      </c>
      <c r="V79" s="65">
        <f>Uniforms!U79</f>
        <v>0</v>
      </c>
      <c r="W79" s="65">
        <f>Uniforms!V79</f>
        <v>0</v>
      </c>
      <c r="X79" s="65">
        <f>Uniforms!W79</f>
        <v>0</v>
      </c>
      <c r="Y79" s="65">
        <f>Uniforms!X79</f>
        <v>0</v>
      </c>
      <c r="Z79" s="63" t="str">
        <f>IF(Uniforms!Y79="None","NA|",CONCATENATE(Uniforms!Y79,"|"))</f>
        <v>|</v>
      </c>
      <c r="AA79" s="63" t="str">
        <f>IF(Z79="NA|","|-- Select One --",CONCATENATE(Uniforms!Z79, "|"))</f>
        <v>|</v>
      </c>
      <c r="AB79" s="65">
        <f>Uniforms!AA79</f>
        <v>0</v>
      </c>
      <c r="AC79" s="65">
        <f>Uniforms!AB79</f>
        <v>0</v>
      </c>
      <c r="AD79" s="65">
        <f>Uniforms!AC79</f>
        <v>0</v>
      </c>
      <c r="AE79" s="65">
        <f>Uniforms!AD79</f>
        <v>0</v>
      </c>
      <c r="AF79" s="65">
        <f>Uniforms!AE79</f>
        <v>0</v>
      </c>
      <c r="AG79" s="65">
        <f>Uniforms!AF79</f>
        <v>0</v>
      </c>
      <c r="AH79" s="65">
        <f>Uniforms!AG79</f>
        <v>0</v>
      </c>
      <c r="AI79" s="65">
        <f>Uniforms!AH79</f>
        <v>0</v>
      </c>
      <c r="AJ79" s="65">
        <f>Uniforms!AI79</f>
        <v>0</v>
      </c>
      <c r="AK79" s="65">
        <f>Uniforms!AJ79</f>
        <v>0</v>
      </c>
      <c r="AL79" s="65">
        <f>Uniforms!AK79</f>
        <v>0</v>
      </c>
      <c r="AM79" s="65">
        <f>Uniforms!AL79</f>
        <v>0</v>
      </c>
      <c r="AN79" s="65">
        <f>Uniforms!AM79</f>
        <v>0</v>
      </c>
      <c r="AO79" s="65">
        <f>Uniforms!AN79</f>
        <v>0</v>
      </c>
      <c r="AP79" s="65">
        <f>Uniforms!AO79</f>
        <v>0</v>
      </c>
      <c r="AQ79" s="65">
        <f>Uniforms!AP79</f>
        <v>0</v>
      </c>
      <c r="AR79" s="63" t="str">
        <f>IF(Uniforms!AQ79="None","NA|",CONCATENATE(Uniforms!AQ79,"|"))</f>
        <v>|</v>
      </c>
      <c r="AS79" s="63" t="str">
        <f>IF(AR79="NA|","|-- Select One --",CONCATENATE(Uniforms!AR79,"|"))</f>
        <v>|</v>
      </c>
      <c r="AT79" s="65">
        <f>Uniforms!AS79</f>
        <v>0</v>
      </c>
      <c r="AU79" s="65">
        <f>Uniforms!AT79</f>
        <v>0</v>
      </c>
      <c r="AV79" s="65">
        <f>Uniforms!AU79</f>
        <v>0</v>
      </c>
      <c r="AW79" s="65">
        <f>Uniforms!AV79</f>
        <v>0</v>
      </c>
      <c r="AX79" s="66" t="s">
        <v>409</v>
      </c>
      <c r="AY79" s="63" t="s">
        <v>410</v>
      </c>
      <c r="AZ79" s="63" t="s">
        <v>410</v>
      </c>
      <c r="BA79" s="63" t="s">
        <v>410</v>
      </c>
      <c r="BB79" s="67" t="str">
        <f>Uniforms!$AW$1</f>
        <v>8B|</v>
      </c>
      <c r="BC79" s="67" t="str">
        <f>Uniforms!$AW$2</f>
        <v>NA|</v>
      </c>
      <c r="BD79" s="67" t="str">
        <f>Uniforms!$AW$3</f>
        <v>OUTLINED|</v>
      </c>
      <c r="BE79" s="66">
        <f>Uniforms!$AT$4</f>
        <v>0</v>
      </c>
      <c r="BF79" s="66">
        <f>IF(Uniforms!$AT$13="Left Chest",Uniforms!AZ79, )</f>
        <v>0</v>
      </c>
      <c r="BG79" s="66">
        <f>Uniforms!$AT$5</f>
        <v>0</v>
      </c>
      <c r="BH79" s="67">
        <f>IF(Uniforms!$AT$13="Left Chest 2nd",Uniforms!AZ79, )</f>
        <v>0</v>
      </c>
      <c r="BI79" s="66">
        <f>Uniforms!$AT$6</f>
        <v>0</v>
      </c>
      <c r="BJ79" s="67">
        <f>IF(Uniforms!$AT$13="Left Sleeve",Uniforms!AZ79, )</f>
        <v>0</v>
      </c>
      <c r="BK79" s="66">
        <f>Uniforms!$AT$7</f>
        <v>0</v>
      </c>
      <c r="BL79" s="67">
        <f>IF(Uniforms!$AT$13="Right Sleeve",Uniforms!AZ79, )</f>
        <v>0</v>
      </c>
      <c r="BM79" s="66">
        <f>Uniforms!$AT$8</f>
        <v>0</v>
      </c>
      <c r="BN79" s="67">
        <f>IF(Uniforms!$AT$13="Center Chest",Uniforms!AZ79, )</f>
        <v>0</v>
      </c>
      <c r="BO79" s="66">
        <f>Uniforms!$AT$10</f>
        <v>0</v>
      </c>
      <c r="BP79" s="67">
        <f>IF(Uniforms!$AT$13="Back Above #s",Uniforms!AZ79, )</f>
        <v>0</v>
      </c>
      <c r="BQ79" s="66">
        <f>Uniforms!$AT$11</f>
        <v>0</v>
      </c>
      <c r="BR79" s="67">
        <f>IF(Uniforms!$AT$13="Short-Left Leg",Uniforms!AZ79, )</f>
        <v>0</v>
      </c>
      <c r="BS79" s="66">
        <f>Uniforms!$AT$12</f>
        <v>0</v>
      </c>
      <c r="BT79" s="67">
        <f>IF(Uniforms!$AT$13="Short-Right Leg",Uniforms!AZ79, )</f>
        <v>0</v>
      </c>
      <c r="BU79" s="67">
        <f>Uniforms!$AT$9</f>
        <v>0</v>
      </c>
      <c r="BV79" s="67">
        <f>IF(Uniforms!$AT$13="Right Chest",Uniforms!AZ79, )</f>
        <v>0</v>
      </c>
      <c r="BW79" s="68">
        <f>Uniforms!BA79</f>
        <v>0</v>
      </c>
      <c r="BX79" s="68">
        <f>Uniforms!BB79</f>
        <v>0</v>
      </c>
      <c r="BY79" s="68">
        <f>Uniforms!BC79</f>
        <v>0</v>
      </c>
      <c r="BZ79" s="68">
        <f>Uniforms!BD79</f>
        <v>0</v>
      </c>
      <c r="CA79" s="68">
        <f>Uniforms!BE79</f>
        <v>0</v>
      </c>
      <c r="CB79" s="68">
        <f>Uniforms!BF79</f>
        <v>0</v>
      </c>
      <c r="CC79" s="68">
        <f>Uniforms!BG79</f>
        <v>0</v>
      </c>
      <c r="CD79" s="68">
        <f>Uniforms!BH79</f>
        <v>0</v>
      </c>
      <c r="CE79" s="68">
        <f>Uniforms!BI79</f>
        <v>0</v>
      </c>
      <c r="CF79" s="68">
        <f>Uniforms!BJ79</f>
        <v>0</v>
      </c>
      <c r="CG79" s="68">
        <f>Uniforms!BK79</f>
        <v>0</v>
      </c>
      <c r="CH79" s="68">
        <f>Uniforms!BL79</f>
        <v>0</v>
      </c>
      <c r="CI79" s="68">
        <f>Uniforms!BM79</f>
        <v>0</v>
      </c>
      <c r="CJ79" s="68">
        <f>Uniforms!BN79</f>
        <v>0</v>
      </c>
      <c r="CK79" s="68">
        <f>Uniforms!BO79</f>
        <v>0</v>
      </c>
      <c r="CL79" s="68">
        <f>Uniforms!BP79</f>
        <v>0</v>
      </c>
      <c r="CM79" s="68">
        <f>Uniforms!BQ79</f>
        <v>0</v>
      </c>
      <c r="CN79" s="68">
        <f>Uniforms!BR79</f>
        <v>0</v>
      </c>
      <c r="CO79" s="68">
        <f>Uniforms!BS79</f>
        <v>0</v>
      </c>
      <c r="CP79" s="68">
        <f>Uniforms!BT79</f>
        <v>0</v>
      </c>
      <c r="CQ79" s="68">
        <f>Uniforms!BU79</f>
        <v>0</v>
      </c>
      <c r="CR79" s="68">
        <f>Uniforms!BV79</f>
        <v>0</v>
      </c>
      <c r="CS79" s="68">
        <f>Uniforms!BW79</f>
        <v>0</v>
      </c>
      <c r="CT79" s="68">
        <f>Uniforms!BX79</f>
        <v>0</v>
      </c>
      <c r="CU79" s="68">
        <f>Uniforms!BY79</f>
        <v>0</v>
      </c>
      <c r="CV79" s="68">
        <f>Uniforms!BZ79</f>
        <v>0</v>
      </c>
      <c r="CW79" s="68">
        <f>Uniforms!CA79</f>
        <v>0</v>
      </c>
      <c r="CX79" s="68">
        <f>Uniforms!CB79</f>
        <v>0</v>
      </c>
      <c r="CY79" s="68">
        <f>Uniforms!CC79</f>
        <v>0</v>
      </c>
      <c r="CZ79" s="68">
        <f>Uniforms!CD79</f>
        <v>0</v>
      </c>
      <c r="DA79" s="67"/>
    </row>
    <row r="80" spans="1:105">
      <c r="A80" s="67" t="s">
        <v>475</v>
      </c>
      <c r="B80" s="63">
        <f>Uniforms!B80</f>
        <v>0</v>
      </c>
      <c r="C80" s="63" t="str">
        <f>CONCATENATE(Uniforms!C80, "|")</f>
        <v>|</v>
      </c>
      <c r="D80" s="63">
        <f>Uniforms!D80</f>
        <v>0</v>
      </c>
      <c r="E80" s="63" t="str">
        <f>IF(Uniforms!E80="None", "NA|",CONCATENATE(Uniforms!E80, "|"))</f>
        <v>|</v>
      </c>
      <c r="F80" s="63" t="str">
        <f>IF(E80="NA|","|-- Select One --",CONCATENATE(Uniforms!F80,"|"))</f>
        <v>|</v>
      </c>
      <c r="G80" s="63" t="str">
        <f>CONCATENATE(Uniforms!G80,"|")</f>
        <v>|</v>
      </c>
      <c r="H80" s="64">
        <f>Uniforms!H80</f>
        <v>0</v>
      </c>
      <c r="I80" s="65">
        <f t="shared" ref="I80:I143" si="1">MAXA(J80,AB80,AT80)</f>
        <v>0</v>
      </c>
      <c r="J80" s="65">
        <f>Uniforms!I80</f>
        <v>0</v>
      </c>
      <c r="K80" s="65">
        <f>Uniforms!J80</f>
        <v>0</v>
      </c>
      <c r="L80" s="65">
        <f>Uniforms!K80</f>
        <v>0</v>
      </c>
      <c r="M80" s="65">
        <f>Uniforms!L80</f>
        <v>0</v>
      </c>
      <c r="N80" s="65">
        <f>Uniforms!M80</f>
        <v>0</v>
      </c>
      <c r="O80" s="65">
        <f>Uniforms!N80</f>
        <v>0</v>
      </c>
      <c r="P80" s="65">
        <f>Uniforms!O80</f>
        <v>0</v>
      </c>
      <c r="Q80" s="65">
        <f>Uniforms!P80</f>
        <v>0</v>
      </c>
      <c r="R80" s="65">
        <f>Uniforms!Q80</f>
        <v>0</v>
      </c>
      <c r="S80" s="65">
        <f>Uniforms!R80</f>
        <v>0</v>
      </c>
      <c r="T80" s="65">
        <f>Uniforms!S80</f>
        <v>0</v>
      </c>
      <c r="U80" s="65">
        <f>Uniforms!T80</f>
        <v>0</v>
      </c>
      <c r="V80" s="65">
        <f>Uniforms!U80</f>
        <v>0</v>
      </c>
      <c r="W80" s="65">
        <f>Uniforms!V80</f>
        <v>0</v>
      </c>
      <c r="X80" s="65">
        <f>Uniforms!W80</f>
        <v>0</v>
      </c>
      <c r="Y80" s="65">
        <f>Uniforms!X80</f>
        <v>0</v>
      </c>
      <c r="Z80" s="63" t="str">
        <f>IF(Uniforms!Y80="None","NA|",CONCATENATE(Uniforms!Y80,"|"))</f>
        <v>|</v>
      </c>
      <c r="AA80" s="63" t="str">
        <f>IF(Z80="NA|","|-- Select One --",CONCATENATE(Uniforms!Z80, "|"))</f>
        <v>|</v>
      </c>
      <c r="AB80" s="65">
        <f>Uniforms!AA80</f>
        <v>0</v>
      </c>
      <c r="AC80" s="65">
        <f>Uniforms!AB80</f>
        <v>0</v>
      </c>
      <c r="AD80" s="65">
        <f>Uniforms!AC80</f>
        <v>0</v>
      </c>
      <c r="AE80" s="65">
        <f>Uniforms!AD80</f>
        <v>0</v>
      </c>
      <c r="AF80" s="65">
        <f>Uniforms!AE80</f>
        <v>0</v>
      </c>
      <c r="AG80" s="65">
        <f>Uniforms!AF80</f>
        <v>0</v>
      </c>
      <c r="AH80" s="65">
        <f>Uniforms!AG80</f>
        <v>0</v>
      </c>
      <c r="AI80" s="65">
        <f>Uniforms!AH80</f>
        <v>0</v>
      </c>
      <c r="AJ80" s="65">
        <f>Uniforms!AI80</f>
        <v>0</v>
      </c>
      <c r="AK80" s="65">
        <f>Uniforms!AJ80</f>
        <v>0</v>
      </c>
      <c r="AL80" s="65">
        <f>Uniforms!AK80</f>
        <v>0</v>
      </c>
      <c r="AM80" s="65">
        <f>Uniforms!AL80</f>
        <v>0</v>
      </c>
      <c r="AN80" s="65">
        <f>Uniforms!AM80</f>
        <v>0</v>
      </c>
      <c r="AO80" s="65">
        <f>Uniforms!AN80</f>
        <v>0</v>
      </c>
      <c r="AP80" s="65">
        <f>Uniforms!AO80</f>
        <v>0</v>
      </c>
      <c r="AQ80" s="65">
        <f>Uniforms!AP80</f>
        <v>0</v>
      </c>
      <c r="AR80" s="63" t="str">
        <f>IF(Uniforms!AQ80="None","NA|",CONCATENATE(Uniforms!AQ80,"|"))</f>
        <v>|</v>
      </c>
      <c r="AS80" s="63" t="str">
        <f>IF(AR80="NA|","|-- Select One --",CONCATENATE(Uniforms!AR80,"|"))</f>
        <v>|</v>
      </c>
      <c r="AT80" s="65">
        <f>Uniforms!AS80</f>
        <v>0</v>
      </c>
      <c r="AU80" s="65">
        <f>Uniforms!AT80</f>
        <v>0</v>
      </c>
      <c r="AV80" s="65">
        <f>Uniforms!AU80</f>
        <v>0</v>
      </c>
      <c r="AW80" s="65">
        <f>Uniforms!AV80</f>
        <v>0</v>
      </c>
      <c r="AX80" s="66" t="s">
        <v>409</v>
      </c>
      <c r="AY80" s="63" t="s">
        <v>410</v>
      </c>
      <c r="AZ80" s="63" t="s">
        <v>410</v>
      </c>
      <c r="BA80" s="63" t="s">
        <v>410</v>
      </c>
      <c r="BB80" s="67" t="str">
        <f>Uniforms!$AW$1</f>
        <v>8B|</v>
      </c>
      <c r="BC80" s="67" t="str">
        <f>Uniforms!$AW$2</f>
        <v>NA|</v>
      </c>
      <c r="BD80" s="67" t="str">
        <f>Uniforms!$AW$3</f>
        <v>OUTLINED|</v>
      </c>
      <c r="BE80" s="66">
        <f>Uniforms!$AT$4</f>
        <v>0</v>
      </c>
      <c r="BF80" s="66">
        <f>IF(Uniforms!$AT$13="Left Chest",Uniforms!AZ80, )</f>
        <v>0</v>
      </c>
      <c r="BG80" s="66">
        <f>Uniforms!$AT$5</f>
        <v>0</v>
      </c>
      <c r="BH80" s="67">
        <f>IF(Uniforms!$AT$13="Left Chest 2nd",Uniforms!AZ80, )</f>
        <v>0</v>
      </c>
      <c r="BI80" s="66">
        <f>Uniforms!$AT$6</f>
        <v>0</v>
      </c>
      <c r="BJ80" s="67">
        <f>IF(Uniforms!$AT$13="Left Sleeve",Uniforms!AZ80, )</f>
        <v>0</v>
      </c>
      <c r="BK80" s="66">
        <f>Uniforms!$AT$7</f>
        <v>0</v>
      </c>
      <c r="BL80" s="67">
        <f>IF(Uniforms!$AT$13="Right Sleeve",Uniforms!AZ80, )</f>
        <v>0</v>
      </c>
      <c r="BM80" s="66">
        <f>Uniforms!$AT$8</f>
        <v>0</v>
      </c>
      <c r="BN80" s="67">
        <f>IF(Uniforms!$AT$13="Center Chest",Uniforms!AZ80, )</f>
        <v>0</v>
      </c>
      <c r="BO80" s="66">
        <f>Uniforms!$AT$10</f>
        <v>0</v>
      </c>
      <c r="BP80" s="67">
        <f>IF(Uniforms!$AT$13="Back Above #s",Uniforms!AZ80, )</f>
        <v>0</v>
      </c>
      <c r="BQ80" s="66">
        <f>Uniforms!$AT$11</f>
        <v>0</v>
      </c>
      <c r="BR80" s="67">
        <f>IF(Uniforms!$AT$13="Short-Left Leg",Uniforms!AZ80, )</f>
        <v>0</v>
      </c>
      <c r="BS80" s="66">
        <f>Uniforms!$AT$12</f>
        <v>0</v>
      </c>
      <c r="BT80" s="67">
        <f>IF(Uniforms!$AT$13="Short-Right Leg",Uniforms!AZ80, )</f>
        <v>0</v>
      </c>
      <c r="BU80" s="67">
        <f>Uniforms!$AT$9</f>
        <v>0</v>
      </c>
      <c r="BV80" s="67">
        <f>IF(Uniforms!$AT$13="Right Chest",Uniforms!AZ80, )</f>
        <v>0</v>
      </c>
      <c r="BW80" s="68">
        <f>Uniforms!BA80</f>
        <v>0</v>
      </c>
      <c r="BX80" s="68">
        <f>Uniforms!BB80</f>
        <v>0</v>
      </c>
      <c r="BY80" s="68">
        <f>Uniforms!BC80</f>
        <v>0</v>
      </c>
      <c r="BZ80" s="68">
        <f>Uniforms!BD80</f>
        <v>0</v>
      </c>
      <c r="CA80" s="68">
        <f>Uniforms!BE80</f>
        <v>0</v>
      </c>
      <c r="CB80" s="68">
        <f>Uniforms!BF80</f>
        <v>0</v>
      </c>
      <c r="CC80" s="68">
        <f>Uniforms!BG80</f>
        <v>0</v>
      </c>
      <c r="CD80" s="68">
        <f>Uniforms!BH80</f>
        <v>0</v>
      </c>
      <c r="CE80" s="68">
        <f>Uniforms!BI80</f>
        <v>0</v>
      </c>
      <c r="CF80" s="68">
        <f>Uniforms!BJ80</f>
        <v>0</v>
      </c>
      <c r="CG80" s="68">
        <f>Uniforms!BK80</f>
        <v>0</v>
      </c>
      <c r="CH80" s="68">
        <f>Uniforms!BL80</f>
        <v>0</v>
      </c>
      <c r="CI80" s="68">
        <f>Uniforms!BM80</f>
        <v>0</v>
      </c>
      <c r="CJ80" s="68">
        <f>Uniforms!BN80</f>
        <v>0</v>
      </c>
      <c r="CK80" s="68">
        <f>Uniforms!BO80</f>
        <v>0</v>
      </c>
      <c r="CL80" s="68">
        <f>Uniforms!BP80</f>
        <v>0</v>
      </c>
      <c r="CM80" s="68">
        <f>Uniforms!BQ80</f>
        <v>0</v>
      </c>
      <c r="CN80" s="68">
        <f>Uniforms!BR80</f>
        <v>0</v>
      </c>
      <c r="CO80" s="68">
        <f>Uniforms!BS80</f>
        <v>0</v>
      </c>
      <c r="CP80" s="68">
        <f>Uniforms!BT80</f>
        <v>0</v>
      </c>
      <c r="CQ80" s="68">
        <f>Uniforms!BU80</f>
        <v>0</v>
      </c>
      <c r="CR80" s="68">
        <f>Uniforms!BV80</f>
        <v>0</v>
      </c>
      <c r="CS80" s="68">
        <f>Uniforms!BW80</f>
        <v>0</v>
      </c>
      <c r="CT80" s="68">
        <f>Uniforms!BX80</f>
        <v>0</v>
      </c>
      <c r="CU80" s="68">
        <f>Uniforms!BY80</f>
        <v>0</v>
      </c>
      <c r="CV80" s="68">
        <f>Uniforms!BZ80</f>
        <v>0</v>
      </c>
      <c r="CW80" s="68">
        <f>Uniforms!CA80</f>
        <v>0</v>
      </c>
      <c r="CX80" s="68">
        <f>Uniforms!CB80</f>
        <v>0</v>
      </c>
      <c r="CY80" s="68">
        <f>Uniforms!CC80</f>
        <v>0</v>
      </c>
      <c r="CZ80" s="68">
        <f>Uniforms!CD80</f>
        <v>0</v>
      </c>
      <c r="DA80" s="67"/>
    </row>
    <row r="81" spans="1:105">
      <c r="A81" s="67" t="s">
        <v>476</v>
      </c>
      <c r="B81" s="63">
        <f>Uniforms!B81</f>
        <v>0</v>
      </c>
      <c r="C81" s="63" t="str">
        <f>CONCATENATE(Uniforms!C81, "|")</f>
        <v>|</v>
      </c>
      <c r="D81" s="63">
        <f>Uniforms!D81</f>
        <v>0</v>
      </c>
      <c r="E81" s="63" t="str">
        <f>IF(Uniforms!E81="None", "NA|",CONCATENATE(Uniforms!E81, "|"))</f>
        <v>|</v>
      </c>
      <c r="F81" s="63" t="str">
        <f>IF(E81="NA|","|-- Select One --",CONCATENATE(Uniforms!F81,"|"))</f>
        <v>|</v>
      </c>
      <c r="G81" s="63" t="str">
        <f>CONCATENATE(Uniforms!G81,"|")</f>
        <v>|</v>
      </c>
      <c r="H81" s="64">
        <f>Uniforms!H81</f>
        <v>0</v>
      </c>
      <c r="I81" s="65">
        <f t="shared" si="1"/>
        <v>0</v>
      </c>
      <c r="J81" s="65">
        <f>Uniforms!I81</f>
        <v>0</v>
      </c>
      <c r="K81" s="65">
        <f>Uniforms!J81</f>
        <v>0</v>
      </c>
      <c r="L81" s="65">
        <f>Uniforms!K81</f>
        <v>0</v>
      </c>
      <c r="M81" s="65">
        <f>Uniforms!L81</f>
        <v>0</v>
      </c>
      <c r="N81" s="65">
        <f>Uniforms!M81</f>
        <v>0</v>
      </c>
      <c r="O81" s="65">
        <f>Uniforms!N81</f>
        <v>0</v>
      </c>
      <c r="P81" s="65">
        <f>Uniforms!O81</f>
        <v>0</v>
      </c>
      <c r="Q81" s="65">
        <f>Uniforms!P81</f>
        <v>0</v>
      </c>
      <c r="R81" s="65">
        <f>Uniforms!Q81</f>
        <v>0</v>
      </c>
      <c r="S81" s="65">
        <f>Uniforms!R81</f>
        <v>0</v>
      </c>
      <c r="T81" s="65">
        <f>Uniforms!S81</f>
        <v>0</v>
      </c>
      <c r="U81" s="65">
        <f>Uniforms!T81</f>
        <v>0</v>
      </c>
      <c r="V81" s="65">
        <f>Uniforms!U81</f>
        <v>0</v>
      </c>
      <c r="W81" s="65">
        <f>Uniforms!V81</f>
        <v>0</v>
      </c>
      <c r="X81" s="65">
        <f>Uniforms!W81</f>
        <v>0</v>
      </c>
      <c r="Y81" s="65">
        <f>Uniforms!X81</f>
        <v>0</v>
      </c>
      <c r="Z81" s="63" t="str">
        <f>IF(Uniforms!Y81="None","NA|",CONCATENATE(Uniforms!Y81,"|"))</f>
        <v>|</v>
      </c>
      <c r="AA81" s="63" t="str">
        <f>IF(Z81="NA|","|-- Select One --",CONCATENATE(Uniforms!Z81, "|"))</f>
        <v>|</v>
      </c>
      <c r="AB81" s="65">
        <f>Uniforms!AA81</f>
        <v>0</v>
      </c>
      <c r="AC81" s="65">
        <f>Uniforms!AB81</f>
        <v>0</v>
      </c>
      <c r="AD81" s="65">
        <f>Uniforms!AC81</f>
        <v>0</v>
      </c>
      <c r="AE81" s="65">
        <f>Uniforms!AD81</f>
        <v>0</v>
      </c>
      <c r="AF81" s="65">
        <f>Uniforms!AE81</f>
        <v>0</v>
      </c>
      <c r="AG81" s="65">
        <f>Uniforms!AF81</f>
        <v>0</v>
      </c>
      <c r="AH81" s="65">
        <f>Uniforms!AG81</f>
        <v>0</v>
      </c>
      <c r="AI81" s="65">
        <f>Uniforms!AH81</f>
        <v>0</v>
      </c>
      <c r="AJ81" s="65">
        <f>Uniforms!AI81</f>
        <v>0</v>
      </c>
      <c r="AK81" s="65">
        <f>Uniforms!AJ81</f>
        <v>0</v>
      </c>
      <c r="AL81" s="65">
        <f>Uniforms!AK81</f>
        <v>0</v>
      </c>
      <c r="AM81" s="65">
        <f>Uniforms!AL81</f>
        <v>0</v>
      </c>
      <c r="AN81" s="65">
        <f>Uniforms!AM81</f>
        <v>0</v>
      </c>
      <c r="AO81" s="65">
        <f>Uniforms!AN81</f>
        <v>0</v>
      </c>
      <c r="AP81" s="65">
        <f>Uniforms!AO81</f>
        <v>0</v>
      </c>
      <c r="AQ81" s="65">
        <f>Uniforms!AP81</f>
        <v>0</v>
      </c>
      <c r="AR81" s="63" t="str">
        <f>IF(Uniforms!AQ81="None","NA|",CONCATENATE(Uniforms!AQ81,"|"))</f>
        <v>|</v>
      </c>
      <c r="AS81" s="63" t="str">
        <f>IF(AR81="NA|","|-- Select One --",CONCATENATE(Uniforms!AR81,"|"))</f>
        <v>|</v>
      </c>
      <c r="AT81" s="65">
        <f>Uniforms!AS81</f>
        <v>0</v>
      </c>
      <c r="AU81" s="65">
        <f>Uniforms!AT81</f>
        <v>0</v>
      </c>
      <c r="AV81" s="65">
        <f>Uniforms!AU81</f>
        <v>0</v>
      </c>
      <c r="AW81" s="65">
        <f>Uniforms!AV81</f>
        <v>0</v>
      </c>
      <c r="AX81" s="66" t="s">
        <v>409</v>
      </c>
      <c r="AY81" s="63" t="s">
        <v>410</v>
      </c>
      <c r="AZ81" s="63" t="s">
        <v>410</v>
      </c>
      <c r="BA81" s="63" t="s">
        <v>410</v>
      </c>
      <c r="BB81" s="67" t="str">
        <f>Uniforms!$AW$1</f>
        <v>8B|</v>
      </c>
      <c r="BC81" s="67" t="str">
        <f>Uniforms!$AW$2</f>
        <v>NA|</v>
      </c>
      <c r="BD81" s="67" t="str">
        <f>Uniforms!$AW$3</f>
        <v>OUTLINED|</v>
      </c>
      <c r="BE81" s="66">
        <f>Uniforms!$AT$4</f>
        <v>0</v>
      </c>
      <c r="BF81" s="66">
        <f>IF(Uniforms!$AT$13="Left Chest",Uniforms!AZ81, )</f>
        <v>0</v>
      </c>
      <c r="BG81" s="66">
        <f>Uniforms!$AT$5</f>
        <v>0</v>
      </c>
      <c r="BH81" s="67">
        <f>IF(Uniforms!$AT$13="Left Chest 2nd",Uniforms!AZ81, )</f>
        <v>0</v>
      </c>
      <c r="BI81" s="66">
        <f>Uniforms!$AT$6</f>
        <v>0</v>
      </c>
      <c r="BJ81" s="67">
        <f>IF(Uniforms!$AT$13="Left Sleeve",Uniforms!AZ81, )</f>
        <v>0</v>
      </c>
      <c r="BK81" s="66">
        <f>Uniforms!$AT$7</f>
        <v>0</v>
      </c>
      <c r="BL81" s="67">
        <f>IF(Uniforms!$AT$13="Right Sleeve",Uniforms!AZ81, )</f>
        <v>0</v>
      </c>
      <c r="BM81" s="66">
        <f>Uniforms!$AT$8</f>
        <v>0</v>
      </c>
      <c r="BN81" s="67">
        <f>IF(Uniforms!$AT$13="Center Chest",Uniforms!AZ81, )</f>
        <v>0</v>
      </c>
      <c r="BO81" s="66">
        <f>Uniforms!$AT$10</f>
        <v>0</v>
      </c>
      <c r="BP81" s="67">
        <f>IF(Uniforms!$AT$13="Back Above #s",Uniforms!AZ81, )</f>
        <v>0</v>
      </c>
      <c r="BQ81" s="66">
        <f>Uniforms!$AT$11</f>
        <v>0</v>
      </c>
      <c r="BR81" s="67">
        <f>IF(Uniforms!$AT$13="Short-Left Leg",Uniforms!AZ81, )</f>
        <v>0</v>
      </c>
      <c r="BS81" s="66">
        <f>Uniforms!$AT$12</f>
        <v>0</v>
      </c>
      <c r="BT81" s="67">
        <f>IF(Uniforms!$AT$13="Short-Right Leg",Uniforms!AZ81, )</f>
        <v>0</v>
      </c>
      <c r="BU81" s="67">
        <f>Uniforms!$AT$9</f>
        <v>0</v>
      </c>
      <c r="BV81" s="67">
        <f>IF(Uniforms!$AT$13="Right Chest",Uniforms!AZ81, )</f>
        <v>0</v>
      </c>
      <c r="BW81" s="68">
        <f>Uniforms!BA81</f>
        <v>0</v>
      </c>
      <c r="BX81" s="68">
        <f>Uniforms!BB81</f>
        <v>0</v>
      </c>
      <c r="BY81" s="68">
        <f>Uniforms!BC81</f>
        <v>0</v>
      </c>
      <c r="BZ81" s="68">
        <f>Uniforms!BD81</f>
        <v>0</v>
      </c>
      <c r="CA81" s="68">
        <f>Uniforms!BE81</f>
        <v>0</v>
      </c>
      <c r="CB81" s="68">
        <f>Uniforms!BF81</f>
        <v>0</v>
      </c>
      <c r="CC81" s="68">
        <f>Uniforms!BG81</f>
        <v>0</v>
      </c>
      <c r="CD81" s="68">
        <f>Uniforms!BH81</f>
        <v>0</v>
      </c>
      <c r="CE81" s="68">
        <f>Uniforms!BI81</f>
        <v>0</v>
      </c>
      <c r="CF81" s="68">
        <f>Uniforms!BJ81</f>
        <v>0</v>
      </c>
      <c r="CG81" s="68">
        <f>Uniforms!BK81</f>
        <v>0</v>
      </c>
      <c r="CH81" s="68">
        <f>Uniforms!BL81</f>
        <v>0</v>
      </c>
      <c r="CI81" s="68">
        <f>Uniforms!BM81</f>
        <v>0</v>
      </c>
      <c r="CJ81" s="68">
        <f>Uniforms!BN81</f>
        <v>0</v>
      </c>
      <c r="CK81" s="68">
        <f>Uniforms!BO81</f>
        <v>0</v>
      </c>
      <c r="CL81" s="68">
        <f>Uniforms!BP81</f>
        <v>0</v>
      </c>
      <c r="CM81" s="68">
        <f>Uniforms!BQ81</f>
        <v>0</v>
      </c>
      <c r="CN81" s="68">
        <f>Uniforms!BR81</f>
        <v>0</v>
      </c>
      <c r="CO81" s="68">
        <f>Uniforms!BS81</f>
        <v>0</v>
      </c>
      <c r="CP81" s="68">
        <f>Uniforms!BT81</f>
        <v>0</v>
      </c>
      <c r="CQ81" s="68">
        <f>Uniforms!BU81</f>
        <v>0</v>
      </c>
      <c r="CR81" s="68">
        <f>Uniforms!BV81</f>
        <v>0</v>
      </c>
      <c r="CS81" s="68">
        <f>Uniforms!BW81</f>
        <v>0</v>
      </c>
      <c r="CT81" s="68">
        <f>Uniforms!BX81</f>
        <v>0</v>
      </c>
      <c r="CU81" s="68">
        <f>Uniforms!BY81</f>
        <v>0</v>
      </c>
      <c r="CV81" s="68">
        <f>Uniforms!BZ81</f>
        <v>0</v>
      </c>
      <c r="CW81" s="68">
        <f>Uniforms!CA81</f>
        <v>0</v>
      </c>
      <c r="CX81" s="68">
        <f>Uniforms!CB81</f>
        <v>0</v>
      </c>
      <c r="CY81" s="68">
        <f>Uniforms!CC81</f>
        <v>0</v>
      </c>
      <c r="CZ81" s="68">
        <f>Uniforms!CD81</f>
        <v>0</v>
      </c>
      <c r="DA81" s="67"/>
    </row>
    <row r="82" spans="1:105">
      <c r="A82" s="67" t="s">
        <v>477</v>
      </c>
      <c r="B82" s="63">
        <f>Uniforms!B82</f>
        <v>0</v>
      </c>
      <c r="C82" s="63" t="str">
        <f>CONCATENATE(Uniforms!C82, "|")</f>
        <v>|</v>
      </c>
      <c r="D82" s="63">
        <f>Uniforms!D82</f>
        <v>0</v>
      </c>
      <c r="E82" s="63" t="str">
        <f>IF(Uniforms!E82="None", "NA|",CONCATENATE(Uniforms!E82, "|"))</f>
        <v>|</v>
      </c>
      <c r="F82" s="63" t="str">
        <f>IF(E82="NA|","|-- Select One --",CONCATENATE(Uniforms!F82,"|"))</f>
        <v>|</v>
      </c>
      <c r="G82" s="63" t="str">
        <f>CONCATENATE(Uniforms!G82,"|")</f>
        <v>|</v>
      </c>
      <c r="H82" s="64">
        <f>Uniforms!H82</f>
        <v>0</v>
      </c>
      <c r="I82" s="65">
        <f t="shared" si="1"/>
        <v>0</v>
      </c>
      <c r="J82" s="65">
        <f>Uniforms!I82</f>
        <v>0</v>
      </c>
      <c r="K82" s="65">
        <f>Uniforms!J82</f>
        <v>0</v>
      </c>
      <c r="L82" s="65">
        <f>Uniforms!K82</f>
        <v>0</v>
      </c>
      <c r="M82" s="65">
        <f>Uniforms!L82</f>
        <v>0</v>
      </c>
      <c r="N82" s="65">
        <f>Uniforms!M82</f>
        <v>0</v>
      </c>
      <c r="O82" s="65">
        <f>Uniforms!N82</f>
        <v>0</v>
      </c>
      <c r="P82" s="65">
        <f>Uniforms!O82</f>
        <v>0</v>
      </c>
      <c r="Q82" s="65">
        <f>Uniforms!P82</f>
        <v>0</v>
      </c>
      <c r="R82" s="65">
        <f>Uniforms!Q82</f>
        <v>0</v>
      </c>
      <c r="S82" s="65">
        <f>Uniforms!R82</f>
        <v>0</v>
      </c>
      <c r="T82" s="65">
        <f>Uniforms!S82</f>
        <v>0</v>
      </c>
      <c r="U82" s="65">
        <f>Uniforms!T82</f>
        <v>0</v>
      </c>
      <c r="V82" s="65">
        <f>Uniforms!U82</f>
        <v>0</v>
      </c>
      <c r="W82" s="65">
        <f>Uniforms!V82</f>
        <v>0</v>
      </c>
      <c r="X82" s="65">
        <f>Uniforms!W82</f>
        <v>0</v>
      </c>
      <c r="Y82" s="65">
        <f>Uniforms!X82</f>
        <v>0</v>
      </c>
      <c r="Z82" s="63" t="str">
        <f>IF(Uniforms!Y82="None","NA|",CONCATENATE(Uniforms!Y82,"|"))</f>
        <v>|</v>
      </c>
      <c r="AA82" s="63" t="str">
        <f>IF(Z82="NA|","|-- Select One --",CONCATENATE(Uniforms!Z82, "|"))</f>
        <v>|</v>
      </c>
      <c r="AB82" s="65">
        <f>Uniforms!AA82</f>
        <v>0</v>
      </c>
      <c r="AC82" s="65">
        <f>Uniforms!AB82</f>
        <v>0</v>
      </c>
      <c r="AD82" s="65">
        <f>Uniforms!AC82</f>
        <v>0</v>
      </c>
      <c r="AE82" s="65">
        <f>Uniforms!AD82</f>
        <v>0</v>
      </c>
      <c r="AF82" s="65">
        <f>Uniforms!AE82</f>
        <v>0</v>
      </c>
      <c r="AG82" s="65">
        <f>Uniforms!AF82</f>
        <v>0</v>
      </c>
      <c r="AH82" s="65">
        <f>Uniforms!AG82</f>
        <v>0</v>
      </c>
      <c r="AI82" s="65">
        <f>Uniforms!AH82</f>
        <v>0</v>
      </c>
      <c r="AJ82" s="65">
        <f>Uniforms!AI82</f>
        <v>0</v>
      </c>
      <c r="AK82" s="65">
        <f>Uniforms!AJ82</f>
        <v>0</v>
      </c>
      <c r="AL82" s="65">
        <f>Uniforms!AK82</f>
        <v>0</v>
      </c>
      <c r="AM82" s="65">
        <f>Uniforms!AL82</f>
        <v>0</v>
      </c>
      <c r="AN82" s="65">
        <f>Uniforms!AM82</f>
        <v>0</v>
      </c>
      <c r="AO82" s="65">
        <f>Uniforms!AN82</f>
        <v>0</v>
      </c>
      <c r="AP82" s="65">
        <f>Uniforms!AO82</f>
        <v>0</v>
      </c>
      <c r="AQ82" s="65">
        <f>Uniforms!AP82</f>
        <v>0</v>
      </c>
      <c r="AR82" s="63" t="str">
        <f>IF(Uniforms!AQ82="None","NA|",CONCATENATE(Uniforms!AQ82,"|"))</f>
        <v>|</v>
      </c>
      <c r="AS82" s="63" t="str">
        <f>IF(AR82="NA|","|-- Select One --",CONCATENATE(Uniforms!AR82,"|"))</f>
        <v>|</v>
      </c>
      <c r="AT82" s="65">
        <f>Uniforms!AS82</f>
        <v>0</v>
      </c>
      <c r="AU82" s="65">
        <f>Uniforms!AT82</f>
        <v>0</v>
      </c>
      <c r="AV82" s="65">
        <f>Uniforms!AU82</f>
        <v>0</v>
      </c>
      <c r="AW82" s="65">
        <f>Uniforms!AV82</f>
        <v>0</v>
      </c>
      <c r="AX82" s="66" t="s">
        <v>409</v>
      </c>
      <c r="AY82" s="63" t="s">
        <v>410</v>
      </c>
      <c r="AZ82" s="63" t="s">
        <v>410</v>
      </c>
      <c r="BA82" s="63" t="s">
        <v>410</v>
      </c>
      <c r="BB82" s="67" t="str">
        <f>Uniforms!$AW$1</f>
        <v>8B|</v>
      </c>
      <c r="BC82" s="67" t="str">
        <f>Uniforms!$AW$2</f>
        <v>NA|</v>
      </c>
      <c r="BD82" s="67" t="str">
        <f>Uniforms!$AW$3</f>
        <v>OUTLINED|</v>
      </c>
      <c r="BE82" s="66">
        <f>Uniforms!$AT$4</f>
        <v>0</v>
      </c>
      <c r="BF82" s="66">
        <f>IF(Uniforms!$AT$13="Left Chest",Uniforms!AZ82, )</f>
        <v>0</v>
      </c>
      <c r="BG82" s="66">
        <f>Uniforms!$AT$5</f>
        <v>0</v>
      </c>
      <c r="BH82" s="67">
        <f>IF(Uniforms!$AT$13="Left Chest 2nd",Uniforms!AZ82, )</f>
        <v>0</v>
      </c>
      <c r="BI82" s="66">
        <f>Uniforms!$AT$6</f>
        <v>0</v>
      </c>
      <c r="BJ82" s="67">
        <f>IF(Uniforms!$AT$13="Left Sleeve",Uniforms!AZ82, )</f>
        <v>0</v>
      </c>
      <c r="BK82" s="66">
        <f>Uniforms!$AT$7</f>
        <v>0</v>
      </c>
      <c r="BL82" s="67">
        <f>IF(Uniforms!$AT$13="Right Sleeve",Uniforms!AZ82, )</f>
        <v>0</v>
      </c>
      <c r="BM82" s="66">
        <f>Uniforms!$AT$8</f>
        <v>0</v>
      </c>
      <c r="BN82" s="67">
        <f>IF(Uniforms!$AT$13="Center Chest",Uniforms!AZ82, )</f>
        <v>0</v>
      </c>
      <c r="BO82" s="66">
        <f>Uniforms!$AT$10</f>
        <v>0</v>
      </c>
      <c r="BP82" s="67">
        <f>IF(Uniforms!$AT$13="Back Above #s",Uniforms!AZ82, )</f>
        <v>0</v>
      </c>
      <c r="BQ82" s="66">
        <f>Uniforms!$AT$11</f>
        <v>0</v>
      </c>
      <c r="BR82" s="67">
        <f>IF(Uniforms!$AT$13="Short-Left Leg",Uniforms!AZ82, )</f>
        <v>0</v>
      </c>
      <c r="BS82" s="66">
        <f>Uniforms!$AT$12</f>
        <v>0</v>
      </c>
      <c r="BT82" s="67">
        <f>IF(Uniforms!$AT$13="Short-Right Leg",Uniforms!AZ82, )</f>
        <v>0</v>
      </c>
      <c r="BU82" s="67">
        <f>Uniforms!$AT$9</f>
        <v>0</v>
      </c>
      <c r="BV82" s="67">
        <f>IF(Uniforms!$AT$13="Right Chest",Uniforms!AZ82, )</f>
        <v>0</v>
      </c>
      <c r="BW82" s="68">
        <f>Uniforms!BA82</f>
        <v>0</v>
      </c>
      <c r="BX82" s="68">
        <f>Uniforms!BB82</f>
        <v>0</v>
      </c>
      <c r="BY82" s="68">
        <f>Uniforms!BC82</f>
        <v>0</v>
      </c>
      <c r="BZ82" s="68">
        <f>Uniforms!BD82</f>
        <v>0</v>
      </c>
      <c r="CA82" s="68">
        <f>Uniforms!BE82</f>
        <v>0</v>
      </c>
      <c r="CB82" s="68">
        <f>Uniforms!BF82</f>
        <v>0</v>
      </c>
      <c r="CC82" s="68">
        <f>Uniforms!BG82</f>
        <v>0</v>
      </c>
      <c r="CD82" s="68">
        <f>Uniforms!BH82</f>
        <v>0</v>
      </c>
      <c r="CE82" s="68">
        <f>Uniforms!BI82</f>
        <v>0</v>
      </c>
      <c r="CF82" s="68">
        <f>Uniforms!BJ82</f>
        <v>0</v>
      </c>
      <c r="CG82" s="68">
        <f>Uniforms!BK82</f>
        <v>0</v>
      </c>
      <c r="CH82" s="68">
        <f>Uniforms!BL82</f>
        <v>0</v>
      </c>
      <c r="CI82" s="68">
        <f>Uniforms!BM82</f>
        <v>0</v>
      </c>
      <c r="CJ82" s="68">
        <f>Uniforms!BN82</f>
        <v>0</v>
      </c>
      <c r="CK82" s="68">
        <f>Uniforms!BO82</f>
        <v>0</v>
      </c>
      <c r="CL82" s="68">
        <f>Uniforms!BP82</f>
        <v>0</v>
      </c>
      <c r="CM82" s="68">
        <f>Uniforms!BQ82</f>
        <v>0</v>
      </c>
      <c r="CN82" s="68">
        <f>Uniforms!BR82</f>
        <v>0</v>
      </c>
      <c r="CO82" s="68">
        <f>Uniforms!BS82</f>
        <v>0</v>
      </c>
      <c r="CP82" s="68">
        <f>Uniforms!BT82</f>
        <v>0</v>
      </c>
      <c r="CQ82" s="68">
        <f>Uniforms!BU82</f>
        <v>0</v>
      </c>
      <c r="CR82" s="68">
        <f>Uniforms!BV82</f>
        <v>0</v>
      </c>
      <c r="CS82" s="68">
        <f>Uniforms!BW82</f>
        <v>0</v>
      </c>
      <c r="CT82" s="68">
        <f>Uniforms!BX82</f>
        <v>0</v>
      </c>
      <c r="CU82" s="68">
        <f>Uniforms!BY82</f>
        <v>0</v>
      </c>
      <c r="CV82" s="68">
        <f>Uniforms!BZ82</f>
        <v>0</v>
      </c>
      <c r="CW82" s="68">
        <f>Uniforms!CA82</f>
        <v>0</v>
      </c>
      <c r="CX82" s="68">
        <f>Uniforms!CB82</f>
        <v>0</v>
      </c>
      <c r="CY82" s="68">
        <f>Uniforms!CC82</f>
        <v>0</v>
      </c>
      <c r="CZ82" s="68">
        <f>Uniforms!CD82</f>
        <v>0</v>
      </c>
      <c r="DA82" s="67"/>
    </row>
    <row r="83" spans="1:105">
      <c r="A83" s="67" t="s">
        <v>478</v>
      </c>
      <c r="B83" s="63">
        <f>Uniforms!B83</f>
        <v>0</v>
      </c>
      <c r="C83" s="63" t="str">
        <f>CONCATENATE(Uniforms!C83, "|")</f>
        <v>|</v>
      </c>
      <c r="D83" s="63">
        <f>Uniforms!D83</f>
        <v>0</v>
      </c>
      <c r="E83" s="63" t="str">
        <f>IF(Uniforms!E83="None", "NA|",CONCATENATE(Uniforms!E83, "|"))</f>
        <v>|</v>
      </c>
      <c r="F83" s="63" t="str">
        <f>IF(E83="NA|","|-- Select One --",CONCATENATE(Uniforms!F83,"|"))</f>
        <v>|</v>
      </c>
      <c r="G83" s="63" t="str">
        <f>CONCATENATE(Uniforms!G83,"|")</f>
        <v>|</v>
      </c>
      <c r="H83" s="64">
        <f>Uniforms!H83</f>
        <v>0</v>
      </c>
      <c r="I83" s="65">
        <f t="shared" si="1"/>
        <v>0</v>
      </c>
      <c r="J83" s="65">
        <f>Uniforms!I83</f>
        <v>0</v>
      </c>
      <c r="K83" s="65">
        <f>Uniforms!J83</f>
        <v>0</v>
      </c>
      <c r="L83" s="65">
        <f>Uniforms!K83</f>
        <v>0</v>
      </c>
      <c r="M83" s="65">
        <f>Uniforms!L83</f>
        <v>0</v>
      </c>
      <c r="N83" s="65">
        <f>Uniforms!M83</f>
        <v>0</v>
      </c>
      <c r="O83" s="65">
        <f>Uniforms!N83</f>
        <v>0</v>
      </c>
      <c r="P83" s="65">
        <f>Uniforms!O83</f>
        <v>0</v>
      </c>
      <c r="Q83" s="65">
        <f>Uniforms!P83</f>
        <v>0</v>
      </c>
      <c r="R83" s="65">
        <f>Uniforms!Q83</f>
        <v>0</v>
      </c>
      <c r="S83" s="65">
        <f>Uniforms!R83</f>
        <v>0</v>
      </c>
      <c r="T83" s="65">
        <f>Uniforms!S83</f>
        <v>0</v>
      </c>
      <c r="U83" s="65">
        <f>Uniforms!T83</f>
        <v>0</v>
      </c>
      <c r="V83" s="65">
        <f>Uniforms!U83</f>
        <v>0</v>
      </c>
      <c r="W83" s="65">
        <f>Uniforms!V83</f>
        <v>0</v>
      </c>
      <c r="X83" s="65">
        <f>Uniforms!W83</f>
        <v>0</v>
      </c>
      <c r="Y83" s="65">
        <f>Uniforms!X83</f>
        <v>0</v>
      </c>
      <c r="Z83" s="63" t="str">
        <f>IF(Uniforms!Y83="None","NA|",CONCATENATE(Uniforms!Y83,"|"))</f>
        <v>|</v>
      </c>
      <c r="AA83" s="63" t="str">
        <f>IF(Z83="NA|","|-- Select One --",CONCATENATE(Uniforms!Z83, "|"))</f>
        <v>|</v>
      </c>
      <c r="AB83" s="65">
        <f>Uniforms!AA83</f>
        <v>0</v>
      </c>
      <c r="AC83" s="65">
        <f>Uniforms!AB83</f>
        <v>0</v>
      </c>
      <c r="AD83" s="65">
        <f>Uniforms!AC83</f>
        <v>0</v>
      </c>
      <c r="AE83" s="65">
        <f>Uniforms!AD83</f>
        <v>0</v>
      </c>
      <c r="AF83" s="65">
        <f>Uniforms!AE83</f>
        <v>0</v>
      </c>
      <c r="AG83" s="65">
        <f>Uniforms!AF83</f>
        <v>0</v>
      </c>
      <c r="AH83" s="65">
        <f>Uniforms!AG83</f>
        <v>0</v>
      </c>
      <c r="AI83" s="65">
        <f>Uniforms!AH83</f>
        <v>0</v>
      </c>
      <c r="AJ83" s="65">
        <f>Uniforms!AI83</f>
        <v>0</v>
      </c>
      <c r="AK83" s="65">
        <f>Uniforms!AJ83</f>
        <v>0</v>
      </c>
      <c r="AL83" s="65">
        <f>Uniforms!AK83</f>
        <v>0</v>
      </c>
      <c r="AM83" s="65">
        <f>Uniforms!AL83</f>
        <v>0</v>
      </c>
      <c r="AN83" s="65">
        <f>Uniforms!AM83</f>
        <v>0</v>
      </c>
      <c r="AO83" s="65">
        <f>Uniforms!AN83</f>
        <v>0</v>
      </c>
      <c r="AP83" s="65">
        <f>Uniforms!AO83</f>
        <v>0</v>
      </c>
      <c r="AQ83" s="65">
        <f>Uniforms!AP83</f>
        <v>0</v>
      </c>
      <c r="AR83" s="63" t="str">
        <f>IF(Uniforms!AQ83="None","NA|",CONCATENATE(Uniforms!AQ83,"|"))</f>
        <v>|</v>
      </c>
      <c r="AS83" s="63" t="str">
        <f>IF(AR83="NA|","|-- Select One --",CONCATENATE(Uniforms!AR83,"|"))</f>
        <v>|</v>
      </c>
      <c r="AT83" s="65">
        <f>Uniforms!AS83</f>
        <v>0</v>
      </c>
      <c r="AU83" s="65">
        <f>Uniforms!AT83</f>
        <v>0</v>
      </c>
      <c r="AV83" s="65">
        <f>Uniforms!AU83</f>
        <v>0</v>
      </c>
      <c r="AW83" s="65">
        <f>Uniforms!AV83</f>
        <v>0</v>
      </c>
      <c r="AX83" s="66" t="s">
        <v>409</v>
      </c>
      <c r="AY83" s="63" t="s">
        <v>410</v>
      </c>
      <c r="AZ83" s="63" t="s">
        <v>410</v>
      </c>
      <c r="BA83" s="63" t="s">
        <v>410</v>
      </c>
      <c r="BB83" s="67" t="str">
        <f>Uniforms!$AW$1</f>
        <v>8B|</v>
      </c>
      <c r="BC83" s="67" t="str">
        <f>Uniforms!$AW$2</f>
        <v>NA|</v>
      </c>
      <c r="BD83" s="67" t="str">
        <f>Uniforms!$AW$3</f>
        <v>OUTLINED|</v>
      </c>
      <c r="BE83" s="66">
        <f>Uniforms!$AT$4</f>
        <v>0</v>
      </c>
      <c r="BF83" s="66">
        <f>IF(Uniforms!$AT$13="Left Chest",Uniforms!AZ83, )</f>
        <v>0</v>
      </c>
      <c r="BG83" s="66">
        <f>Uniforms!$AT$5</f>
        <v>0</v>
      </c>
      <c r="BH83" s="67">
        <f>IF(Uniforms!$AT$13="Left Chest 2nd",Uniforms!AZ83, )</f>
        <v>0</v>
      </c>
      <c r="BI83" s="66">
        <f>Uniforms!$AT$6</f>
        <v>0</v>
      </c>
      <c r="BJ83" s="67">
        <f>IF(Uniforms!$AT$13="Left Sleeve",Uniforms!AZ83, )</f>
        <v>0</v>
      </c>
      <c r="BK83" s="66">
        <f>Uniforms!$AT$7</f>
        <v>0</v>
      </c>
      <c r="BL83" s="67">
        <f>IF(Uniforms!$AT$13="Right Sleeve",Uniforms!AZ83, )</f>
        <v>0</v>
      </c>
      <c r="BM83" s="66">
        <f>Uniforms!$AT$8</f>
        <v>0</v>
      </c>
      <c r="BN83" s="67">
        <f>IF(Uniforms!$AT$13="Center Chest",Uniforms!AZ83, )</f>
        <v>0</v>
      </c>
      <c r="BO83" s="66">
        <f>Uniforms!$AT$10</f>
        <v>0</v>
      </c>
      <c r="BP83" s="67">
        <f>IF(Uniforms!$AT$13="Back Above #s",Uniforms!AZ83, )</f>
        <v>0</v>
      </c>
      <c r="BQ83" s="66">
        <f>Uniforms!$AT$11</f>
        <v>0</v>
      </c>
      <c r="BR83" s="67">
        <f>IF(Uniforms!$AT$13="Short-Left Leg",Uniforms!AZ83, )</f>
        <v>0</v>
      </c>
      <c r="BS83" s="66">
        <f>Uniforms!$AT$12</f>
        <v>0</v>
      </c>
      <c r="BT83" s="67">
        <f>IF(Uniforms!$AT$13="Short-Right Leg",Uniforms!AZ83, )</f>
        <v>0</v>
      </c>
      <c r="BU83" s="67">
        <f>Uniforms!$AT$9</f>
        <v>0</v>
      </c>
      <c r="BV83" s="67">
        <f>IF(Uniforms!$AT$13="Right Chest",Uniforms!AZ83, )</f>
        <v>0</v>
      </c>
      <c r="BW83" s="68">
        <f>Uniforms!BA83</f>
        <v>0</v>
      </c>
      <c r="BX83" s="68">
        <f>Uniforms!BB83</f>
        <v>0</v>
      </c>
      <c r="BY83" s="68">
        <f>Uniforms!BC83</f>
        <v>0</v>
      </c>
      <c r="BZ83" s="68">
        <f>Uniforms!BD83</f>
        <v>0</v>
      </c>
      <c r="CA83" s="68">
        <f>Uniforms!BE83</f>
        <v>0</v>
      </c>
      <c r="CB83" s="68">
        <f>Uniforms!BF83</f>
        <v>0</v>
      </c>
      <c r="CC83" s="68">
        <f>Uniforms!BG83</f>
        <v>0</v>
      </c>
      <c r="CD83" s="68">
        <f>Uniforms!BH83</f>
        <v>0</v>
      </c>
      <c r="CE83" s="68">
        <f>Uniforms!BI83</f>
        <v>0</v>
      </c>
      <c r="CF83" s="68">
        <f>Uniforms!BJ83</f>
        <v>0</v>
      </c>
      <c r="CG83" s="68">
        <f>Uniforms!BK83</f>
        <v>0</v>
      </c>
      <c r="CH83" s="68">
        <f>Uniforms!BL83</f>
        <v>0</v>
      </c>
      <c r="CI83" s="68">
        <f>Uniforms!BM83</f>
        <v>0</v>
      </c>
      <c r="CJ83" s="68">
        <f>Uniforms!BN83</f>
        <v>0</v>
      </c>
      <c r="CK83" s="68">
        <f>Uniforms!BO83</f>
        <v>0</v>
      </c>
      <c r="CL83" s="68">
        <f>Uniforms!BP83</f>
        <v>0</v>
      </c>
      <c r="CM83" s="68">
        <f>Uniforms!BQ83</f>
        <v>0</v>
      </c>
      <c r="CN83" s="68">
        <f>Uniforms!BR83</f>
        <v>0</v>
      </c>
      <c r="CO83" s="68">
        <f>Uniforms!BS83</f>
        <v>0</v>
      </c>
      <c r="CP83" s="68">
        <f>Uniforms!BT83</f>
        <v>0</v>
      </c>
      <c r="CQ83" s="68">
        <f>Uniforms!BU83</f>
        <v>0</v>
      </c>
      <c r="CR83" s="68">
        <f>Uniforms!BV83</f>
        <v>0</v>
      </c>
      <c r="CS83" s="68">
        <f>Uniforms!BW83</f>
        <v>0</v>
      </c>
      <c r="CT83" s="68">
        <f>Uniforms!BX83</f>
        <v>0</v>
      </c>
      <c r="CU83" s="68">
        <f>Uniforms!BY83</f>
        <v>0</v>
      </c>
      <c r="CV83" s="68">
        <f>Uniforms!BZ83</f>
        <v>0</v>
      </c>
      <c r="CW83" s="68">
        <f>Uniforms!CA83</f>
        <v>0</v>
      </c>
      <c r="CX83" s="68">
        <f>Uniforms!CB83</f>
        <v>0</v>
      </c>
      <c r="CY83" s="68">
        <f>Uniforms!CC83</f>
        <v>0</v>
      </c>
      <c r="CZ83" s="68">
        <f>Uniforms!CD83</f>
        <v>0</v>
      </c>
      <c r="DA83" s="67"/>
    </row>
    <row r="84" spans="1:105">
      <c r="A84" s="67" t="s">
        <v>479</v>
      </c>
      <c r="B84" s="63">
        <f>Uniforms!B84</f>
        <v>0</v>
      </c>
      <c r="C84" s="63" t="str">
        <f>CONCATENATE(Uniforms!C84, "|")</f>
        <v>|</v>
      </c>
      <c r="D84" s="63">
        <f>Uniforms!D84</f>
        <v>0</v>
      </c>
      <c r="E84" s="63" t="str">
        <f>IF(Uniforms!E84="None", "NA|",CONCATENATE(Uniforms!E84, "|"))</f>
        <v>|</v>
      </c>
      <c r="F84" s="63" t="str">
        <f>IF(E84="NA|","|-- Select One --",CONCATENATE(Uniforms!F84,"|"))</f>
        <v>|</v>
      </c>
      <c r="G84" s="63" t="str">
        <f>CONCATENATE(Uniforms!G84,"|")</f>
        <v>|</v>
      </c>
      <c r="H84" s="64">
        <f>Uniforms!H84</f>
        <v>0</v>
      </c>
      <c r="I84" s="65">
        <f t="shared" si="1"/>
        <v>0</v>
      </c>
      <c r="J84" s="65">
        <f>Uniforms!I84</f>
        <v>0</v>
      </c>
      <c r="K84" s="65">
        <f>Uniforms!J84</f>
        <v>0</v>
      </c>
      <c r="L84" s="65">
        <f>Uniforms!K84</f>
        <v>0</v>
      </c>
      <c r="M84" s="65">
        <f>Uniforms!L84</f>
        <v>0</v>
      </c>
      <c r="N84" s="65">
        <f>Uniforms!M84</f>
        <v>0</v>
      </c>
      <c r="O84" s="65">
        <f>Uniforms!N84</f>
        <v>0</v>
      </c>
      <c r="P84" s="65">
        <f>Uniforms!O84</f>
        <v>0</v>
      </c>
      <c r="Q84" s="65">
        <f>Uniforms!P84</f>
        <v>0</v>
      </c>
      <c r="R84" s="65">
        <f>Uniforms!Q84</f>
        <v>0</v>
      </c>
      <c r="S84" s="65">
        <f>Uniforms!R84</f>
        <v>0</v>
      </c>
      <c r="T84" s="65">
        <f>Uniforms!S84</f>
        <v>0</v>
      </c>
      <c r="U84" s="65">
        <f>Uniforms!T84</f>
        <v>0</v>
      </c>
      <c r="V84" s="65">
        <f>Uniforms!U84</f>
        <v>0</v>
      </c>
      <c r="W84" s="65">
        <f>Uniforms!V84</f>
        <v>0</v>
      </c>
      <c r="X84" s="65">
        <f>Uniforms!W84</f>
        <v>0</v>
      </c>
      <c r="Y84" s="65">
        <f>Uniforms!X84</f>
        <v>0</v>
      </c>
      <c r="Z84" s="63" t="str">
        <f>IF(Uniforms!Y84="None","NA|",CONCATENATE(Uniforms!Y84,"|"))</f>
        <v>|</v>
      </c>
      <c r="AA84" s="63" t="str">
        <f>IF(Z84="NA|","|-- Select One --",CONCATENATE(Uniforms!Z84, "|"))</f>
        <v>|</v>
      </c>
      <c r="AB84" s="65">
        <f>Uniforms!AA84</f>
        <v>0</v>
      </c>
      <c r="AC84" s="65">
        <f>Uniforms!AB84</f>
        <v>0</v>
      </c>
      <c r="AD84" s="65">
        <f>Uniforms!AC84</f>
        <v>0</v>
      </c>
      <c r="AE84" s="65">
        <f>Uniforms!AD84</f>
        <v>0</v>
      </c>
      <c r="AF84" s="65">
        <f>Uniforms!AE84</f>
        <v>0</v>
      </c>
      <c r="AG84" s="65">
        <f>Uniforms!AF84</f>
        <v>0</v>
      </c>
      <c r="AH84" s="65">
        <f>Uniforms!AG84</f>
        <v>0</v>
      </c>
      <c r="AI84" s="65">
        <f>Uniforms!AH84</f>
        <v>0</v>
      </c>
      <c r="AJ84" s="65">
        <f>Uniforms!AI84</f>
        <v>0</v>
      </c>
      <c r="AK84" s="65">
        <f>Uniforms!AJ84</f>
        <v>0</v>
      </c>
      <c r="AL84" s="65">
        <f>Uniforms!AK84</f>
        <v>0</v>
      </c>
      <c r="AM84" s="65">
        <f>Uniforms!AL84</f>
        <v>0</v>
      </c>
      <c r="AN84" s="65">
        <f>Uniforms!AM84</f>
        <v>0</v>
      </c>
      <c r="AO84" s="65">
        <f>Uniforms!AN84</f>
        <v>0</v>
      </c>
      <c r="AP84" s="65">
        <f>Uniforms!AO84</f>
        <v>0</v>
      </c>
      <c r="AQ84" s="65">
        <f>Uniforms!AP84</f>
        <v>0</v>
      </c>
      <c r="AR84" s="63" t="str">
        <f>IF(Uniforms!AQ84="None","NA|",CONCATENATE(Uniforms!AQ84,"|"))</f>
        <v>|</v>
      </c>
      <c r="AS84" s="63" t="str">
        <f>IF(AR84="NA|","|-- Select One --",CONCATENATE(Uniforms!AR84,"|"))</f>
        <v>|</v>
      </c>
      <c r="AT84" s="65">
        <f>Uniforms!AS84</f>
        <v>0</v>
      </c>
      <c r="AU84" s="65">
        <f>Uniforms!AT84</f>
        <v>0</v>
      </c>
      <c r="AV84" s="65">
        <f>Uniforms!AU84</f>
        <v>0</v>
      </c>
      <c r="AW84" s="65">
        <f>Uniforms!AV84</f>
        <v>0</v>
      </c>
      <c r="AX84" s="66" t="s">
        <v>409</v>
      </c>
      <c r="AY84" s="63" t="s">
        <v>410</v>
      </c>
      <c r="AZ84" s="63" t="s">
        <v>410</v>
      </c>
      <c r="BA84" s="63" t="s">
        <v>410</v>
      </c>
      <c r="BB84" s="67" t="str">
        <f>Uniforms!$AW$1</f>
        <v>8B|</v>
      </c>
      <c r="BC84" s="67" t="str">
        <f>Uniforms!$AW$2</f>
        <v>NA|</v>
      </c>
      <c r="BD84" s="67" t="str">
        <f>Uniforms!$AW$3</f>
        <v>OUTLINED|</v>
      </c>
      <c r="BE84" s="66">
        <f>Uniforms!$AT$4</f>
        <v>0</v>
      </c>
      <c r="BF84" s="66">
        <f>IF(Uniforms!$AT$13="Left Chest",Uniforms!AZ84, )</f>
        <v>0</v>
      </c>
      <c r="BG84" s="66">
        <f>Uniforms!$AT$5</f>
        <v>0</v>
      </c>
      <c r="BH84" s="67">
        <f>IF(Uniforms!$AT$13="Left Chest 2nd",Uniforms!AZ84, )</f>
        <v>0</v>
      </c>
      <c r="BI84" s="66">
        <f>Uniforms!$AT$6</f>
        <v>0</v>
      </c>
      <c r="BJ84" s="67">
        <f>IF(Uniforms!$AT$13="Left Sleeve",Uniforms!AZ84, )</f>
        <v>0</v>
      </c>
      <c r="BK84" s="66">
        <f>Uniforms!$AT$7</f>
        <v>0</v>
      </c>
      <c r="BL84" s="67">
        <f>IF(Uniforms!$AT$13="Right Sleeve",Uniforms!AZ84, )</f>
        <v>0</v>
      </c>
      <c r="BM84" s="66">
        <f>Uniforms!$AT$8</f>
        <v>0</v>
      </c>
      <c r="BN84" s="67">
        <f>IF(Uniforms!$AT$13="Center Chest",Uniforms!AZ84, )</f>
        <v>0</v>
      </c>
      <c r="BO84" s="66">
        <f>Uniforms!$AT$10</f>
        <v>0</v>
      </c>
      <c r="BP84" s="67">
        <f>IF(Uniforms!$AT$13="Back Above #s",Uniforms!AZ84, )</f>
        <v>0</v>
      </c>
      <c r="BQ84" s="66">
        <f>Uniforms!$AT$11</f>
        <v>0</v>
      </c>
      <c r="BR84" s="67">
        <f>IF(Uniforms!$AT$13="Short-Left Leg",Uniforms!AZ84, )</f>
        <v>0</v>
      </c>
      <c r="BS84" s="66">
        <f>Uniforms!$AT$12</f>
        <v>0</v>
      </c>
      <c r="BT84" s="67">
        <f>IF(Uniforms!$AT$13="Short-Right Leg",Uniforms!AZ84, )</f>
        <v>0</v>
      </c>
      <c r="BU84" s="67">
        <f>Uniforms!$AT$9</f>
        <v>0</v>
      </c>
      <c r="BV84" s="67">
        <f>IF(Uniforms!$AT$13="Right Chest",Uniforms!AZ84, )</f>
        <v>0</v>
      </c>
      <c r="BW84" s="68">
        <f>Uniforms!BA84</f>
        <v>0</v>
      </c>
      <c r="BX84" s="68">
        <f>Uniforms!BB84</f>
        <v>0</v>
      </c>
      <c r="BY84" s="68">
        <f>Uniforms!BC84</f>
        <v>0</v>
      </c>
      <c r="BZ84" s="68">
        <f>Uniforms!BD84</f>
        <v>0</v>
      </c>
      <c r="CA84" s="68">
        <f>Uniforms!BE84</f>
        <v>0</v>
      </c>
      <c r="CB84" s="68">
        <f>Uniforms!BF84</f>
        <v>0</v>
      </c>
      <c r="CC84" s="68">
        <f>Uniforms!BG84</f>
        <v>0</v>
      </c>
      <c r="CD84" s="68">
        <f>Uniforms!BH84</f>
        <v>0</v>
      </c>
      <c r="CE84" s="68">
        <f>Uniforms!BI84</f>
        <v>0</v>
      </c>
      <c r="CF84" s="68">
        <f>Uniforms!BJ84</f>
        <v>0</v>
      </c>
      <c r="CG84" s="68">
        <f>Uniforms!BK84</f>
        <v>0</v>
      </c>
      <c r="CH84" s="68">
        <f>Uniforms!BL84</f>
        <v>0</v>
      </c>
      <c r="CI84" s="68">
        <f>Uniforms!BM84</f>
        <v>0</v>
      </c>
      <c r="CJ84" s="68">
        <f>Uniforms!BN84</f>
        <v>0</v>
      </c>
      <c r="CK84" s="68">
        <f>Uniforms!BO84</f>
        <v>0</v>
      </c>
      <c r="CL84" s="68">
        <f>Uniforms!BP84</f>
        <v>0</v>
      </c>
      <c r="CM84" s="68">
        <f>Uniforms!BQ84</f>
        <v>0</v>
      </c>
      <c r="CN84" s="68">
        <f>Uniforms!BR84</f>
        <v>0</v>
      </c>
      <c r="CO84" s="68">
        <f>Uniforms!BS84</f>
        <v>0</v>
      </c>
      <c r="CP84" s="68">
        <f>Uniforms!BT84</f>
        <v>0</v>
      </c>
      <c r="CQ84" s="68">
        <f>Uniforms!BU84</f>
        <v>0</v>
      </c>
      <c r="CR84" s="68">
        <f>Uniforms!BV84</f>
        <v>0</v>
      </c>
      <c r="CS84" s="68">
        <f>Uniforms!BW84</f>
        <v>0</v>
      </c>
      <c r="CT84" s="68">
        <f>Uniforms!BX84</f>
        <v>0</v>
      </c>
      <c r="CU84" s="68">
        <f>Uniforms!BY84</f>
        <v>0</v>
      </c>
      <c r="CV84" s="68">
        <f>Uniforms!BZ84</f>
        <v>0</v>
      </c>
      <c r="CW84" s="68">
        <f>Uniforms!CA84</f>
        <v>0</v>
      </c>
      <c r="CX84" s="68">
        <f>Uniforms!CB84</f>
        <v>0</v>
      </c>
      <c r="CY84" s="68">
        <f>Uniforms!CC84</f>
        <v>0</v>
      </c>
      <c r="CZ84" s="68">
        <f>Uniforms!CD84</f>
        <v>0</v>
      </c>
      <c r="DA84" s="67"/>
    </row>
    <row r="85" spans="1:105">
      <c r="A85" s="67" t="s">
        <v>480</v>
      </c>
      <c r="B85" s="63">
        <f>Uniforms!B85</f>
        <v>0</v>
      </c>
      <c r="C85" s="63" t="str">
        <f>CONCATENATE(Uniforms!C85, "|")</f>
        <v>|</v>
      </c>
      <c r="D85" s="63">
        <f>Uniforms!D85</f>
        <v>0</v>
      </c>
      <c r="E85" s="63" t="str">
        <f>IF(Uniforms!E85="None", "NA|",CONCATENATE(Uniforms!E85, "|"))</f>
        <v>|</v>
      </c>
      <c r="F85" s="63" t="str">
        <f>IF(E85="NA|","|-- Select One --",CONCATENATE(Uniforms!F85,"|"))</f>
        <v>|</v>
      </c>
      <c r="G85" s="63" t="str">
        <f>CONCATENATE(Uniforms!G85,"|")</f>
        <v>|</v>
      </c>
      <c r="H85" s="64">
        <f>Uniforms!H85</f>
        <v>0</v>
      </c>
      <c r="I85" s="65">
        <f t="shared" si="1"/>
        <v>0</v>
      </c>
      <c r="J85" s="65">
        <f>Uniforms!I85</f>
        <v>0</v>
      </c>
      <c r="K85" s="65">
        <f>Uniforms!J85</f>
        <v>0</v>
      </c>
      <c r="L85" s="65">
        <f>Uniforms!K85</f>
        <v>0</v>
      </c>
      <c r="M85" s="65">
        <f>Uniforms!L85</f>
        <v>0</v>
      </c>
      <c r="N85" s="65">
        <f>Uniforms!M85</f>
        <v>0</v>
      </c>
      <c r="O85" s="65">
        <f>Uniforms!N85</f>
        <v>0</v>
      </c>
      <c r="P85" s="65">
        <f>Uniforms!O85</f>
        <v>0</v>
      </c>
      <c r="Q85" s="65">
        <f>Uniforms!P85</f>
        <v>0</v>
      </c>
      <c r="R85" s="65">
        <f>Uniforms!Q85</f>
        <v>0</v>
      </c>
      <c r="S85" s="65">
        <f>Uniforms!R85</f>
        <v>0</v>
      </c>
      <c r="T85" s="65">
        <f>Uniforms!S85</f>
        <v>0</v>
      </c>
      <c r="U85" s="65">
        <f>Uniforms!T85</f>
        <v>0</v>
      </c>
      <c r="V85" s="65">
        <f>Uniforms!U85</f>
        <v>0</v>
      </c>
      <c r="W85" s="65">
        <f>Uniforms!V85</f>
        <v>0</v>
      </c>
      <c r="X85" s="65">
        <f>Uniforms!W85</f>
        <v>0</v>
      </c>
      <c r="Y85" s="65">
        <f>Uniforms!X85</f>
        <v>0</v>
      </c>
      <c r="Z85" s="63" t="str">
        <f>IF(Uniforms!Y85="None","NA|",CONCATENATE(Uniforms!Y85,"|"))</f>
        <v>|</v>
      </c>
      <c r="AA85" s="63" t="str">
        <f>IF(Z85="NA|","|-- Select One --",CONCATENATE(Uniforms!Z85, "|"))</f>
        <v>|</v>
      </c>
      <c r="AB85" s="65">
        <f>Uniforms!AA85</f>
        <v>0</v>
      </c>
      <c r="AC85" s="65">
        <f>Uniforms!AB85</f>
        <v>0</v>
      </c>
      <c r="AD85" s="65">
        <f>Uniforms!AC85</f>
        <v>0</v>
      </c>
      <c r="AE85" s="65">
        <f>Uniforms!AD85</f>
        <v>0</v>
      </c>
      <c r="AF85" s="65">
        <f>Uniforms!AE85</f>
        <v>0</v>
      </c>
      <c r="AG85" s="65">
        <f>Uniforms!AF85</f>
        <v>0</v>
      </c>
      <c r="AH85" s="65">
        <f>Uniforms!AG85</f>
        <v>0</v>
      </c>
      <c r="AI85" s="65">
        <f>Uniforms!AH85</f>
        <v>0</v>
      </c>
      <c r="AJ85" s="65">
        <f>Uniforms!AI85</f>
        <v>0</v>
      </c>
      <c r="AK85" s="65">
        <f>Uniforms!AJ85</f>
        <v>0</v>
      </c>
      <c r="AL85" s="65">
        <f>Uniforms!AK85</f>
        <v>0</v>
      </c>
      <c r="AM85" s="65">
        <f>Uniforms!AL85</f>
        <v>0</v>
      </c>
      <c r="AN85" s="65">
        <f>Uniforms!AM85</f>
        <v>0</v>
      </c>
      <c r="AO85" s="65">
        <f>Uniforms!AN85</f>
        <v>0</v>
      </c>
      <c r="AP85" s="65">
        <f>Uniforms!AO85</f>
        <v>0</v>
      </c>
      <c r="AQ85" s="65">
        <f>Uniforms!AP85</f>
        <v>0</v>
      </c>
      <c r="AR85" s="63" t="str">
        <f>IF(Uniforms!AQ85="None","NA|",CONCATENATE(Uniforms!AQ85,"|"))</f>
        <v>|</v>
      </c>
      <c r="AS85" s="63" t="str">
        <f>IF(AR85="NA|","|-- Select One --",CONCATENATE(Uniforms!AR85,"|"))</f>
        <v>|</v>
      </c>
      <c r="AT85" s="65">
        <f>Uniforms!AS85</f>
        <v>0</v>
      </c>
      <c r="AU85" s="65">
        <f>Uniforms!AT85</f>
        <v>0</v>
      </c>
      <c r="AV85" s="65">
        <f>Uniforms!AU85</f>
        <v>0</v>
      </c>
      <c r="AW85" s="65">
        <f>Uniforms!AV85</f>
        <v>0</v>
      </c>
      <c r="AX85" s="66" t="s">
        <v>409</v>
      </c>
      <c r="AY85" s="63" t="s">
        <v>410</v>
      </c>
      <c r="AZ85" s="63" t="s">
        <v>410</v>
      </c>
      <c r="BA85" s="63" t="s">
        <v>410</v>
      </c>
      <c r="BB85" s="67" t="str">
        <f>Uniforms!$AW$1</f>
        <v>8B|</v>
      </c>
      <c r="BC85" s="67" t="str">
        <f>Uniforms!$AW$2</f>
        <v>NA|</v>
      </c>
      <c r="BD85" s="67" t="str">
        <f>Uniforms!$AW$3</f>
        <v>OUTLINED|</v>
      </c>
      <c r="BE85" s="66">
        <f>Uniforms!$AT$4</f>
        <v>0</v>
      </c>
      <c r="BF85" s="66">
        <f>IF(Uniforms!$AT$13="Left Chest",Uniforms!AZ85, )</f>
        <v>0</v>
      </c>
      <c r="BG85" s="66">
        <f>Uniforms!$AT$5</f>
        <v>0</v>
      </c>
      <c r="BH85" s="67">
        <f>IF(Uniforms!$AT$13="Left Chest 2nd",Uniforms!AZ85, )</f>
        <v>0</v>
      </c>
      <c r="BI85" s="66">
        <f>Uniforms!$AT$6</f>
        <v>0</v>
      </c>
      <c r="BJ85" s="67">
        <f>IF(Uniforms!$AT$13="Left Sleeve",Uniforms!AZ85, )</f>
        <v>0</v>
      </c>
      <c r="BK85" s="66">
        <f>Uniforms!$AT$7</f>
        <v>0</v>
      </c>
      <c r="BL85" s="67">
        <f>IF(Uniforms!$AT$13="Right Sleeve",Uniforms!AZ85, )</f>
        <v>0</v>
      </c>
      <c r="BM85" s="66">
        <f>Uniforms!$AT$8</f>
        <v>0</v>
      </c>
      <c r="BN85" s="67">
        <f>IF(Uniforms!$AT$13="Center Chest",Uniforms!AZ85, )</f>
        <v>0</v>
      </c>
      <c r="BO85" s="66">
        <f>Uniforms!$AT$10</f>
        <v>0</v>
      </c>
      <c r="BP85" s="67">
        <f>IF(Uniforms!$AT$13="Back Above #s",Uniforms!AZ85, )</f>
        <v>0</v>
      </c>
      <c r="BQ85" s="66">
        <f>Uniforms!$AT$11</f>
        <v>0</v>
      </c>
      <c r="BR85" s="67">
        <f>IF(Uniforms!$AT$13="Short-Left Leg",Uniforms!AZ85, )</f>
        <v>0</v>
      </c>
      <c r="BS85" s="66">
        <f>Uniforms!$AT$12</f>
        <v>0</v>
      </c>
      <c r="BT85" s="67">
        <f>IF(Uniforms!$AT$13="Short-Right Leg",Uniforms!AZ85, )</f>
        <v>0</v>
      </c>
      <c r="BU85" s="67">
        <f>Uniforms!$AT$9</f>
        <v>0</v>
      </c>
      <c r="BV85" s="67">
        <f>IF(Uniforms!$AT$13="Right Chest",Uniforms!AZ85, )</f>
        <v>0</v>
      </c>
      <c r="BW85" s="68">
        <f>Uniforms!BA85</f>
        <v>0</v>
      </c>
      <c r="BX85" s="68">
        <f>Uniforms!BB85</f>
        <v>0</v>
      </c>
      <c r="BY85" s="68">
        <f>Uniforms!BC85</f>
        <v>0</v>
      </c>
      <c r="BZ85" s="68">
        <f>Uniforms!BD85</f>
        <v>0</v>
      </c>
      <c r="CA85" s="68">
        <f>Uniforms!BE85</f>
        <v>0</v>
      </c>
      <c r="CB85" s="68">
        <f>Uniforms!BF85</f>
        <v>0</v>
      </c>
      <c r="CC85" s="68">
        <f>Uniforms!BG85</f>
        <v>0</v>
      </c>
      <c r="CD85" s="68">
        <f>Uniforms!BH85</f>
        <v>0</v>
      </c>
      <c r="CE85" s="68">
        <f>Uniforms!BI85</f>
        <v>0</v>
      </c>
      <c r="CF85" s="68">
        <f>Uniforms!BJ85</f>
        <v>0</v>
      </c>
      <c r="CG85" s="68">
        <f>Uniforms!BK85</f>
        <v>0</v>
      </c>
      <c r="CH85" s="68">
        <f>Uniforms!BL85</f>
        <v>0</v>
      </c>
      <c r="CI85" s="68">
        <f>Uniforms!BM85</f>
        <v>0</v>
      </c>
      <c r="CJ85" s="68">
        <f>Uniforms!BN85</f>
        <v>0</v>
      </c>
      <c r="CK85" s="68">
        <f>Uniforms!BO85</f>
        <v>0</v>
      </c>
      <c r="CL85" s="68">
        <f>Uniforms!BP85</f>
        <v>0</v>
      </c>
      <c r="CM85" s="68">
        <f>Uniforms!BQ85</f>
        <v>0</v>
      </c>
      <c r="CN85" s="68">
        <f>Uniforms!BR85</f>
        <v>0</v>
      </c>
      <c r="CO85" s="68">
        <f>Uniforms!BS85</f>
        <v>0</v>
      </c>
      <c r="CP85" s="68">
        <f>Uniforms!BT85</f>
        <v>0</v>
      </c>
      <c r="CQ85" s="68">
        <f>Uniforms!BU85</f>
        <v>0</v>
      </c>
      <c r="CR85" s="68">
        <f>Uniforms!BV85</f>
        <v>0</v>
      </c>
      <c r="CS85" s="68">
        <f>Uniforms!BW85</f>
        <v>0</v>
      </c>
      <c r="CT85" s="68">
        <f>Uniforms!BX85</f>
        <v>0</v>
      </c>
      <c r="CU85" s="68">
        <f>Uniforms!BY85</f>
        <v>0</v>
      </c>
      <c r="CV85" s="68">
        <f>Uniforms!BZ85</f>
        <v>0</v>
      </c>
      <c r="CW85" s="68">
        <f>Uniforms!CA85</f>
        <v>0</v>
      </c>
      <c r="CX85" s="68">
        <f>Uniforms!CB85</f>
        <v>0</v>
      </c>
      <c r="CY85" s="68">
        <f>Uniforms!CC85</f>
        <v>0</v>
      </c>
      <c r="CZ85" s="68">
        <f>Uniforms!CD85</f>
        <v>0</v>
      </c>
      <c r="DA85" s="67"/>
    </row>
    <row r="86" spans="1:105">
      <c r="A86" s="67" t="s">
        <v>481</v>
      </c>
      <c r="B86" s="63">
        <f>Uniforms!B86</f>
        <v>0</v>
      </c>
      <c r="C86" s="63" t="str">
        <f>CONCATENATE(Uniforms!C86, "|")</f>
        <v>|</v>
      </c>
      <c r="D86" s="63">
        <f>Uniforms!D86</f>
        <v>0</v>
      </c>
      <c r="E86" s="63" t="str">
        <f>IF(Uniforms!E86="None", "NA|",CONCATENATE(Uniforms!E86, "|"))</f>
        <v>|</v>
      </c>
      <c r="F86" s="63" t="str">
        <f>IF(E86="NA|","|-- Select One --",CONCATENATE(Uniforms!F86,"|"))</f>
        <v>|</v>
      </c>
      <c r="G86" s="63" t="str">
        <f>CONCATENATE(Uniforms!G86,"|")</f>
        <v>|</v>
      </c>
      <c r="H86" s="64">
        <f>Uniforms!H86</f>
        <v>0</v>
      </c>
      <c r="I86" s="65">
        <f t="shared" si="1"/>
        <v>0</v>
      </c>
      <c r="J86" s="65">
        <f>Uniforms!I86</f>
        <v>0</v>
      </c>
      <c r="K86" s="65">
        <f>Uniforms!J86</f>
        <v>0</v>
      </c>
      <c r="L86" s="65">
        <f>Uniforms!K86</f>
        <v>0</v>
      </c>
      <c r="M86" s="65">
        <f>Uniforms!L86</f>
        <v>0</v>
      </c>
      <c r="N86" s="65">
        <f>Uniforms!M86</f>
        <v>0</v>
      </c>
      <c r="O86" s="65">
        <f>Uniforms!N86</f>
        <v>0</v>
      </c>
      <c r="P86" s="65">
        <f>Uniforms!O86</f>
        <v>0</v>
      </c>
      <c r="Q86" s="65">
        <f>Uniforms!P86</f>
        <v>0</v>
      </c>
      <c r="R86" s="65">
        <f>Uniforms!Q86</f>
        <v>0</v>
      </c>
      <c r="S86" s="65">
        <f>Uniforms!R86</f>
        <v>0</v>
      </c>
      <c r="T86" s="65">
        <f>Uniforms!S86</f>
        <v>0</v>
      </c>
      <c r="U86" s="65">
        <f>Uniforms!T86</f>
        <v>0</v>
      </c>
      <c r="V86" s="65">
        <f>Uniforms!U86</f>
        <v>0</v>
      </c>
      <c r="W86" s="65">
        <f>Uniforms!V86</f>
        <v>0</v>
      </c>
      <c r="X86" s="65">
        <f>Uniforms!W86</f>
        <v>0</v>
      </c>
      <c r="Y86" s="65">
        <f>Uniforms!X86</f>
        <v>0</v>
      </c>
      <c r="Z86" s="63" t="str">
        <f>IF(Uniforms!Y86="None","NA|",CONCATENATE(Uniforms!Y86,"|"))</f>
        <v>|</v>
      </c>
      <c r="AA86" s="63" t="str">
        <f>IF(Z86="NA|","|-- Select One --",CONCATENATE(Uniforms!Z86, "|"))</f>
        <v>|</v>
      </c>
      <c r="AB86" s="65">
        <f>Uniforms!AA86</f>
        <v>0</v>
      </c>
      <c r="AC86" s="65">
        <f>Uniforms!AB86</f>
        <v>0</v>
      </c>
      <c r="AD86" s="65">
        <f>Uniforms!AC86</f>
        <v>0</v>
      </c>
      <c r="AE86" s="65">
        <f>Uniforms!AD86</f>
        <v>0</v>
      </c>
      <c r="AF86" s="65">
        <f>Uniforms!AE86</f>
        <v>0</v>
      </c>
      <c r="AG86" s="65">
        <f>Uniforms!AF86</f>
        <v>0</v>
      </c>
      <c r="AH86" s="65">
        <f>Uniforms!AG86</f>
        <v>0</v>
      </c>
      <c r="AI86" s="65">
        <f>Uniforms!AH86</f>
        <v>0</v>
      </c>
      <c r="AJ86" s="65">
        <f>Uniforms!AI86</f>
        <v>0</v>
      </c>
      <c r="AK86" s="65">
        <f>Uniforms!AJ86</f>
        <v>0</v>
      </c>
      <c r="AL86" s="65">
        <f>Uniforms!AK86</f>
        <v>0</v>
      </c>
      <c r="AM86" s="65">
        <f>Uniforms!AL86</f>
        <v>0</v>
      </c>
      <c r="AN86" s="65">
        <f>Uniforms!AM86</f>
        <v>0</v>
      </c>
      <c r="AO86" s="65">
        <f>Uniforms!AN86</f>
        <v>0</v>
      </c>
      <c r="AP86" s="65">
        <f>Uniforms!AO86</f>
        <v>0</v>
      </c>
      <c r="AQ86" s="65">
        <f>Uniforms!AP86</f>
        <v>0</v>
      </c>
      <c r="AR86" s="63" t="str">
        <f>IF(Uniforms!AQ86="None","NA|",CONCATENATE(Uniforms!AQ86,"|"))</f>
        <v>|</v>
      </c>
      <c r="AS86" s="63" t="str">
        <f>IF(AR86="NA|","|-- Select One --",CONCATENATE(Uniforms!AR86,"|"))</f>
        <v>|</v>
      </c>
      <c r="AT86" s="65">
        <f>Uniforms!AS86</f>
        <v>0</v>
      </c>
      <c r="AU86" s="65">
        <f>Uniforms!AT86</f>
        <v>0</v>
      </c>
      <c r="AV86" s="65">
        <f>Uniforms!AU86</f>
        <v>0</v>
      </c>
      <c r="AW86" s="65">
        <f>Uniforms!AV86</f>
        <v>0</v>
      </c>
      <c r="AX86" s="66" t="s">
        <v>409</v>
      </c>
      <c r="AY86" s="63" t="s">
        <v>410</v>
      </c>
      <c r="AZ86" s="63" t="s">
        <v>410</v>
      </c>
      <c r="BA86" s="63" t="s">
        <v>410</v>
      </c>
      <c r="BB86" s="67" t="str">
        <f>Uniforms!$AW$1</f>
        <v>8B|</v>
      </c>
      <c r="BC86" s="67" t="str">
        <f>Uniforms!$AW$2</f>
        <v>NA|</v>
      </c>
      <c r="BD86" s="67" t="str">
        <f>Uniforms!$AW$3</f>
        <v>OUTLINED|</v>
      </c>
      <c r="BE86" s="66">
        <f>Uniforms!$AT$4</f>
        <v>0</v>
      </c>
      <c r="BF86" s="66">
        <f>IF(Uniforms!$AT$13="Left Chest",Uniforms!AZ86, )</f>
        <v>0</v>
      </c>
      <c r="BG86" s="66">
        <f>Uniforms!$AT$5</f>
        <v>0</v>
      </c>
      <c r="BH86" s="67">
        <f>IF(Uniforms!$AT$13="Left Chest 2nd",Uniforms!AZ86, )</f>
        <v>0</v>
      </c>
      <c r="BI86" s="66">
        <f>Uniforms!$AT$6</f>
        <v>0</v>
      </c>
      <c r="BJ86" s="67">
        <f>IF(Uniforms!$AT$13="Left Sleeve",Uniforms!AZ86, )</f>
        <v>0</v>
      </c>
      <c r="BK86" s="66">
        <f>Uniforms!$AT$7</f>
        <v>0</v>
      </c>
      <c r="BL86" s="67">
        <f>IF(Uniforms!$AT$13="Right Sleeve",Uniforms!AZ86, )</f>
        <v>0</v>
      </c>
      <c r="BM86" s="66">
        <f>Uniforms!$AT$8</f>
        <v>0</v>
      </c>
      <c r="BN86" s="67">
        <f>IF(Uniforms!$AT$13="Center Chest",Uniforms!AZ86, )</f>
        <v>0</v>
      </c>
      <c r="BO86" s="66">
        <f>Uniforms!$AT$10</f>
        <v>0</v>
      </c>
      <c r="BP86" s="67">
        <f>IF(Uniforms!$AT$13="Back Above #s",Uniforms!AZ86, )</f>
        <v>0</v>
      </c>
      <c r="BQ86" s="66">
        <f>Uniforms!$AT$11</f>
        <v>0</v>
      </c>
      <c r="BR86" s="67">
        <f>IF(Uniforms!$AT$13="Short-Left Leg",Uniforms!AZ86, )</f>
        <v>0</v>
      </c>
      <c r="BS86" s="66">
        <f>Uniforms!$AT$12</f>
        <v>0</v>
      </c>
      <c r="BT86" s="67">
        <f>IF(Uniforms!$AT$13="Short-Right Leg",Uniforms!AZ86, )</f>
        <v>0</v>
      </c>
      <c r="BU86" s="67">
        <f>Uniforms!$AT$9</f>
        <v>0</v>
      </c>
      <c r="BV86" s="67">
        <f>IF(Uniforms!$AT$13="Right Chest",Uniforms!AZ86, )</f>
        <v>0</v>
      </c>
      <c r="BW86" s="68">
        <f>Uniforms!BA86</f>
        <v>0</v>
      </c>
      <c r="BX86" s="68">
        <f>Uniforms!BB86</f>
        <v>0</v>
      </c>
      <c r="BY86" s="68">
        <f>Uniforms!BC86</f>
        <v>0</v>
      </c>
      <c r="BZ86" s="68">
        <f>Uniforms!BD86</f>
        <v>0</v>
      </c>
      <c r="CA86" s="68">
        <f>Uniforms!BE86</f>
        <v>0</v>
      </c>
      <c r="CB86" s="68">
        <f>Uniforms!BF86</f>
        <v>0</v>
      </c>
      <c r="CC86" s="68">
        <f>Uniforms!BG86</f>
        <v>0</v>
      </c>
      <c r="CD86" s="68">
        <f>Uniforms!BH86</f>
        <v>0</v>
      </c>
      <c r="CE86" s="68">
        <f>Uniforms!BI86</f>
        <v>0</v>
      </c>
      <c r="CF86" s="68">
        <f>Uniforms!BJ86</f>
        <v>0</v>
      </c>
      <c r="CG86" s="68">
        <f>Uniforms!BK86</f>
        <v>0</v>
      </c>
      <c r="CH86" s="68">
        <f>Uniforms!BL86</f>
        <v>0</v>
      </c>
      <c r="CI86" s="68">
        <f>Uniforms!BM86</f>
        <v>0</v>
      </c>
      <c r="CJ86" s="68">
        <f>Uniforms!BN86</f>
        <v>0</v>
      </c>
      <c r="CK86" s="68">
        <f>Uniforms!BO86</f>
        <v>0</v>
      </c>
      <c r="CL86" s="68">
        <f>Uniforms!BP86</f>
        <v>0</v>
      </c>
      <c r="CM86" s="68">
        <f>Uniforms!BQ86</f>
        <v>0</v>
      </c>
      <c r="CN86" s="68">
        <f>Uniforms!BR86</f>
        <v>0</v>
      </c>
      <c r="CO86" s="68">
        <f>Uniforms!BS86</f>
        <v>0</v>
      </c>
      <c r="CP86" s="68">
        <f>Uniforms!BT86</f>
        <v>0</v>
      </c>
      <c r="CQ86" s="68">
        <f>Uniforms!BU86</f>
        <v>0</v>
      </c>
      <c r="CR86" s="68">
        <f>Uniforms!BV86</f>
        <v>0</v>
      </c>
      <c r="CS86" s="68">
        <f>Uniforms!BW86</f>
        <v>0</v>
      </c>
      <c r="CT86" s="68">
        <f>Uniforms!BX86</f>
        <v>0</v>
      </c>
      <c r="CU86" s="68">
        <f>Uniforms!BY86</f>
        <v>0</v>
      </c>
      <c r="CV86" s="68">
        <f>Uniforms!BZ86</f>
        <v>0</v>
      </c>
      <c r="CW86" s="68">
        <f>Uniforms!CA86</f>
        <v>0</v>
      </c>
      <c r="CX86" s="68">
        <f>Uniforms!CB86</f>
        <v>0</v>
      </c>
      <c r="CY86" s="68">
        <f>Uniforms!CC86</f>
        <v>0</v>
      </c>
      <c r="CZ86" s="68">
        <f>Uniforms!CD86</f>
        <v>0</v>
      </c>
      <c r="DA86" s="67"/>
    </row>
    <row r="87" spans="1:105">
      <c r="A87" s="67" t="s">
        <v>482</v>
      </c>
      <c r="B87" s="63">
        <f>Uniforms!B87</f>
        <v>0</v>
      </c>
      <c r="C87" s="63" t="str">
        <f>CONCATENATE(Uniforms!C87, "|")</f>
        <v>|</v>
      </c>
      <c r="D87" s="63">
        <f>Uniforms!D87</f>
        <v>0</v>
      </c>
      <c r="E87" s="63" t="str">
        <f>IF(Uniforms!E87="None", "NA|",CONCATENATE(Uniforms!E87, "|"))</f>
        <v>|</v>
      </c>
      <c r="F87" s="63" t="str">
        <f>IF(E87="NA|","|-- Select One --",CONCATENATE(Uniforms!F87,"|"))</f>
        <v>|</v>
      </c>
      <c r="G87" s="63" t="str">
        <f>CONCATENATE(Uniforms!G87,"|")</f>
        <v>|</v>
      </c>
      <c r="H87" s="64">
        <f>Uniforms!H87</f>
        <v>0</v>
      </c>
      <c r="I87" s="65">
        <f t="shared" si="1"/>
        <v>0</v>
      </c>
      <c r="J87" s="65">
        <f>Uniforms!I87</f>
        <v>0</v>
      </c>
      <c r="K87" s="65">
        <f>Uniforms!J87</f>
        <v>0</v>
      </c>
      <c r="L87" s="65">
        <f>Uniforms!K87</f>
        <v>0</v>
      </c>
      <c r="M87" s="65">
        <f>Uniforms!L87</f>
        <v>0</v>
      </c>
      <c r="N87" s="65">
        <f>Uniforms!M87</f>
        <v>0</v>
      </c>
      <c r="O87" s="65">
        <f>Uniforms!N87</f>
        <v>0</v>
      </c>
      <c r="P87" s="65">
        <f>Uniforms!O87</f>
        <v>0</v>
      </c>
      <c r="Q87" s="65">
        <f>Uniforms!P87</f>
        <v>0</v>
      </c>
      <c r="R87" s="65">
        <f>Uniforms!Q87</f>
        <v>0</v>
      </c>
      <c r="S87" s="65">
        <f>Uniforms!R87</f>
        <v>0</v>
      </c>
      <c r="T87" s="65">
        <f>Uniforms!S87</f>
        <v>0</v>
      </c>
      <c r="U87" s="65">
        <f>Uniforms!T87</f>
        <v>0</v>
      </c>
      <c r="V87" s="65">
        <f>Uniforms!U87</f>
        <v>0</v>
      </c>
      <c r="W87" s="65">
        <f>Uniforms!V87</f>
        <v>0</v>
      </c>
      <c r="X87" s="65">
        <f>Uniforms!W87</f>
        <v>0</v>
      </c>
      <c r="Y87" s="65">
        <f>Uniforms!X87</f>
        <v>0</v>
      </c>
      <c r="Z87" s="63" t="str">
        <f>IF(Uniforms!Y87="None","NA|",CONCATENATE(Uniforms!Y87,"|"))</f>
        <v>|</v>
      </c>
      <c r="AA87" s="63" t="str">
        <f>IF(Z87="NA|","|-- Select One --",CONCATENATE(Uniforms!Z87, "|"))</f>
        <v>|</v>
      </c>
      <c r="AB87" s="65">
        <f>Uniforms!AA87</f>
        <v>0</v>
      </c>
      <c r="AC87" s="65">
        <f>Uniforms!AB87</f>
        <v>0</v>
      </c>
      <c r="AD87" s="65">
        <f>Uniforms!AC87</f>
        <v>0</v>
      </c>
      <c r="AE87" s="65">
        <f>Uniforms!AD87</f>
        <v>0</v>
      </c>
      <c r="AF87" s="65">
        <f>Uniforms!AE87</f>
        <v>0</v>
      </c>
      <c r="AG87" s="65">
        <f>Uniforms!AF87</f>
        <v>0</v>
      </c>
      <c r="AH87" s="65">
        <f>Uniforms!AG87</f>
        <v>0</v>
      </c>
      <c r="AI87" s="65">
        <f>Uniforms!AH87</f>
        <v>0</v>
      </c>
      <c r="AJ87" s="65">
        <f>Uniforms!AI87</f>
        <v>0</v>
      </c>
      <c r="AK87" s="65">
        <f>Uniforms!AJ87</f>
        <v>0</v>
      </c>
      <c r="AL87" s="65">
        <f>Uniforms!AK87</f>
        <v>0</v>
      </c>
      <c r="AM87" s="65">
        <f>Uniforms!AL87</f>
        <v>0</v>
      </c>
      <c r="AN87" s="65">
        <f>Uniforms!AM87</f>
        <v>0</v>
      </c>
      <c r="AO87" s="65">
        <f>Uniforms!AN87</f>
        <v>0</v>
      </c>
      <c r="AP87" s="65">
        <f>Uniforms!AO87</f>
        <v>0</v>
      </c>
      <c r="AQ87" s="65">
        <f>Uniforms!AP87</f>
        <v>0</v>
      </c>
      <c r="AR87" s="63" t="str">
        <f>IF(Uniforms!AQ87="None","NA|",CONCATENATE(Uniforms!AQ87,"|"))</f>
        <v>|</v>
      </c>
      <c r="AS87" s="63" t="str">
        <f>IF(AR87="NA|","|-- Select One --",CONCATENATE(Uniforms!AR87,"|"))</f>
        <v>|</v>
      </c>
      <c r="AT87" s="65">
        <f>Uniforms!AS87</f>
        <v>0</v>
      </c>
      <c r="AU87" s="65">
        <f>Uniforms!AT87</f>
        <v>0</v>
      </c>
      <c r="AV87" s="65">
        <f>Uniforms!AU87</f>
        <v>0</v>
      </c>
      <c r="AW87" s="65">
        <f>Uniforms!AV87</f>
        <v>0</v>
      </c>
      <c r="AX87" s="66" t="s">
        <v>409</v>
      </c>
      <c r="AY87" s="63" t="s">
        <v>410</v>
      </c>
      <c r="AZ87" s="63" t="s">
        <v>410</v>
      </c>
      <c r="BA87" s="63" t="s">
        <v>410</v>
      </c>
      <c r="BB87" s="67" t="str">
        <f>Uniforms!$AW$1</f>
        <v>8B|</v>
      </c>
      <c r="BC87" s="67" t="str">
        <f>Uniforms!$AW$2</f>
        <v>NA|</v>
      </c>
      <c r="BD87" s="67" t="str">
        <f>Uniforms!$AW$3</f>
        <v>OUTLINED|</v>
      </c>
      <c r="BE87" s="66">
        <f>Uniforms!$AT$4</f>
        <v>0</v>
      </c>
      <c r="BF87" s="66">
        <f>IF(Uniforms!$AT$13="Left Chest",Uniforms!AZ87, )</f>
        <v>0</v>
      </c>
      <c r="BG87" s="66">
        <f>Uniforms!$AT$5</f>
        <v>0</v>
      </c>
      <c r="BH87" s="67">
        <f>IF(Uniforms!$AT$13="Left Chest 2nd",Uniforms!AZ87, )</f>
        <v>0</v>
      </c>
      <c r="BI87" s="66">
        <f>Uniforms!$AT$6</f>
        <v>0</v>
      </c>
      <c r="BJ87" s="67">
        <f>IF(Uniforms!$AT$13="Left Sleeve",Uniforms!AZ87, )</f>
        <v>0</v>
      </c>
      <c r="BK87" s="66">
        <f>Uniforms!$AT$7</f>
        <v>0</v>
      </c>
      <c r="BL87" s="67">
        <f>IF(Uniforms!$AT$13="Right Sleeve",Uniforms!AZ87, )</f>
        <v>0</v>
      </c>
      <c r="BM87" s="66">
        <f>Uniforms!$AT$8</f>
        <v>0</v>
      </c>
      <c r="BN87" s="67">
        <f>IF(Uniforms!$AT$13="Center Chest",Uniforms!AZ87, )</f>
        <v>0</v>
      </c>
      <c r="BO87" s="66">
        <f>Uniforms!$AT$10</f>
        <v>0</v>
      </c>
      <c r="BP87" s="67">
        <f>IF(Uniforms!$AT$13="Back Above #s",Uniforms!AZ87, )</f>
        <v>0</v>
      </c>
      <c r="BQ87" s="66">
        <f>Uniforms!$AT$11</f>
        <v>0</v>
      </c>
      <c r="BR87" s="67">
        <f>IF(Uniforms!$AT$13="Short-Left Leg",Uniforms!AZ87, )</f>
        <v>0</v>
      </c>
      <c r="BS87" s="66">
        <f>Uniforms!$AT$12</f>
        <v>0</v>
      </c>
      <c r="BT87" s="67">
        <f>IF(Uniforms!$AT$13="Short-Right Leg",Uniforms!AZ87, )</f>
        <v>0</v>
      </c>
      <c r="BU87" s="67">
        <f>Uniforms!$AT$9</f>
        <v>0</v>
      </c>
      <c r="BV87" s="67">
        <f>IF(Uniforms!$AT$13="Right Chest",Uniforms!AZ87, )</f>
        <v>0</v>
      </c>
      <c r="BW87" s="68">
        <f>Uniforms!BA87</f>
        <v>0</v>
      </c>
      <c r="BX87" s="68">
        <f>Uniforms!BB87</f>
        <v>0</v>
      </c>
      <c r="BY87" s="68">
        <f>Uniforms!BC87</f>
        <v>0</v>
      </c>
      <c r="BZ87" s="68">
        <f>Uniforms!BD87</f>
        <v>0</v>
      </c>
      <c r="CA87" s="68">
        <f>Uniforms!BE87</f>
        <v>0</v>
      </c>
      <c r="CB87" s="68">
        <f>Uniforms!BF87</f>
        <v>0</v>
      </c>
      <c r="CC87" s="68">
        <f>Uniforms!BG87</f>
        <v>0</v>
      </c>
      <c r="CD87" s="68">
        <f>Uniforms!BH87</f>
        <v>0</v>
      </c>
      <c r="CE87" s="68">
        <f>Uniforms!BI87</f>
        <v>0</v>
      </c>
      <c r="CF87" s="68">
        <f>Uniforms!BJ87</f>
        <v>0</v>
      </c>
      <c r="CG87" s="68">
        <f>Uniforms!BK87</f>
        <v>0</v>
      </c>
      <c r="CH87" s="68">
        <f>Uniforms!BL87</f>
        <v>0</v>
      </c>
      <c r="CI87" s="68">
        <f>Uniforms!BM87</f>
        <v>0</v>
      </c>
      <c r="CJ87" s="68">
        <f>Uniforms!BN87</f>
        <v>0</v>
      </c>
      <c r="CK87" s="68">
        <f>Uniforms!BO87</f>
        <v>0</v>
      </c>
      <c r="CL87" s="68">
        <f>Uniforms!BP87</f>
        <v>0</v>
      </c>
      <c r="CM87" s="68">
        <f>Uniforms!BQ87</f>
        <v>0</v>
      </c>
      <c r="CN87" s="68">
        <f>Uniforms!BR87</f>
        <v>0</v>
      </c>
      <c r="CO87" s="68">
        <f>Uniforms!BS87</f>
        <v>0</v>
      </c>
      <c r="CP87" s="68">
        <f>Uniforms!BT87</f>
        <v>0</v>
      </c>
      <c r="CQ87" s="68">
        <f>Uniforms!BU87</f>
        <v>0</v>
      </c>
      <c r="CR87" s="68">
        <f>Uniforms!BV87</f>
        <v>0</v>
      </c>
      <c r="CS87" s="68">
        <f>Uniforms!BW87</f>
        <v>0</v>
      </c>
      <c r="CT87" s="68">
        <f>Uniforms!BX87</f>
        <v>0</v>
      </c>
      <c r="CU87" s="68">
        <f>Uniforms!BY87</f>
        <v>0</v>
      </c>
      <c r="CV87" s="68">
        <f>Uniforms!BZ87</f>
        <v>0</v>
      </c>
      <c r="CW87" s="68">
        <f>Uniforms!CA87</f>
        <v>0</v>
      </c>
      <c r="CX87" s="68">
        <f>Uniforms!CB87</f>
        <v>0</v>
      </c>
      <c r="CY87" s="68">
        <f>Uniforms!CC87</f>
        <v>0</v>
      </c>
      <c r="CZ87" s="68">
        <f>Uniforms!CD87</f>
        <v>0</v>
      </c>
      <c r="DA87" s="67"/>
    </row>
    <row r="88" spans="1:105">
      <c r="A88" s="67" t="s">
        <v>483</v>
      </c>
      <c r="B88" s="63">
        <f>Uniforms!B88</f>
        <v>0</v>
      </c>
      <c r="C88" s="63" t="str">
        <f>CONCATENATE(Uniforms!C88, "|")</f>
        <v>|</v>
      </c>
      <c r="D88" s="63">
        <f>Uniforms!D88</f>
        <v>0</v>
      </c>
      <c r="E88" s="63" t="str">
        <f>IF(Uniforms!E88="None", "NA|",CONCATENATE(Uniforms!E88, "|"))</f>
        <v>|</v>
      </c>
      <c r="F88" s="63" t="str">
        <f>IF(E88="NA|","|-- Select One --",CONCATENATE(Uniforms!F88,"|"))</f>
        <v>|</v>
      </c>
      <c r="G88" s="63" t="str">
        <f>CONCATENATE(Uniforms!G88,"|")</f>
        <v>|</v>
      </c>
      <c r="H88" s="64">
        <f>Uniforms!H88</f>
        <v>0</v>
      </c>
      <c r="I88" s="65">
        <f t="shared" si="1"/>
        <v>0</v>
      </c>
      <c r="J88" s="65">
        <f>Uniforms!I88</f>
        <v>0</v>
      </c>
      <c r="K88" s="65">
        <f>Uniforms!J88</f>
        <v>0</v>
      </c>
      <c r="L88" s="65">
        <f>Uniforms!K88</f>
        <v>0</v>
      </c>
      <c r="M88" s="65">
        <f>Uniforms!L88</f>
        <v>0</v>
      </c>
      <c r="N88" s="65">
        <f>Uniforms!M88</f>
        <v>0</v>
      </c>
      <c r="O88" s="65">
        <f>Uniforms!N88</f>
        <v>0</v>
      </c>
      <c r="P88" s="65">
        <f>Uniforms!O88</f>
        <v>0</v>
      </c>
      <c r="Q88" s="65">
        <f>Uniforms!P88</f>
        <v>0</v>
      </c>
      <c r="R88" s="65">
        <f>Uniforms!Q88</f>
        <v>0</v>
      </c>
      <c r="S88" s="65">
        <f>Uniforms!R88</f>
        <v>0</v>
      </c>
      <c r="T88" s="65">
        <f>Uniforms!S88</f>
        <v>0</v>
      </c>
      <c r="U88" s="65">
        <f>Uniforms!T88</f>
        <v>0</v>
      </c>
      <c r="V88" s="65">
        <f>Uniforms!U88</f>
        <v>0</v>
      </c>
      <c r="W88" s="65">
        <f>Uniforms!V88</f>
        <v>0</v>
      </c>
      <c r="X88" s="65">
        <f>Uniforms!W88</f>
        <v>0</v>
      </c>
      <c r="Y88" s="65">
        <f>Uniforms!X88</f>
        <v>0</v>
      </c>
      <c r="Z88" s="63" t="str">
        <f>IF(Uniforms!Y88="None","NA|",CONCATENATE(Uniforms!Y88,"|"))</f>
        <v>|</v>
      </c>
      <c r="AA88" s="63" t="str">
        <f>IF(Z88="NA|","|-- Select One --",CONCATENATE(Uniforms!Z88, "|"))</f>
        <v>|</v>
      </c>
      <c r="AB88" s="65">
        <f>Uniforms!AA88</f>
        <v>0</v>
      </c>
      <c r="AC88" s="65">
        <f>Uniforms!AB88</f>
        <v>0</v>
      </c>
      <c r="AD88" s="65">
        <f>Uniforms!AC88</f>
        <v>0</v>
      </c>
      <c r="AE88" s="65">
        <f>Uniforms!AD88</f>
        <v>0</v>
      </c>
      <c r="AF88" s="65">
        <f>Uniforms!AE88</f>
        <v>0</v>
      </c>
      <c r="AG88" s="65">
        <f>Uniforms!AF88</f>
        <v>0</v>
      </c>
      <c r="AH88" s="65">
        <f>Uniforms!AG88</f>
        <v>0</v>
      </c>
      <c r="AI88" s="65">
        <f>Uniforms!AH88</f>
        <v>0</v>
      </c>
      <c r="AJ88" s="65">
        <f>Uniforms!AI88</f>
        <v>0</v>
      </c>
      <c r="AK88" s="65">
        <f>Uniforms!AJ88</f>
        <v>0</v>
      </c>
      <c r="AL88" s="65">
        <f>Uniforms!AK88</f>
        <v>0</v>
      </c>
      <c r="AM88" s="65">
        <f>Uniforms!AL88</f>
        <v>0</v>
      </c>
      <c r="AN88" s="65">
        <f>Uniforms!AM88</f>
        <v>0</v>
      </c>
      <c r="AO88" s="65">
        <f>Uniforms!AN88</f>
        <v>0</v>
      </c>
      <c r="AP88" s="65">
        <f>Uniforms!AO88</f>
        <v>0</v>
      </c>
      <c r="AQ88" s="65">
        <f>Uniforms!AP88</f>
        <v>0</v>
      </c>
      <c r="AR88" s="63" t="str">
        <f>IF(Uniforms!AQ88="None","NA|",CONCATENATE(Uniforms!AQ88,"|"))</f>
        <v>|</v>
      </c>
      <c r="AS88" s="63" t="str">
        <f>IF(AR88="NA|","|-- Select One --",CONCATENATE(Uniforms!AR88,"|"))</f>
        <v>|</v>
      </c>
      <c r="AT88" s="65">
        <f>Uniforms!AS88</f>
        <v>0</v>
      </c>
      <c r="AU88" s="65">
        <f>Uniforms!AT88</f>
        <v>0</v>
      </c>
      <c r="AV88" s="65">
        <f>Uniforms!AU88</f>
        <v>0</v>
      </c>
      <c r="AW88" s="65">
        <f>Uniforms!AV88</f>
        <v>0</v>
      </c>
      <c r="AX88" s="66" t="s">
        <v>409</v>
      </c>
      <c r="AY88" s="63" t="s">
        <v>410</v>
      </c>
      <c r="AZ88" s="63" t="s">
        <v>410</v>
      </c>
      <c r="BA88" s="63" t="s">
        <v>410</v>
      </c>
      <c r="BB88" s="67" t="str">
        <f>Uniforms!$AW$1</f>
        <v>8B|</v>
      </c>
      <c r="BC88" s="67" t="str">
        <f>Uniforms!$AW$2</f>
        <v>NA|</v>
      </c>
      <c r="BD88" s="67" t="str">
        <f>Uniforms!$AW$3</f>
        <v>OUTLINED|</v>
      </c>
      <c r="BE88" s="66">
        <f>Uniforms!$AT$4</f>
        <v>0</v>
      </c>
      <c r="BF88" s="66">
        <f>IF(Uniforms!$AT$13="Left Chest",Uniforms!AZ88, )</f>
        <v>0</v>
      </c>
      <c r="BG88" s="66">
        <f>Uniforms!$AT$5</f>
        <v>0</v>
      </c>
      <c r="BH88" s="67">
        <f>IF(Uniforms!$AT$13="Left Chest 2nd",Uniforms!AZ88, )</f>
        <v>0</v>
      </c>
      <c r="BI88" s="66">
        <f>Uniforms!$AT$6</f>
        <v>0</v>
      </c>
      <c r="BJ88" s="67">
        <f>IF(Uniforms!$AT$13="Left Sleeve",Uniforms!AZ88, )</f>
        <v>0</v>
      </c>
      <c r="BK88" s="66">
        <f>Uniforms!$AT$7</f>
        <v>0</v>
      </c>
      <c r="BL88" s="67">
        <f>IF(Uniforms!$AT$13="Right Sleeve",Uniforms!AZ88, )</f>
        <v>0</v>
      </c>
      <c r="BM88" s="66">
        <f>Uniforms!$AT$8</f>
        <v>0</v>
      </c>
      <c r="BN88" s="67">
        <f>IF(Uniforms!$AT$13="Center Chest",Uniforms!AZ88, )</f>
        <v>0</v>
      </c>
      <c r="BO88" s="66">
        <f>Uniforms!$AT$10</f>
        <v>0</v>
      </c>
      <c r="BP88" s="67">
        <f>IF(Uniforms!$AT$13="Back Above #s",Uniforms!AZ88, )</f>
        <v>0</v>
      </c>
      <c r="BQ88" s="66">
        <f>Uniforms!$AT$11</f>
        <v>0</v>
      </c>
      <c r="BR88" s="67">
        <f>IF(Uniforms!$AT$13="Short-Left Leg",Uniforms!AZ88, )</f>
        <v>0</v>
      </c>
      <c r="BS88" s="66">
        <f>Uniforms!$AT$12</f>
        <v>0</v>
      </c>
      <c r="BT88" s="67">
        <f>IF(Uniforms!$AT$13="Short-Right Leg",Uniforms!AZ88, )</f>
        <v>0</v>
      </c>
      <c r="BU88" s="67">
        <f>Uniforms!$AT$9</f>
        <v>0</v>
      </c>
      <c r="BV88" s="67">
        <f>IF(Uniforms!$AT$13="Right Chest",Uniforms!AZ88, )</f>
        <v>0</v>
      </c>
      <c r="BW88" s="68">
        <f>Uniforms!BA88</f>
        <v>0</v>
      </c>
      <c r="BX88" s="68">
        <f>Uniforms!BB88</f>
        <v>0</v>
      </c>
      <c r="BY88" s="68">
        <f>Uniforms!BC88</f>
        <v>0</v>
      </c>
      <c r="BZ88" s="68">
        <f>Uniforms!BD88</f>
        <v>0</v>
      </c>
      <c r="CA88" s="68">
        <f>Uniforms!BE88</f>
        <v>0</v>
      </c>
      <c r="CB88" s="68">
        <f>Uniforms!BF88</f>
        <v>0</v>
      </c>
      <c r="CC88" s="68">
        <f>Uniforms!BG88</f>
        <v>0</v>
      </c>
      <c r="CD88" s="68">
        <f>Uniforms!BH88</f>
        <v>0</v>
      </c>
      <c r="CE88" s="68">
        <f>Uniforms!BI88</f>
        <v>0</v>
      </c>
      <c r="CF88" s="68">
        <f>Uniforms!BJ88</f>
        <v>0</v>
      </c>
      <c r="CG88" s="68">
        <f>Uniforms!BK88</f>
        <v>0</v>
      </c>
      <c r="CH88" s="68">
        <f>Uniforms!BL88</f>
        <v>0</v>
      </c>
      <c r="CI88" s="68">
        <f>Uniforms!BM88</f>
        <v>0</v>
      </c>
      <c r="CJ88" s="68">
        <f>Uniforms!BN88</f>
        <v>0</v>
      </c>
      <c r="CK88" s="68">
        <f>Uniforms!BO88</f>
        <v>0</v>
      </c>
      <c r="CL88" s="68">
        <f>Uniforms!BP88</f>
        <v>0</v>
      </c>
      <c r="CM88" s="68">
        <f>Uniforms!BQ88</f>
        <v>0</v>
      </c>
      <c r="CN88" s="68">
        <f>Uniforms!BR88</f>
        <v>0</v>
      </c>
      <c r="CO88" s="68">
        <f>Uniforms!BS88</f>
        <v>0</v>
      </c>
      <c r="CP88" s="68">
        <f>Uniforms!BT88</f>
        <v>0</v>
      </c>
      <c r="CQ88" s="68">
        <f>Uniforms!BU88</f>
        <v>0</v>
      </c>
      <c r="CR88" s="68">
        <f>Uniforms!BV88</f>
        <v>0</v>
      </c>
      <c r="CS88" s="68">
        <f>Uniforms!BW88</f>
        <v>0</v>
      </c>
      <c r="CT88" s="68">
        <f>Uniforms!BX88</f>
        <v>0</v>
      </c>
      <c r="CU88" s="68">
        <f>Uniforms!BY88</f>
        <v>0</v>
      </c>
      <c r="CV88" s="68">
        <f>Uniforms!BZ88</f>
        <v>0</v>
      </c>
      <c r="CW88" s="68">
        <f>Uniforms!CA88</f>
        <v>0</v>
      </c>
      <c r="CX88" s="68">
        <f>Uniforms!CB88</f>
        <v>0</v>
      </c>
      <c r="CY88" s="68">
        <f>Uniforms!CC88</f>
        <v>0</v>
      </c>
      <c r="CZ88" s="68">
        <f>Uniforms!CD88</f>
        <v>0</v>
      </c>
      <c r="DA88" s="67"/>
    </row>
    <row r="89" spans="1:105">
      <c r="A89" s="67" t="s">
        <v>484</v>
      </c>
      <c r="B89" s="63">
        <f>Uniforms!B89</f>
        <v>0</v>
      </c>
      <c r="C89" s="63" t="str">
        <f>CONCATENATE(Uniforms!C89, "|")</f>
        <v>|</v>
      </c>
      <c r="D89" s="63">
        <f>Uniforms!D89</f>
        <v>0</v>
      </c>
      <c r="E89" s="63" t="str">
        <f>IF(Uniforms!E89="None", "NA|",CONCATENATE(Uniforms!E89, "|"))</f>
        <v>|</v>
      </c>
      <c r="F89" s="63" t="str">
        <f>IF(E89="NA|","|-- Select One --",CONCATENATE(Uniforms!F89,"|"))</f>
        <v>|</v>
      </c>
      <c r="G89" s="63" t="str">
        <f>CONCATENATE(Uniforms!G89,"|")</f>
        <v>|</v>
      </c>
      <c r="H89" s="64">
        <f>Uniforms!H89</f>
        <v>0</v>
      </c>
      <c r="I89" s="65">
        <f t="shared" si="1"/>
        <v>0</v>
      </c>
      <c r="J89" s="65">
        <f>Uniforms!I89</f>
        <v>0</v>
      </c>
      <c r="K89" s="65">
        <f>Uniforms!J89</f>
        <v>0</v>
      </c>
      <c r="L89" s="65">
        <f>Uniforms!K89</f>
        <v>0</v>
      </c>
      <c r="M89" s="65">
        <f>Uniforms!L89</f>
        <v>0</v>
      </c>
      <c r="N89" s="65">
        <f>Uniforms!M89</f>
        <v>0</v>
      </c>
      <c r="O89" s="65">
        <f>Uniforms!N89</f>
        <v>0</v>
      </c>
      <c r="P89" s="65">
        <f>Uniforms!O89</f>
        <v>0</v>
      </c>
      <c r="Q89" s="65">
        <f>Uniforms!P89</f>
        <v>0</v>
      </c>
      <c r="R89" s="65">
        <f>Uniforms!Q89</f>
        <v>0</v>
      </c>
      <c r="S89" s="65">
        <f>Uniforms!R89</f>
        <v>0</v>
      </c>
      <c r="T89" s="65">
        <f>Uniforms!S89</f>
        <v>0</v>
      </c>
      <c r="U89" s="65">
        <f>Uniforms!T89</f>
        <v>0</v>
      </c>
      <c r="V89" s="65">
        <f>Uniforms!U89</f>
        <v>0</v>
      </c>
      <c r="W89" s="65">
        <f>Uniforms!V89</f>
        <v>0</v>
      </c>
      <c r="X89" s="65">
        <f>Uniforms!W89</f>
        <v>0</v>
      </c>
      <c r="Y89" s="65">
        <f>Uniforms!X89</f>
        <v>0</v>
      </c>
      <c r="Z89" s="63" t="str">
        <f>IF(Uniforms!Y89="None","NA|",CONCATENATE(Uniforms!Y89,"|"))</f>
        <v>|</v>
      </c>
      <c r="AA89" s="63" t="str">
        <f>IF(Z89="NA|","|-- Select One --",CONCATENATE(Uniforms!Z89, "|"))</f>
        <v>|</v>
      </c>
      <c r="AB89" s="65">
        <f>Uniforms!AA89</f>
        <v>0</v>
      </c>
      <c r="AC89" s="65">
        <f>Uniforms!AB89</f>
        <v>0</v>
      </c>
      <c r="AD89" s="65">
        <f>Uniforms!AC89</f>
        <v>0</v>
      </c>
      <c r="AE89" s="65">
        <f>Uniforms!AD89</f>
        <v>0</v>
      </c>
      <c r="AF89" s="65">
        <f>Uniforms!AE89</f>
        <v>0</v>
      </c>
      <c r="AG89" s="65">
        <f>Uniforms!AF89</f>
        <v>0</v>
      </c>
      <c r="AH89" s="65">
        <f>Uniforms!AG89</f>
        <v>0</v>
      </c>
      <c r="AI89" s="65">
        <f>Uniforms!AH89</f>
        <v>0</v>
      </c>
      <c r="AJ89" s="65">
        <f>Uniforms!AI89</f>
        <v>0</v>
      </c>
      <c r="AK89" s="65">
        <f>Uniforms!AJ89</f>
        <v>0</v>
      </c>
      <c r="AL89" s="65">
        <f>Uniforms!AK89</f>
        <v>0</v>
      </c>
      <c r="AM89" s="65">
        <f>Uniforms!AL89</f>
        <v>0</v>
      </c>
      <c r="AN89" s="65">
        <f>Uniforms!AM89</f>
        <v>0</v>
      </c>
      <c r="AO89" s="65">
        <f>Uniforms!AN89</f>
        <v>0</v>
      </c>
      <c r="AP89" s="65">
        <f>Uniforms!AO89</f>
        <v>0</v>
      </c>
      <c r="AQ89" s="65">
        <f>Uniforms!AP89</f>
        <v>0</v>
      </c>
      <c r="AR89" s="63" t="str">
        <f>IF(Uniforms!AQ89="None","NA|",CONCATENATE(Uniforms!AQ89,"|"))</f>
        <v>|</v>
      </c>
      <c r="AS89" s="63" t="str">
        <f>IF(AR89="NA|","|-- Select One --",CONCATENATE(Uniforms!AR89,"|"))</f>
        <v>|</v>
      </c>
      <c r="AT89" s="65">
        <f>Uniforms!AS89</f>
        <v>0</v>
      </c>
      <c r="AU89" s="65">
        <f>Uniforms!AT89</f>
        <v>0</v>
      </c>
      <c r="AV89" s="65">
        <f>Uniforms!AU89</f>
        <v>0</v>
      </c>
      <c r="AW89" s="65">
        <f>Uniforms!AV89</f>
        <v>0</v>
      </c>
      <c r="AX89" s="66" t="s">
        <v>409</v>
      </c>
      <c r="AY89" s="63" t="s">
        <v>410</v>
      </c>
      <c r="AZ89" s="63" t="s">
        <v>410</v>
      </c>
      <c r="BA89" s="63" t="s">
        <v>410</v>
      </c>
      <c r="BB89" s="67" t="str">
        <f>Uniforms!$AW$1</f>
        <v>8B|</v>
      </c>
      <c r="BC89" s="67" t="str">
        <f>Uniforms!$AW$2</f>
        <v>NA|</v>
      </c>
      <c r="BD89" s="67" t="str">
        <f>Uniforms!$AW$3</f>
        <v>OUTLINED|</v>
      </c>
      <c r="BE89" s="66">
        <f>Uniforms!$AT$4</f>
        <v>0</v>
      </c>
      <c r="BF89" s="66">
        <f>IF(Uniforms!$AT$13="Left Chest",Uniforms!AZ89, )</f>
        <v>0</v>
      </c>
      <c r="BG89" s="66">
        <f>Uniforms!$AT$5</f>
        <v>0</v>
      </c>
      <c r="BH89" s="67">
        <f>IF(Uniforms!$AT$13="Left Chest 2nd",Uniforms!AZ89, )</f>
        <v>0</v>
      </c>
      <c r="BI89" s="66">
        <f>Uniforms!$AT$6</f>
        <v>0</v>
      </c>
      <c r="BJ89" s="67">
        <f>IF(Uniforms!$AT$13="Left Sleeve",Uniforms!AZ89, )</f>
        <v>0</v>
      </c>
      <c r="BK89" s="66">
        <f>Uniforms!$AT$7</f>
        <v>0</v>
      </c>
      <c r="BL89" s="67">
        <f>IF(Uniforms!$AT$13="Right Sleeve",Uniforms!AZ89, )</f>
        <v>0</v>
      </c>
      <c r="BM89" s="66">
        <f>Uniforms!$AT$8</f>
        <v>0</v>
      </c>
      <c r="BN89" s="67">
        <f>IF(Uniforms!$AT$13="Center Chest",Uniforms!AZ89, )</f>
        <v>0</v>
      </c>
      <c r="BO89" s="66">
        <f>Uniforms!$AT$10</f>
        <v>0</v>
      </c>
      <c r="BP89" s="67">
        <f>IF(Uniforms!$AT$13="Back Above #s",Uniforms!AZ89, )</f>
        <v>0</v>
      </c>
      <c r="BQ89" s="66">
        <f>Uniforms!$AT$11</f>
        <v>0</v>
      </c>
      <c r="BR89" s="67">
        <f>IF(Uniforms!$AT$13="Short-Left Leg",Uniforms!AZ89, )</f>
        <v>0</v>
      </c>
      <c r="BS89" s="66">
        <f>Uniforms!$AT$12</f>
        <v>0</v>
      </c>
      <c r="BT89" s="67">
        <f>IF(Uniforms!$AT$13="Short-Right Leg",Uniforms!AZ89, )</f>
        <v>0</v>
      </c>
      <c r="BU89" s="67">
        <f>Uniforms!$AT$9</f>
        <v>0</v>
      </c>
      <c r="BV89" s="67">
        <f>IF(Uniforms!$AT$13="Right Chest",Uniforms!AZ89, )</f>
        <v>0</v>
      </c>
      <c r="BW89" s="68">
        <f>Uniforms!BA89</f>
        <v>0</v>
      </c>
      <c r="BX89" s="68">
        <f>Uniforms!BB89</f>
        <v>0</v>
      </c>
      <c r="BY89" s="68">
        <f>Uniforms!BC89</f>
        <v>0</v>
      </c>
      <c r="BZ89" s="68">
        <f>Uniforms!BD89</f>
        <v>0</v>
      </c>
      <c r="CA89" s="68">
        <f>Uniforms!BE89</f>
        <v>0</v>
      </c>
      <c r="CB89" s="68">
        <f>Uniforms!BF89</f>
        <v>0</v>
      </c>
      <c r="CC89" s="68">
        <f>Uniforms!BG89</f>
        <v>0</v>
      </c>
      <c r="CD89" s="68">
        <f>Uniforms!BH89</f>
        <v>0</v>
      </c>
      <c r="CE89" s="68">
        <f>Uniforms!BI89</f>
        <v>0</v>
      </c>
      <c r="CF89" s="68">
        <f>Uniforms!BJ89</f>
        <v>0</v>
      </c>
      <c r="CG89" s="68">
        <f>Uniforms!BK89</f>
        <v>0</v>
      </c>
      <c r="CH89" s="68">
        <f>Uniforms!BL89</f>
        <v>0</v>
      </c>
      <c r="CI89" s="68">
        <f>Uniforms!BM89</f>
        <v>0</v>
      </c>
      <c r="CJ89" s="68">
        <f>Uniforms!BN89</f>
        <v>0</v>
      </c>
      <c r="CK89" s="68">
        <f>Uniforms!BO89</f>
        <v>0</v>
      </c>
      <c r="CL89" s="68">
        <f>Uniforms!BP89</f>
        <v>0</v>
      </c>
      <c r="CM89" s="68">
        <f>Uniforms!BQ89</f>
        <v>0</v>
      </c>
      <c r="CN89" s="68">
        <f>Uniforms!BR89</f>
        <v>0</v>
      </c>
      <c r="CO89" s="68">
        <f>Uniforms!BS89</f>
        <v>0</v>
      </c>
      <c r="CP89" s="68">
        <f>Uniforms!BT89</f>
        <v>0</v>
      </c>
      <c r="CQ89" s="68">
        <f>Uniforms!BU89</f>
        <v>0</v>
      </c>
      <c r="CR89" s="68">
        <f>Uniforms!BV89</f>
        <v>0</v>
      </c>
      <c r="CS89" s="68">
        <f>Uniforms!BW89</f>
        <v>0</v>
      </c>
      <c r="CT89" s="68">
        <f>Uniforms!BX89</f>
        <v>0</v>
      </c>
      <c r="CU89" s="68">
        <f>Uniforms!BY89</f>
        <v>0</v>
      </c>
      <c r="CV89" s="68">
        <f>Uniforms!BZ89</f>
        <v>0</v>
      </c>
      <c r="CW89" s="68">
        <f>Uniforms!CA89</f>
        <v>0</v>
      </c>
      <c r="CX89" s="68">
        <f>Uniforms!CB89</f>
        <v>0</v>
      </c>
      <c r="CY89" s="68">
        <f>Uniforms!CC89</f>
        <v>0</v>
      </c>
      <c r="CZ89" s="68">
        <f>Uniforms!CD89</f>
        <v>0</v>
      </c>
      <c r="DA89" s="67"/>
    </row>
    <row r="90" spans="1:105">
      <c r="A90" s="67" t="s">
        <v>485</v>
      </c>
      <c r="B90" s="63">
        <f>Uniforms!B90</f>
        <v>0</v>
      </c>
      <c r="C90" s="63" t="str">
        <f>CONCATENATE(Uniforms!C90, "|")</f>
        <v>|</v>
      </c>
      <c r="D90" s="63">
        <f>Uniforms!D90</f>
        <v>0</v>
      </c>
      <c r="E90" s="63" t="str">
        <f>IF(Uniforms!E90="None", "NA|",CONCATENATE(Uniforms!E90, "|"))</f>
        <v>|</v>
      </c>
      <c r="F90" s="63" t="str">
        <f>IF(E90="NA|","|-- Select One --",CONCATENATE(Uniforms!F90,"|"))</f>
        <v>|</v>
      </c>
      <c r="G90" s="63" t="str">
        <f>CONCATENATE(Uniforms!G90,"|")</f>
        <v>|</v>
      </c>
      <c r="H90" s="64">
        <f>Uniforms!H90</f>
        <v>0</v>
      </c>
      <c r="I90" s="65">
        <f t="shared" si="1"/>
        <v>0</v>
      </c>
      <c r="J90" s="65">
        <f>Uniforms!I90</f>
        <v>0</v>
      </c>
      <c r="K90" s="65">
        <f>Uniforms!J90</f>
        <v>0</v>
      </c>
      <c r="L90" s="65">
        <f>Uniforms!K90</f>
        <v>0</v>
      </c>
      <c r="M90" s="65">
        <f>Uniforms!L90</f>
        <v>0</v>
      </c>
      <c r="N90" s="65">
        <f>Uniforms!M90</f>
        <v>0</v>
      </c>
      <c r="O90" s="65">
        <f>Uniforms!N90</f>
        <v>0</v>
      </c>
      <c r="P90" s="65">
        <f>Uniforms!O90</f>
        <v>0</v>
      </c>
      <c r="Q90" s="65">
        <f>Uniforms!P90</f>
        <v>0</v>
      </c>
      <c r="R90" s="65">
        <f>Uniforms!Q90</f>
        <v>0</v>
      </c>
      <c r="S90" s="65">
        <f>Uniforms!R90</f>
        <v>0</v>
      </c>
      <c r="T90" s="65">
        <f>Uniforms!S90</f>
        <v>0</v>
      </c>
      <c r="U90" s="65">
        <f>Uniforms!T90</f>
        <v>0</v>
      </c>
      <c r="V90" s="65">
        <f>Uniforms!U90</f>
        <v>0</v>
      </c>
      <c r="W90" s="65">
        <f>Uniforms!V90</f>
        <v>0</v>
      </c>
      <c r="X90" s="65">
        <f>Uniforms!W90</f>
        <v>0</v>
      </c>
      <c r="Y90" s="65">
        <f>Uniforms!X90</f>
        <v>0</v>
      </c>
      <c r="Z90" s="63" t="str">
        <f>IF(Uniforms!Y90="None","NA|",CONCATENATE(Uniforms!Y90,"|"))</f>
        <v>|</v>
      </c>
      <c r="AA90" s="63" t="str">
        <f>IF(Z90="NA|","|-- Select One --",CONCATENATE(Uniforms!Z90, "|"))</f>
        <v>|</v>
      </c>
      <c r="AB90" s="65">
        <f>Uniforms!AA90</f>
        <v>0</v>
      </c>
      <c r="AC90" s="65">
        <f>Uniforms!AB90</f>
        <v>0</v>
      </c>
      <c r="AD90" s="65">
        <f>Uniforms!AC90</f>
        <v>0</v>
      </c>
      <c r="AE90" s="65">
        <f>Uniforms!AD90</f>
        <v>0</v>
      </c>
      <c r="AF90" s="65">
        <f>Uniforms!AE90</f>
        <v>0</v>
      </c>
      <c r="AG90" s="65">
        <f>Uniforms!AF90</f>
        <v>0</v>
      </c>
      <c r="AH90" s="65">
        <f>Uniforms!AG90</f>
        <v>0</v>
      </c>
      <c r="AI90" s="65">
        <f>Uniforms!AH90</f>
        <v>0</v>
      </c>
      <c r="AJ90" s="65">
        <f>Uniforms!AI90</f>
        <v>0</v>
      </c>
      <c r="AK90" s="65">
        <f>Uniforms!AJ90</f>
        <v>0</v>
      </c>
      <c r="AL90" s="65">
        <f>Uniforms!AK90</f>
        <v>0</v>
      </c>
      <c r="AM90" s="65">
        <f>Uniforms!AL90</f>
        <v>0</v>
      </c>
      <c r="AN90" s="65">
        <f>Uniforms!AM90</f>
        <v>0</v>
      </c>
      <c r="AO90" s="65">
        <f>Uniforms!AN90</f>
        <v>0</v>
      </c>
      <c r="AP90" s="65">
        <f>Uniforms!AO90</f>
        <v>0</v>
      </c>
      <c r="AQ90" s="65">
        <f>Uniforms!AP90</f>
        <v>0</v>
      </c>
      <c r="AR90" s="63" t="str">
        <f>IF(Uniforms!AQ90="None","NA|",CONCATENATE(Uniforms!AQ90,"|"))</f>
        <v>|</v>
      </c>
      <c r="AS90" s="63" t="str">
        <f>IF(AR90="NA|","|-- Select One --",CONCATENATE(Uniforms!AR90,"|"))</f>
        <v>|</v>
      </c>
      <c r="AT90" s="65">
        <f>Uniforms!AS90</f>
        <v>0</v>
      </c>
      <c r="AU90" s="65">
        <f>Uniforms!AT90</f>
        <v>0</v>
      </c>
      <c r="AV90" s="65">
        <f>Uniforms!AU90</f>
        <v>0</v>
      </c>
      <c r="AW90" s="65">
        <f>Uniforms!AV90</f>
        <v>0</v>
      </c>
      <c r="AX90" s="66" t="s">
        <v>409</v>
      </c>
      <c r="AY90" s="63" t="s">
        <v>410</v>
      </c>
      <c r="AZ90" s="63" t="s">
        <v>410</v>
      </c>
      <c r="BA90" s="63" t="s">
        <v>410</v>
      </c>
      <c r="BB90" s="67" t="str">
        <f>Uniforms!$AW$1</f>
        <v>8B|</v>
      </c>
      <c r="BC90" s="67" t="str">
        <f>Uniforms!$AW$2</f>
        <v>NA|</v>
      </c>
      <c r="BD90" s="67" t="str">
        <f>Uniforms!$AW$3</f>
        <v>OUTLINED|</v>
      </c>
      <c r="BE90" s="66">
        <f>Uniforms!$AT$4</f>
        <v>0</v>
      </c>
      <c r="BF90" s="66">
        <f>IF(Uniforms!$AT$13="Left Chest",Uniforms!AZ90, )</f>
        <v>0</v>
      </c>
      <c r="BG90" s="66">
        <f>Uniforms!$AT$5</f>
        <v>0</v>
      </c>
      <c r="BH90" s="67">
        <f>IF(Uniforms!$AT$13="Left Chest 2nd",Uniforms!AZ90, )</f>
        <v>0</v>
      </c>
      <c r="BI90" s="66">
        <f>Uniforms!$AT$6</f>
        <v>0</v>
      </c>
      <c r="BJ90" s="67">
        <f>IF(Uniforms!$AT$13="Left Sleeve",Uniforms!AZ90, )</f>
        <v>0</v>
      </c>
      <c r="BK90" s="66">
        <f>Uniforms!$AT$7</f>
        <v>0</v>
      </c>
      <c r="BL90" s="67">
        <f>IF(Uniforms!$AT$13="Right Sleeve",Uniforms!AZ90, )</f>
        <v>0</v>
      </c>
      <c r="BM90" s="66">
        <f>Uniforms!$AT$8</f>
        <v>0</v>
      </c>
      <c r="BN90" s="67">
        <f>IF(Uniforms!$AT$13="Center Chest",Uniforms!AZ90, )</f>
        <v>0</v>
      </c>
      <c r="BO90" s="66">
        <f>Uniforms!$AT$10</f>
        <v>0</v>
      </c>
      <c r="BP90" s="67">
        <f>IF(Uniforms!$AT$13="Back Above #s",Uniforms!AZ90, )</f>
        <v>0</v>
      </c>
      <c r="BQ90" s="66">
        <f>Uniforms!$AT$11</f>
        <v>0</v>
      </c>
      <c r="BR90" s="67">
        <f>IF(Uniforms!$AT$13="Short-Left Leg",Uniforms!AZ90, )</f>
        <v>0</v>
      </c>
      <c r="BS90" s="66">
        <f>Uniforms!$AT$12</f>
        <v>0</v>
      </c>
      <c r="BT90" s="67">
        <f>IF(Uniforms!$AT$13="Short-Right Leg",Uniforms!AZ90, )</f>
        <v>0</v>
      </c>
      <c r="BU90" s="67">
        <f>Uniforms!$AT$9</f>
        <v>0</v>
      </c>
      <c r="BV90" s="67">
        <f>IF(Uniforms!$AT$13="Right Chest",Uniforms!AZ90, )</f>
        <v>0</v>
      </c>
      <c r="BW90" s="68">
        <f>Uniforms!BA90</f>
        <v>0</v>
      </c>
      <c r="BX90" s="68">
        <f>Uniforms!BB90</f>
        <v>0</v>
      </c>
      <c r="BY90" s="68">
        <f>Uniforms!BC90</f>
        <v>0</v>
      </c>
      <c r="BZ90" s="68">
        <f>Uniforms!BD90</f>
        <v>0</v>
      </c>
      <c r="CA90" s="68">
        <f>Uniforms!BE90</f>
        <v>0</v>
      </c>
      <c r="CB90" s="68">
        <f>Uniforms!BF90</f>
        <v>0</v>
      </c>
      <c r="CC90" s="68">
        <f>Uniforms!BG90</f>
        <v>0</v>
      </c>
      <c r="CD90" s="68">
        <f>Uniforms!BH90</f>
        <v>0</v>
      </c>
      <c r="CE90" s="68">
        <f>Uniforms!BI90</f>
        <v>0</v>
      </c>
      <c r="CF90" s="68">
        <f>Uniforms!BJ90</f>
        <v>0</v>
      </c>
      <c r="CG90" s="68">
        <f>Uniforms!BK90</f>
        <v>0</v>
      </c>
      <c r="CH90" s="68">
        <f>Uniforms!BL90</f>
        <v>0</v>
      </c>
      <c r="CI90" s="68">
        <f>Uniforms!BM90</f>
        <v>0</v>
      </c>
      <c r="CJ90" s="68">
        <f>Uniforms!BN90</f>
        <v>0</v>
      </c>
      <c r="CK90" s="68">
        <f>Uniforms!BO90</f>
        <v>0</v>
      </c>
      <c r="CL90" s="68">
        <f>Uniforms!BP90</f>
        <v>0</v>
      </c>
      <c r="CM90" s="68">
        <f>Uniforms!BQ90</f>
        <v>0</v>
      </c>
      <c r="CN90" s="68">
        <f>Uniforms!BR90</f>
        <v>0</v>
      </c>
      <c r="CO90" s="68">
        <f>Uniforms!BS90</f>
        <v>0</v>
      </c>
      <c r="CP90" s="68">
        <f>Uniforms!BT90</f>
        <v>0</v>
      </c>
      <c r="CQ90" s="68">
        <f>Uniforms!BU90</f>
        <v>0</v>
      </c>
      <c r="CR90" s="68">
        <f>Uniforms!BV90</f>
        <v>0</v>
      </c>
      <c r="CS90" s="68">
        <f>Uniforms!BW90</f>
        <v>0</v>
      </c>
      <c r="CT90" s="68">
        <f>Uniforms!BX90</f>
        <v>0</v>
      </c>
      <c r="CU90" s="68">
        <f>Uniforms!BY90</f>
        <v>0</v>
      </c>
      <c r="CV90" s="68">
        <f>Uniforms!BZ90</f>
        <v>0</v>
      </c>
      <c r="CW90" s="68">
        <f>Uniforms!CA90</f>
        <v>0</v>
      </c>
      <c r="CX90" s="68">
        <f>Uniforms!CB90</f>
        <v>0</v>
      </c>
      <c r="CY90" s="68">
        <f>Uniforms!CC90</f>
        <v>0</v>
      </c>
      <c r="CZ90" s="68">
        <f>Uniforms!CD90</f>
        <v>0</v>
      </c>
      <c r="DA90" s="67"/>
    </row>
    <row r="91" spans="1:105">
      <c r="A91" s="67" t="s">
        <v>486</v>
      </c>
      <c r="B91" s="63">
        <f>Uniforms!B91</f>
        <v>0</v>
      </c>
      <c r="C91" s="63" t="str">
        <f>CONCATENATE(Uniforms!C91, "|")</f>
        <v>|</v>
      </c>
      <c r="D91" s="63">
        <f>Uniforms!D91</f>
        <v>0</v>
      </c>
      <c r="E91" s="63" t="str">
        <f>IF(Uniforms!E91="None", "NA|",CONCATENATE(Uniforms!E91, "|"))</f>
        <v>|</v>
      </c>
      <c r="F91" s="63" t="str">
        <f>IF(E91="NA|","|-- Select One --",CONCATENATE(Uniforms!F91,"|"))</f>
        <v>|</v>
      </c>
      <c r="G91" s="63" t="str">
        <f>CONCATENATE(Uniforms!G91,"|")</f>
        <v>|</v>
      </c>
      <c r="H91" s="64">
        <f>Uniforms!H91</f>
        <v>0</v>
      </c>
      <c r="I91" s="65">
        <f t="shared" si="1"/>
        <v>0</v>
      </c>
      <c r="J91" s="65">
        <f>Uniforms!I91</f>
        <v>0</v>
      </c>
      <c r="K91" s="65">
        <f>Uniforms!J91</f>
        <v>0</v>
      </c>
      <c r="L91" s="65">
        <f>Uniforms!K91</f>
        <v>0</v>
      </c>
      <c r="M91" s="65">
        <f>Uniforms!L91</f>
        <v>0</v>
      </c>
      <c r="N91" s="65">
        <f>Uniforms!M91</f>
        <v>0</v>
      </c>
      <c r="O91" s="65">
        <f>Uniforms!N91</f>
        <v>0</v>
      </c>
      <c r="P91" s="65">
        <f>Uniforms!O91</f>
        <v>0</v>
      </c>
      <c r="Q91" s="65">
        <f>Uniforms!P91</f>
        <v>0</v>
      </c>
      <c r="R91" s="65">
        <f>Uniforms!Q91</f>
        <v>0</v>
      </c>
      <c r="S91" s="65">
        <f>Uniforms!R91</f>
        <v>0</v>
      </c>
      <c r="T91" s="65">
        <f>Uniforms!S91</f>
        <v>0</v>
      </c>
      <c r="U91" s="65">
        <f>Uniforms!T91</f>
        <v>0</v>
      </c>
      <c r="V91" s="65">
        <f>Uniforms!U91</f>
        <v>0</v>
      </c>
      <c r="W91" s="65">
        <f>Uniforms!V91</f>
        <v>0</v>
      </c>
      <c r="X91" s="65">
        <f>Uniforms!W91</f>
        <v>0</v>
      </c>
      <c r="Y91" s="65">
        <f>Uniforms!X91</f>
        <v>0</v>
      </c>
      <c r="Z91" s="63" t="str">
        <f>IF(Uniforms!Y91="None","NA|",CONCATENATE(Uniforms!Y91,"|"))</f>
        <v>|</v>
      </c>
      <c r="AA91" s="63" t="str">
        <f>IF(Z91="NA|","|-- Select One --",CONCATENATE(Uniforms!Z91, "|"))</f>
        <v>|</v>
      </c>
      <c r="AB91" s="65">
        <f>Uniforms!AA91</f>
        <v>0</v>
      </c>
      <c r="AC91" s="65">
        <f>Uniforms!AB91</f>
        <v>0</v>
      </c>
      <c r="AD91" s="65">
        <f>Uniforms!AC91</f>
        <v>0</v>
      </c>
      <c r="AE91" s="65">
        <f>Uniforms!AD91</f>
        <v>0</v>
      </c>
      <c r="AF91" s="65">
        <f>Uniforms!AE91</f>
        <v>0</v>
      </c>
      <c r="AG91" s="65">
        <f>Uniforms!AF91</f>
        <v>0</v>
      </c>
      <c r="AH91" s="65">
        <f>Uniforms!AG91</f>
        <v>0</v>
      </c>
      <c r="AI91" s="65">
        <f>Uniforms!AH91</f>
        <v>0</v>
      </c>
      <c r="AJ91" s="65">
        <f>Uniforms!AI91</f>
        <v>0</v>
      </c>
      <c r="AK91" s="65">
        <f>Uniforms!AJ91</f>
        <v>0</v>
      </c>
      <c r="AL91" s="65">
        <f>Uniforms!AK91</f>
        <v>0</v>
      </c>
      <c r="AM91" s="65">
        <f>Uniforms!AL91</f>
        <v>0</v>
      </c>
      <c r="AN91" s="65">
        <f>Uniforms!AM91</f>
        <v>0</v>
      </c>
      <c r="AO91" s="65">
        <f>Uniforms!AN91</f>
        <v>0</v>
      </c>
      <c r="AP91" s="65">
        <f>Uniforms!AO91</f>
        <v>0</v>
      </c>
      <c r="AQ91" s="65">
        <f>Uniforms!AP91</f>
        <v>0</v>
      </c>
      <c r="AR91" s="63" t="str">
        <f>IF(Uniforms!AQ91="None","NA|",CONCATENATE(Uniforms!AQ91,"|"))</f>
        <v>|</v>
      </c>
      <c r="AS91" s="63" t="str">
        <f>IF(AR91="NA|","|-- Select One --",CONCATENATE(Uniforms!AR91,"|"))</f>
        <v>|</v>
      </c>
      <c r="AT91" s="65">
        <f>Uniforms!AS91</f>
        <v>0</v>
      </c>
      <c r="AU91" s="65">
        <f>Uniforms!AT91</f>
        <v>0</v>
      </c>
      <c r="AV91" s="65">
        <f>Uniforms!AU91</f>
        <v>0</v>
      </c>
      <c r="AW91" s="65">
        <f>Uniforms!AV91</f>
        <v>0</v>
      </c>
      <c r="AX91" s="66" t="s">
        <v>409</v>
      </c>
      <c r="AY91" s="63" t="s">
        <v>410</v>
      </c>
      <c r="AZ91" s="63" t="s">
        <v>410</v>
      </c>
      <c r="BA91" s="63" t="s">
        <v>410</v>
      </c>
      <c r="BB91" s="67" t="str">
        <f>Uniforms!$AW$1</f>
        <v>8B|</v>
      </c>
      <c r="BC91" s="67" t="str">
        <f>Uniforms!$AW$2</f>
        <v>NA|</v>
      </c>
      <c r="BD91" s="67" t="str">
        <f>Uniforms!$AW$3</f>
        <v>OUTLINED|</v>
      </c>
      <c r="BE91" s="66">
        <f>Uniforms!$AT$4</f>
        <v>0</v>
      </c>
      <c r="BF91" s="66">
        <f>IF(Uniforms!$AT$13="Left Chest",Uniforms!AZ91, )</f>
        <v>0</v>
      </c>
      <c r="BG91" s="66">
        <f>Uniforms!$AT$5</f>
        <v>0</v>
      </c>
      <c r="BH91" s="67">
        <f>IF(Uniforms!$AT$13="Left Chest 2nd",Uniforms!AZ91, )</f>
        <v>0</v>
      </c>
      <c r="BI91" s="66">
        <f>Uniforms!$AT$6</f>
        <v>0</v>
      </c>
      <c r="BJ91" s="67">
        <f>IF(Uniforms!$AT$13="Left Sleeve",Uniforms!AZ91, )</f>
        <v>0</v>
      </c>
      <c r="BK91" s="66">
        <f>Uniforms!$AT$7</f>
        <v>0</v>
      </c>
      <c r="BL91" s="67">
        <f>IF(Uniforms!$AT$13="Right Sleeve",Uniforms!AZ91, )</f>
        <v>0</v>
      </c>
      <c r="BM91" s="66">
        <f>Uniforms!$AT$8</f>
        <v>0</v>
      </c>
      <c r="BN91" s="67">
        <f>IF(Uniforms!$AT$13="Center Chest",Uniforms!AZ91, )</f>
        <v>0</v>
      </c>
      <c r="BO91" s="66">
        <f>Uniforms!$AT$10</f>
        <v>0</v>
      </c>
      <c r="BP91" s="67">
        <f>IF(Uniforms!$AT$13="Back Above #s",Uniforms!AZ91, )</f>
        <v>0</v>
      </c>
      <c r="BQ91" s="66">
        <f>Uniforms!$AT$11</f>
        <v>0</v>
      </c>
      <c r="BR91" s="67">
        <f>IF(Uniforms!$AT$13="Short-Left Leg",Uniforms!AZ91, )</f>
        <v>0</v>
      </c>
      <c r="BS91" s="66">
        <f>Uniforms!$AT$12</f>
        <v>0</v>
      </c>
      <c r="BT91" s="67">
        <f>IF(Uniforms!$AT$13="Short-Right Leg",Uniforms!AZ91, )</f>
        <v>0</v>
      </c>
      <c r="BU91" s="67">
        <f>Uniforms!$AT$9</f>
        <v>0</v>
      </c>
      <c r="BV91" s="67">
        <f>IF(Uniforms!$AT$13="Right Chest",Uniforms!AZ91, )</f>
        <v>0</v>
      </c>
      <c r="BW91" s="68">
        <f>Uniforms!BA91</f>
        <v>0</v>
      </c>
      <c r="BX91" s="68">
        <f>Uniforms!BB91</f>
        <v>0</v>
      </c>
      <c r="BY91" s="68">
        <f>Uniforms!BC91</f>
        <v>0</v>
      </c>
      <c r="BZ91" s="68">
        <f>Uniforms!BD91</f>
        <v>0</v>
      </c>
      <c r="CA91" s="68">
        <f>Uniforms!BE91</f>
        <v>0</v>
      </c>
      <c r="CB91" s="68">
        <f>Uniforms!BF91</f>
        <v>0</v>
      </c>
      <c r="CC91" s="68">
        <f>Uniforms!BG91</f>
        <v>0</v>
      </c>
      <c r="CD91" s="68">
        <f>Uniforms!BH91</f>
        <v>0</v>
      </c>
      <c r="CE91" s="68">
        <f>Uniforms!BI91</f>
        <v>0</v>
      </c>
      <c r="CF91" s="68">
        <f>Uniforms!BJ91</f>
        <v>0</v>
      </c>
      <c r="CG91" s="68">
        <f>Uniforms!BK91</f>
        <v>0</v>
      </c>
      <c r="CH91" s="68">
        <f>Uniforms!BL91</f>
        <v>0</v>
      </c>
      <c r="CI91" s="68">
        <f>Uniforms!BM91</f>
        <v>0</v>
      </c>
      <c r="CJ91" s="68">
        <f>Uniforms!BN91</f>
        <v>0</v>
      </c>
      <c r="CK91" s="68">
        <f>Uniforms!BO91</f>
        <v>0</v>
      </c>
      <c r="CL91" s="68">
        <f>Uniforms!BP91</f>
        <v>0</v>
      </c>
      <c r="CM91" s="68">
        <f>Uniforms!BQ91</f>
        <v>0</v>
      </c>
      <c r="CN91" s="68">
        <f>Uniforms!BR91</f>
        <v>0</v>
      </c>
      <c r="CO91" s="68">
        <f>Uniforms!BS91</f>
        <v>0</v>
      </c>
      <c r="CP91" s="68">
        <f>Uniforms!BT91</f>
        <v>0</v>
      </c>
      <c r="CQ91" s="68">
        <f>Uniforms!BU91</f>
        <v>0</v>
      </c>
      <c r="CR91" s="68">
        <f>Uniforms!BV91</f>
        <v>0</v>
      </c>
      <c r="CS91" s="68">
        <f>Uniforms!BW91</f>
        <v>0</v>
      </c>
      <c r="CT91" s="68">
        <f>Uniforms!BX91</f>
        <v>0</v>
      </c>
      <c r="CU91" s="68">
        <f>Uniforms!BY91</f>
        <v>0</v>
      </c>
      <c r="CV91" s="68">
        <f>Uniforms!BZ91</f>
        <v>0</v>
      </c>
      <c r="CW91" s="68">
        <f>Uniforms!CA91</f>
        <v>0</v>
      </c>
      <c r="CX91" s="68">
        <f>Uniforms!CB91</f>
        <v>0</v>
      </c>
      <c r="CY91" s="68">
        <f>Uniforms!CC91</f>
        <v>0</v>
      </c>
      <c r="CZ91" s="68">
        <f>Uniforms!CD91</f>
        <v>0</v>
      </c>
      <c r="DA91" s="67"/>
    </row>
    <row r="92" spans="1:105">
      <c r="A92" s="67" t="s">
        <v>487</v>
      </c>
      <c r="B92" s="63">
        <f>Uniforms!B92</f>
        <v>0</v>
      </c>
      <c r="C92" s="63" t="str">
        <f>CONCATENATE(Uniforms!C92, "|")</f>
        <v>|</v>
      </c>
      <c r="D92" s="63">
        <f>Uniforms!D92</f>
        <v>0</v>
      </c>
      <c r="E92" s="63" t="str">
        <f>IF(Uniforms!E92="None", "NA|",CONCATENATE(Uniforms!E92, "|"))</f>
        <v>|</v>
      </c>
      <c r="F92" s="63" t="str">
        <f>IF(E92="NA|","|-- Select One --",CONCATENATE(Uniforms!F92,"|"))</f>
        <v>|</v>
      </c>
      <c r="G92" s="63" t="str">
        <f>CONCATENATE(Uniforms!G92,"|")</f>
        <v>|</v>
      </c>
      <c r="H92" s="64">
        <f>Uniforms!H92</f>
        <v>0</v>
      </c>
      <c r="I92" s="65">
        <f t="shared" si="1"/>
        <v>0</v>
      </c>
      <c r="J92" s="65">
        <f>Uniforms!I92</f>
        <v>0</v>
      </c>
      <c r="K92" s="65">
        <f>Uniforms!J92</f>
        <v>0</v>
      </c>
      <c r="L92" s="65">
        <f>Uniforms!K92</f>
        <v>0</v>
      </c>
      <c r="M92" s="65">
        <f>Uniforms!L92</f>
        <v>0</v>
      </c>
      <c r="N92" s="65">
        <f>Uniforms!M92</f>
        <v>0</v>
      </c>
      <c r="O92" s="65">
        <f>Uniforms!N92</f>
        <v>0</v>
      </c>
      <c r="P92" s="65">
        <f>Uniforms!O92</f>
        <v>0</v>
      </c>
      <c r="Q92" s="65">
        <f>Uniforms!P92</f>
        <v>0</v>
      </c>
      <c r="R92" s="65">
        <f>Uniforms!Q92</f>
        <v>0</v>
      </c>
      <c r="S92" s="65">
        <f>Uniforms!R92</f>
        <v>0</v>
      </c>
      <c r="T92" s="65">
        <f>Uniforms!S92</f>
        <v>0</v>
      </c>
      <c r="U92" s="65">
        <f>Uniforms!T92</f>
        <v>0</v>
      </c>
      <c r="V92" s="65">
        <f>Uniforms!U92</f>
        <v>0</v>
      </c>
      <c r="W92" s="65">
        <f>Uniforms!V92</f>
        <v>0</v>
      </c>
      <c r="X92" s="65">
        <f>Uniforms!W92</f>
        <v>0</v>
      </c>
      <c r="Y92" s="65">
        <f>Uniforms!X92</f>
        <v>0</v>
      </c>
      <c r="Z92" s="63" t="str">
        <f>IF(Uniforms!Y92="None","NA|",CONCATENATE(Uniforms!Y92,"|"))</f>
        <v>|</v>
      </c>
      <c r="AA92" s="63" t="str">
        <f>IF(Z92="NA|","|-- Select One --",CONCATENATE(Uniforms!Z92, "|"))</f>
        <v>|</v>
      </c>
      <c r="AB92" s="65">
        <f>Uniforms!AA92</f>
        <v>0</v>
      </c>
      <c r="AC92" s="65">
        <f>Uniforms!AB92</f>
        <v>0</v>
      </c>
      <c r="AD92" s="65">
        <f>Uniforms!AC92</f>
        <v>0</v>
      </c>
      <c r="AE92" s="65">
        <f>Uniforms!AD92</f>
        <v>0</v>
      </c>
      <c r="AF92" s="65">
        <f>Uniforms!AE92</f>
        <v>0</v>
      </c>
      <c r="AG92" s="65">
        <f>Uniforms!AF92</f>
        <v>0</v>
      </c>
      <c r="AH92" s="65">
        <f>Uniforms!AG92</f>
        <v>0</v>
      </c>
      <c r="AI92" s="65">
        <f>Uniforms!AH92</f>
        <v>0</v>
      </c>
      <c r="AJ92" s="65">
        <f>Uniforms!AI92</f>
        <v>0</v>
      </c>
      <c r="AK92" s="65">
        <f>Uniforms!AJ92</f>
        <v>0</v>
      </c>
      <c r="AL92" s="65">
        <f>Uniforms!AK92</f>
        <v>0</v>
      </c>
      <c r="AM92" s="65">
        <f>Uniforms!AL92</f>
        <v>0</v>
      </c>
      <c r="AN92" s="65">
        <f>Uniforms!AM92</f>
        <v>0</v>
      </c>
      <c r="AO92" s="65">
        <f>Uniforms!AN92</f>
        <v>0</v>
      </c>
      <c r="AP92" s="65">
        <f>Uniforms!AO92</f>
        <v>0</v>
      </c>
      <c r="AQ92" s="65">
        <f>Uniforms!AP92</f>
        <v>0</v>
      </c>
      <c r="AR92" s="63" t="str">
        <f>IF(Uniforms!AQ92="None","NA|",CONCATENATE(Uniforms!AQ92,"|"))</f>
        <v>|</v>
      </c>
      <c r="AS92" s="63" t="str">
        <f>IF(AR92="NA|","|-- Select One --",CONCATENATE(Uniforms!AR92,"|"))</f>
        <v>|</v>
      </c>
      <c r="AT92" s="65">
        <f>Uniforms!AS92</f>
        <v>0</v>
      </c>
      <c r="AU92" s="65">
        <f>Uniforms!AT92</f>
        <v>0</v>
      </c>
      <c r="AV92" s="65">
        <f>Uniforms!AU92</f>
        <v>0</v>
      </c>
      <c r="AW92" s="65">
        <f>Uniforms!AV92</f>
        <v>0</v>
      </c>
      <c r="AX92" s="66" t="s">
        <v>409</v>
      </c>
      <c r="AY92" s="63" t="s">
        <v>410</v>
      </c>
      <c r="AZ92" s="63" t="s">
        <v>410</v>
      </c>
      <c r="BA92" s="63" t="s">
        <v>410</v>
      </c>
      <c r="BB92" s="67" t="str">
        <f>Uniforms!$AW$1</f>
        <v>8B|</v>
      </c>
      <c r="BC92" s="67" t="str">
        <f>Uniforms!$AW$2</f>
        <v>NA|</v>
      </c>
      <c r="BD92" s="67" t="str">
        <f>Uniforms!$AW$3</f>
        <v>OUTLINED|</v>
      </c>
      <c r="BE92" s="66">
        <f>Uniforms!$AT$4</f>
        <v>0</v>
      </c>
      <c r="BF92" s="66">
        <f>IF(Uniforms!$AT$13="Left Chest",Uniforms!AZ92, )</f>
        <v>0</v>
      </c>
      <c r="BG92" s="66">
        <f>Uniforms!$AT$5</f>
        <v>0</v>
      </c>
      <c r="BH92" s="67">
        <f>IF(Uniforms!$AT$13="Left Chest 2nd",Uniforms!AZ92, )</f>
        <v>0</v>
      </c>
      <c r="BI92" s="66">
        <f>Uniforms!$AT$6</f>
        <v>0</v>
      </c>
      <c r="BJ92" s="67">
        <f>IF(Uniforms!$AT$13="Left Sleeve",Uniforms!AZ92, )</f>
        <v>0</v>
      </c>
      <c r="BK92" s="66">
        <f>Uniforms!$AT$7</f>
        <v>0</v>
      </c>
      <c r="BL92" s="67">
        <f>IF(Uniforms!$AT$13="Right Sleeve",Uniforms!AZ92, )</f>
        <v>0</v>
      </c>
      <c r="BM92" s="66">
        <f>Uniforms!$AT$8</f>
        <v>0</v>
      </c>
      <c r="BN92" s="67">
        <f>IF(Uniforms!$AT$13="Center Chest",Uniforms!AZ92, )</f>
        <v>0</v>
      </c>
      <c r="BO92" s="66">
        <f>Uniforms!$AT$10</f>
        <v>0</v>
      </c>
      <c r="BP92" s="67">
        <f>IF(Uniforms!$AT$13="Back Above #s",Uniforms!AZ92, )</f>
        <v>0</v>
      </c>
      <c r="BQ92" s="66">
        <f>Uniforms!$AT$11</f>
        <v>0</v>
      </c>
      <c r="BR92" s="67">
        <f>IF(Uniforms!$AT$13="Short-Left Leg",Uniforms!AZ92, )</f>
        <v>0</v>
      </c>
      <c r="BS92" s="66">
        <f>Uniforms!$AT$12</f>
        <v>0</v>
      </c>
      <c r="BT92" s="67">
        <f>IF(Uniforms!$AT$13="Short-Right Leg",Uniforms!AZ92, )</f>
        <v>0</v>
      </c>
      <c r="BU92" s="67">
        <f>Uniforms!$AT$9</f>
        <v>0</v>
      </c>
      <c r="BV92" s="67">
        <f>IF(Uniforms!$AT$13="Right Chest",Uniforms!AZ92, )</f>
        <v>0</v>
      </c>
      <c r="BW92" s="68">
        <f>Uniforms!BA92</f>
        <v>0</v>
      </c>
      <c r="BX92" s="68">
        <f>Uniforms!BB92</f>
        <v>0</v>
      </c>
      <c r="BY92" s="68">
        <f>Uniforms!BC92</f>
        <v>0</v>
      </c>
      <c r="BZ92" s="68">
        <f>Uniforms!BD92</f>
        <v>0</v>
      </c>
      <c r="CA92" s="68">
        <f>Uniforms!BE92</f>
        <v>0</v>
      </c>
      <c r="CB92" s="68">
        <f>Uniforms!BF92</f>
        <v>0</v>
      </c>
      <c r="CC92" s="68">
        <f>Uniforms!BG92</f>
        <v>0</v>
      </c>
      <c r="CD92" s="68">
        <f>Uniforms!BH92</f>
        <v>0</v>
      </c>
      <c r="CE92" s="68">
        <f>Uniforms!BI92</f>
        <v>0</v>
      </c>
      <c r="CF92" s="68">
        <f>Uniforms!BJ92</f>
        <v>0</v>
      </c>
      <c r="CG92" s="68">
        <f>Uniforms!BK92</f>
        <v>0</v>
      </c>
      <c r="CH92" s="68">
        <f>Uniforms!BL92</f>
        <v>0</v>
      </c>
      <c r="CI92" s="68">
        <f>Uniforms!BM92</f>
        <v>0</v>
      </c>
      <c r="CJ92" s="68">
        <f>Uniforms!BN92</f>
        <v>0</v>
      </c>
      <c r="CK92" s="68">
        <f>Uniforms!BO92</f>
        <v>0</v>
      </c>
      <c r="CL92" s="68">
        <f>Uniforms!BP92</f>
        <v>0</v>
      </c>
      <c r="CM92" s="68">
        <f>Uniforms!BQ92</f>
        <v>0</v>
      </c>
      <c r="CN92" s="68">
        <f>Uniforms!BR92</f>
        <v>0</v>
      </c>
      <c r="CO92" s="68">
        <f>Uniforms!BS92</f>
        <v>0</v>
      </c>
      <c r="CP92" s="68">
        <f>Uniforms!BT92</f>
        <v>0</v>
      </c>
      <c r="CQ92" s="68">
        <f>Uniforms!BU92</f>
        <v>0</v>
      </c>
      <c r="CR92" s="68">
        <f>Uniforms!BV92</f>
        <v>0</v>
      </c>
      <c r="CS92" s="68">
        <f>Uniforms!BW92</f>
        <v>0</v>
      </c>
      <c r="CT92" s="68">
        <f>Uniforms!BX92</f>
        <v>0</v>
      </c>
      <c r="CU92" s="68">
        <f>Uniforms!BY92</f>
        <v>0</v>
      </c>
      <c r="CV92" s="68">
        <f>Uniforms!BZ92</f>
        <v>0</v>
      </c>
      <c r="CW92" s="68">
        <f>Uniforms!CA92</f>
        <v>0</v>
      </c>
      <c r="CX92" s="68">
        <f>Uniforms!CB92</f>
        <v>0</v>
      </c>
      <c r="CY92" s="68">
        <f>Uniforms!CC92</f>
        <v>0</v>
      </c>
      <c r="CZ92" s="68">
        <f>Uniforms!CD92</f>
        <v>0</v>
      </c>
      <c r="DA92" s="67"/>
    </row>
    <row r="93" spans="1:105">
      <c r="A93" s="67" t="s">
        <v>488</v>
      </c>
      <c r="B93" s="63">
        <f>Uniforms!B93</f>
        <v>0</v>
      </c>
      <c r="C93" s="63" t="str">
        <f>CONCATENATE(Uniforms!C93, "|")</f>
        <v>|</v>
      </c>
      <c r="D93" s="63">
        <f>Uniforms!D93</f>
        <v>0</v>
      </c>
      <c r="E93" s="63" t="str">
        <f>IF(Uniforms!E93="None", "NA|",CONCATENATE(Uniforms!E93, "|"))</f>
        <v>|</v>
      </c>
      <c r="F93" s="63" t="str">
        <f>IF(E93="NA|","|-- Select One --",CONCATENATE(Uniforms!F93,"|"))</f>
        <v>|</v>
      </c>
      <c r="G93" s="63" t="str">
        <f>CONCATENATE(Uniforms!G93,"|")</f>
        <v>|</v>
      </c>
      <c r="H93" s="64">
        <f>Uniforms!H93</f>
        <v>0</v>
      </c>
      <c r="I93" s="65">
        <f t="shared" si="1"/>
        <v>0</v>
      </c>
      <c r="J93" s="65">
        <f>Uniforms!I93</f>
        <v>0</v>
      </c>
      <c r="K93" s="65">
        <f>Uniforms!J93</f>
        <v>0</v>
      </c>
      <c r="L93" s="65">
        <f>Uniforms!K93</f>
        <v>0</v>
      </c>
      <c r="M93" s="65">
        <f>Uniforms!L93</f>
        <v>0</v>
      </c>
      <c r="N93" s="65">
        <f>Uniforms!M93</f>
        <v>0</v>
      </c>
      <c r="O93" s="65">
        <f>Uniforms!N93</f>
        <v>0</v>
      </c>
      <c r="P93" s="65">
        <f>Uniforms!O93</f>
        <v>0</v>
      </c>
      <c r="Q93" s="65">
        <f>Uniforms!P93</f>
        <v>0</v>
      </c>
      <c r="R93" s="65">
        <f>Uniforms!Q93</f>
        <v>0</v>
      </c>
      <c r="S93" s="65">
        <f>Uniforms!R93</f>
        <v>0</v>
      </c>
      <c r="T93" s="65">
        <f>Uniforms!S93</f>
        <v>0</v>
      </c>
      <c r="U93" s="65">
        <f>Uniforms!T93</f>
        <v>0</v>
      </c>
      <c r="V93" s="65">
        <f>Uniforms!U93</f>
        <v>0</v>
      </c>
      <c r="W93" s="65">
        <f>Uniforms!V93</f>
        <v>0</v>
      </c>
      <c r="X93" s="65">
        <f>Uniforms!W93</f>
        <v>0</v>
      </c>
      <c r="Y93" s="65">
        <f>Uniforms!X93</f>
        <v>0</v>
      </c>
      <c r="Z93" s="63" t="str">
        <f>IF(Uniforms!Y93="None","NA|",CONCATENATE(Uniforms!Y93,"|"))</f>
        <v>|</v>
      </c>
      <c r="AA93" s="63" t="str">
        <f>IF(Z93="NA|","|-- Select One --",CONCATENATE(Uniforms!Z93, "|"))</f>
        <v>|</v>
      </c>
      <c r="AB93" s="65">
        <f>Uniforms!AA93</f>
        <v>0</v>
      </c>
      <c r="AC93" s="65">
        <f>Uniforms!AB93</f>
        <v>0</v>
      </c>
      <c r="AD93" s="65">
        <f>Uniforms!AC93</f>
        <v>0</v>
      </c>
      <c r="AE93" s="65">
        <f>Uniforms!AD93</f>
        <v>0</v>
      </c>
      <c r="AF93" s="65">
        <f>Uniforms!AE93</f>
        <v>0</v>
      </c>
      <c r="AG93" s="65">
        <f>Uniforms!AF93</f>
        <v>0</v>
      </c>
      <c r="AH93" s="65">
        <f>Uniforms!AG93</f>
        <v>0</v>
      </c>
      <c r="AI93" s="65">
        <f>Uniforms!AH93</f>
        <v>0</v>
      </c>
      <c r="AJ93" s="65">
        <f>Uniforms!AI93</f>
        <v>0</v>
      </c>
      <c r="AK93" s="65">
        <f>Uniforms!AJ93</f>
        <v>0</v>
      </c>
      <c r="AL93" s="65">
        <f>Uniforms!AK93</f>
        <v>0</v>
      </c>
      <c r="AM93" s="65">
        <f>Uniforms!AL93</f>
        <v>0</v>
      </c>
      <c r="AN93" s="65">
        <f>Uniforms!AM93</f>
        <v>0</v>
      </c>
      <c r="AO93" s="65">
        <f>Uniforms!AN93</f>
        <v>0</v>
      </c>
      <c r="AP93" s="65">
        <f>Uniforms!AO93</f>
        <v>0</v>
      </c>
      <c r="AQ93" s="65">
        <f>Uniforms!AP93</f>
        <v>0</v>
      </c>
      <c r="AR93" s="63" t="str">
        <f>IF(Uniforms!AQ93="None","NA|",CONCATENATE(Uniforms!AQ93,"|"))</f>
        <v>|</v>
      </c>
      <c r="AS93" s="63" t="str">
        <f>IF(AR93="NA|","|-- Select One --",CONCATENATE(Uniforms!AR93,"|"))</f>
        <v>|</v>
      </c>
      <c r="AT93" s="65">
        <f>Uniforms!AS93</f>
        <v>0</v>
      </c>
      <c r="AU93" s="65">
        <f>Uniforms!AT93</f>
        <v>0</v>
      </c>
      <c r="AV93" s="65">
        <f>Uniforms!AU93</f>
        <v>0</v>
      </c>
      <c r="AW93" s="65">
        <f>Uniforms!AV93</f>
        <v>0</v>
      </c>
      <c r="AX93" s="66" t="s">
        <v>409</v>
      </c>
      <c r="AY93" s="63" t="s">
        <v>410</v>
      </c>
      <c r="AZ93" s="63" t="s">
        <v>410</v>
      </c>
      <c r="BA93" s="63" t="s">
        <v>410</v>
      </c>
      <c r="BB93" s="67" t="str">
        <f>Uniforms!$AW$1</f>
        <v>8B|</v>
      </c>
      <c r="BC93" s="67" t="str">
        <f>Uniforms!$AW$2</f>
        <v>NA|</v>
      </c>
      <c r="BD93" s="67" t="str">
        <f>Uniforms!$AW$3</f>
        <v>OUTLINED|</v>
      </c>
      <c r="BE93" s="66">
        <f>Uniforms!$AT$4</f>
        <v>0</v>
      </c>
      <c r="BF93" s="66">
        <f>IF(Uniforms!$AT$13="Left Chest",Uniforms!AZ93, )</f>
        <v>0</v>
      </c>
      <c r="BG93" s="66">
        <f>Uniforms!$AT$5</f>
        <v>0</v>
      </c>
      <c r="BH93" s="67">
        <f>IF(Uniforms!$AT$13="Left Chest 2nd",Uniforms!AZ93, )</f>
        <v>0</v>
      </c>
      <c r="BI93" s="66">
        <f>Uniforms!$AT$6</f>
        <v>0</v>
      </c>
      <c r="BJ93" s="67">
        <f>IF(Uniforms!$AT$13="Left Sleeve",Uniforms!AZ93, )</f>
        <v>0</v>
      </c>
      <c r="BK93" s="66">
        <f>Uniforms!$AT$7</f>
        <v>0</v>
      </c>
      <c r="BL93" s="67">
        <f>IF(Uniforms!$AT$13="Right Sleeve",Uniforms!AZ93, )</f>
        <v>0</v>
      </c>
      <c r="BM93" s="66">
        <f>Uniforms!$AT$8</f>
        <v>0</v>
      </c>
      <c r="BN93" s="67">
        <f>IF(Uniforms!$AT$13="Center Chest",Uniforms!AZ93, )</f>
        <v>0</v>
      </c>
      <c r="BO93" s="66">
        <f>Uniforms!$AT$10</f>
        <v>0</v>
      </c>
      <c r="BP93" s="67">
        <f>IF(Uniforms!$AT$13="Back Above #s",Uniforms!AZ93, )</f>
        <v>0</v>
      </c>
      <c r="BQ93" s="66">
        <f>Uniforms!$AT$11</f>
        <v>0</v>
      </c>
      <c r="BR93" s="67">
        <f>IF(Uniforms!$AT$13="Short-Left Leg",Uniforms!AZ93, )</f>
        <v>0</v>
      </c>
      <c r="BS93" s="66">
        <f>Uniforms!$AT$12</f>
        <v>0</v>
      </c>
      <c r="BT93" s="67">
        <f>IF(Uniforms!$AT$13="Short-Right Leg",Uniforms!AZ93, )</f>
        <v>0</v>
      </c>
      <c r="BU93" s="67">
        <f>Uniforms!$AT$9</f>
        <v>0</v>
      </c>
      <c r="BV93" s="67">
        <f>IF(Uniforms!$AT$13="Right Chest",Uniforms!AZ93, )</f>
        <v>0</v>
      </c>
      <c r="BW93" s="68">
        <f>Uniforms!BA93</f>
        <v>0</v>
      </c>
      <c r="BX93" s="68">
        <f>Uniforms!BB93</f>
        <v>0</v>
      </c>
      <c r="BY93" s="68">
        <f>Uniforms!BC93</f>
        <v>0</v>
      </c>
      <c r="BZ93" s="68">
        <f>Uniforms!BD93</f>
        <v>0</v>
      </c>
      <c r="CA93" s="68">
        <f>Uniforms!BE93</f>
        <v>0</v>
      </c>
      <c r="CB93" s="68">
        <f>Uniforms!BF93</f>
        <v>0</v>
      </c>
      <c r="CC93" s="68">
        <f>Uniforms!BG93</f>
        <v>0</v>
      </c>
      <c r="CD93" s="68">
        <f>Uniforms!BH93</f>
        <v>0</v>
      </c>
      <c r="CE93" s="68">
        <f>Uniforms!BI93</f>
        <v>0</v>
      </c>
      <c r="CF93" s="68">
        <f>Uniforms!BJ93</f>
        <v>0</v>
      </c>
      <c r="CG93" s="68">
        <f>Uniforms!BK93</f>
        <v>0</v>
      </c>
      <c r="CH93" s="68">
        <f>Uniforms!BL93</f>
        <v>0</v>
      </c>
      <c r="CI93" s="68">
        <f>Uniforms!BM93</f>
        <v>0</v>
      </c>
      <c r="CJ93" s="68">
        <f>Uniforms!BN93</f>
        <v>0</v>
      </c>
      <c r="CK93" s="68">
        <f>Uniforms!BO93</f>
        <v>0</v>
      </c>
      <c r="CL93" s="68">
        <f>Uniforms!BP93</f>
        <v>0</v>
      </c>
      <c r="CM93" s="68">
        <f>Uniforms!BQ93</f>
        <v>0</v>
      </c>
      <c r="CN93" s="68">
        <f>Uniforms!BR93</f>
        <v>0</v>
      </c>
      <c r="CO93" s="68">
        <f>Uniforms!BS93</f>
        <v>0</v>
      </c>
      <c r="CP93" s="68">
        <f>Uniforms!BT93</f>
        <v>0</v>
      </c>
      <c r="CQ93" s="68">
        <f>Uniforms!BU93</f>
        <v>0</v>
      </c>
      <c r="CR93" s="68">
        <f>Uniforms!BV93</f>
        <v>0</v>
      </c>
      <c r="CS93" s="68">
        <f>Uniforms!BW93</f>
        <v>0</v>
      </c>
      <c r="CT93" s="68">
        <f>Uniforms!BX93</f>
        <v>0</v>
      </c>
      <c r="CU93" s="68">
        <f>Uniforms!BY93</f>
        <v>0</v>
      </c>
      <c r="CV93" s="68">
        <f>Uniforms!BZ93</f>
        <v>0</v>
      </c>
      <c r="CW93" s="68">
        <f>Uniforms!CA93</f>
        <v>0</v>
      </c>
      <c r="CX93" s="68">
        <f>Uniforms!CB93</f>
        <v>0</v>
      </c>
      <c r="CY93" s="68">
        <f>Uniforms!CC93</f>
        <v>0</v>
      </c>
      <c r="CZ93" s="68">
        <f>Uniforms!CD93</f>
        <v>0</v>
      </c>
      <c r="DA93" s="67"/>
    </row>
    <row r="94" spans="1:105">
      <c r="A94" s="67" t="s">
        <v>489</v>
      </c>
      <c r="B94" s="63">
        <f>Uniforms!B94</f>
        <v>0</v>
      </c>
      <c r="C94" s="63" t="str">
        <f>CONCATENATE(Uniforms!C94, "|")</f>
        <v>|</v>
      </c>
      <c r="D94" s="63">
        <f>Uniforms!D94</f>
        <v>0</v>
      </c>
      <c r="E94" s="63" t="str">
        <f>IF(Uniforms!E94="None", "NA|",CONCATENATE(Uniforms!E94, "|"))</f>
        <v>|</v>
      </c>
      <c r="F94" s="63" t="str">
        <f>IF(E94="NA|","|-- Select One --",CONCATENATE(Uniforms!F94,"|"))</f>
        <v>|</v>
      </c>
      <c r="G94" s="63" t="str">
        <f>CONCATENATE(Uniforms!G94,"|")</f>
        <v>|</v>
      </c>
      <c r="H94" s="64">
        <f>Uniforms!H94</f>
        <v>0</v>
      </c>
      <c r="I94" s="65">
        <f t="shared" si="1"/>
        <v>0</v>
      </c>
      <c r="J94" s="65">
        <f>Uniforms!I94</f>
        <v>0</v>
      </c>
      <c r="K94" s="65">
        <f>Uniforms!J94</f>
        <v>0</v>
      </c>
      <c r="L94" s="65">
        <f>Uniforms!K94</f>
        <v>0</v>
      </c>
      <c r="M94" s="65">
        <f>Uniforms!L94</f>
        <v>0</v>
      </c>
      <c r="N94" s="65">
        <f>Uniforms!M94</f>
        <v>0</v>
      </c>
      <c r="O94" s="65">
        <f>Uniforms!N94</f>
        <v>0</v>
      </c>
      <c r="P94" s="65">
        <f>Uniforms!O94</f>
        <v>0</v>
      </c>
      <c r="Q94" s="65">
        <f>Uniforms!P94</f>
        <v>0</v>
      </c>
      <c r="R94" s="65">
        <f>Uniforms!Q94</f>
        <v>0</v>
      </c>
      <c r="S94" s="65">
        <f>Uniforms!R94</f>
        <v>0</v>
      </c>
      <c r="T94" s="65">
        <f>Uniforms!S94</f>
        <v>0</v>
      </c>
      <c r="U94" s="65">
        <f>Uniforms!T94</f>
        <v>0</v>
      </c>
      <c r="V94" s="65">
        <f>Uniforms!U94</f>
        <v>0</v>
      </c>
      <c r="W94" s="65">
        <f>Uniforms!V94</f>
        <v>0</v>
      </c>
      <c r="X94" s="65">
        <f>Uniforms!W94</f>
        <v>0</v>
      </c>
      <c r="Y94" s="65">
        <f>Uniforms!X94</f>
        <v>0</v>
      </c>
      <c r="Z94" s="63" t="str">
        <f>IF(Uniforms!Y94="None","NA|",CONCATENATE(Uniforms!Y94,"|"))</f>
        <v>|</v>
      </c>
      <c r="AA94" s="63" t="str">
        <f>IF(Z94="NA|","|-- Select One --",CONCATENATE(Uniforms!Z94, "|"))</f>
        <v>|</v>
      </c>
      <c r="AB94" s="65">
        <f>Uniforms!AA94</f>
        <v>0</v>
      </c>
      <c r="AC94" s="65">
        <f>Uniforms!AB94</f>
        <v>0</v>
      </c>
      <c r="AD94" s="65">
        <f>Uniforms!AC94</f>
        <v>0</v>
      </c>
      <c r="AE94" s="65">
        <f>Uniforms!AD94</f>
        <v>0</v>
      </c>
      <c r="AF94" s="65">
        <f>Uniforms!AE94</f>
        <v>0</v>
      </c>
      <c r="AG94" s="65">
        <f>Uniforms!AF94</f>
        <v>0</v>
      </c>
      <c r="AH94" s="65">
        <f>Uniforms!AG94</f>
        <v>0</v>
      </c>
      <c r="AI94" s="65">
        <f>Uniforms!AH94</f>
        <v>0</v>
      </c>
      <c r="AJ94" s="65">
        <f>Uniforms!AI94</f>
        <v>0</v>
      </c>
      <c r="AK94" s="65">
        <f>Uniforms!AJ94</f>
        <v>0</v>
      </c>
      <c r="AL94" s="65">
        <f>Uniforms!AK94</f>
        <v>0</v>
      </c>
      <c r="AM94" s="65">
        <f>Uniforms!AL94</f>
        <v>0</v>
      </c>
      <c r="AN94" s="65">
        <f>Uniforms!AM94</f>
        <v>0</v>
      </c>
      <c r="AO94" s="65">
        <f>Uniforms!AN94</f>
        <v>0</v>
      </c>
      <c r="AP94" s="65">
        <f>Uniforms!AO94</f>
        <v>0</v>
      </c>
      <c r="AQ94" s="65">
        <f>Uniforms!AP94</f>
        <v>0</v>
      </c>
      <c r="AR94" s="63" t="str">
        <f>IF(Uniforms!AQ94="None","NA|",CONCATENATE(Uniforms!AQ94,"|"))</f>
        <v>|</v>
      </c>
      <c r="AS94" s="63" t="str">
        <f>IF(AR94="NA|","|-- Select One --",CONCATENATE(Uniforms!AR94,"|"))</f>
        <v>|</v>
      </c>
      <c r="AT94" s="65">
        <f>Uniforms!AS94</f>
        <v>0</v>
      </c>
      <c r="AU94" s="65">
        <f>Uniforms!AT94</f>
        <v>0</v>
      </c>
      <c r="AV94" s="65">
        <f>Uniforms!AU94</f>
        <v>0</v>
      </c>
      <c r="AW94" s="65">
        <f>Uniforms!AV94</f>
        <v>0</v>
      </c>
      <c r="AX94" s="66" t="s">
        <v>409</v>
      </c>
      <c r="AY94" s="63" t="s">
        <v>410</v>
      </c>
      <c r="AZ94" s="63" t="s">
        <v>410</v>
      </c>
      <c r="BA94" s="63" t="s">
        <v>410</v>
      </c>
      <c r="BB94" s="67" t="str">
        <f>Uniforms!$AW$1</f>
        <v>8B|</v>
      </c>
      <c r="BC94" s="67" t="str">
        <f>Uniforms!$AW$2</f>
        <v>NA|</v>
      </c>
      <c r="BD94" s="67" t="str">
        <f>Uniforms!$AW$3</f>
        <v>OUTLINED|</v>
      </c>
      <c r="BE94" s="66">
        <f>Uniforms!$AT$4</f>
        <v>0</v>
      </c>
      <c r="BF94" s="66">
        <f>IF(Uniforms!$AT$13="Left Chest",Uniforms!AZ94, )</f>
        <v>0</v>
      </c>
      <c r="BG94" s="66">
        <f>Uniforms!$AT$5</f>
        <v>0</v>
      </c>
      <c r="BH94" s="67">
        <f>IF(Uniforms!$AT$13="Left Chest 2nd",Uniforms!AZ94, )</f>
        <v>0</v>
      </c>
      <c r="BI94" s="66">
        <f>Uniforms!$AT$6</f>
        <v>0</v>
      </c>
      <c r="BJ94" s="67">
        <f>IF(Uniforms!$AT$13="Left Sleeve",Uniforms!AZ94, )</f>
        <v>0</v>
      </c>
      <c r="BK94" s="66">
        <f>Uniforms!$AT$7</f>
        <v>0</v>
      </c>
      <c r="BL94" s="67">
        <f>IF(Uniforms!$AT$13="Right Sleeve",Uniforms!AZ94, )</f>
        <v>0</v>
      </c>
      <c r="BM94" s="66">
        <f>Uniforms!$AT$8</f>
        <v>0</v>
      </c>
      <c r="BN94" s="67">
        <f>IF(Uniforms!$AT$13="Center Chest",Uniforms!AZ94, )</f>
        <v>0</v>
      </c>
      <c r="BO94" s="66">
        <f>Uniforms!$AT$10</f>
        <v>0</v>
      </c>
      <c r="BP94" s="67">
        <f>IF(Uniforms!$AT$13="Back Above #s",Uniforms!AZ94, )</f>
        <v>0</v>
      </c>
      <c r="BQ94" s="66">
        <f>Uniforms!$AT$11</f>
        <v>0</v>
      </c>
      <c r="BR94" s="67">
        <f>IF(Uniforms!$AT$13="Short-Left Leg",Uniforms!AZ94, )</f>
        <v>0</v>
      </c>
      <c r="BS94" s="66">
        <f>Uniforms!$AT$12</f>
        <v>0</v>
      </c>
      <c r="BT94" s="67">
        <f>IF(Uniforms!$AT$13="Short-Right Leg",Uniforms!AZ94, )</f>
        <v>0</v>
      </c>
      <c r="BU94" s="67">
        <f>Uniforms!$AT$9</f>
        <v>0</v>
      </c>
      <c r="BV94" s="67">
        <f>IF(Uniforms!$AT$13="Right Chest",Uniforms!AZ94, )</f>
        <v>0</v>
      </c>
      <c r="BW94" s="68">
        <f>Uniforms!BA94</f>
        <v>0</v>
      </c>
      <c r="BX94" s="68">
        <f>Uniforms!BB94</f>
        <v>0</v>
      </c>
      <c r="BY94" s="68">
        <f>Uniforms!BC94</f>
        <v>0</v>
      </c>
      <c r="BZ94" s="68">
        <f>Uniforms!BD94</f>
        <v>0</v>
      </c>
      <c r="CA94" s="68">
        <f>Uniforms!BE94</f>
        <v>0</v>
      </c>
      <c r="CB94" s="68">
        <f>Uniforms!BF94</f>
        <v>0</v>
      </c>
      <c r="CC94" s="68">
        <f>Uniforms!BG94</f>
        <v>0</v>
      </c>
      <c r="CD94" s="68">
        <f>Uniforms!BH94</f>
        <v>0</v>
      </c>
      <c r="CE94" s="68">
        <f>Uniforms!BI94</f>
        <v>0</v>
      </c>
      <c r="CF94" s="68">
        <f>Uniforms!BJ94</f>
        <v>0</v>
      </c>
      <c r="CG94" s="68">
        <f>Uniforms!BK94</f>
        <v>0</v>
      </c>
      <c r="CH94" s="68">
        <f>Uniforms!BL94</f>
        <v>0</v>
      </c>
      <c r="CI94" s="68">
        <f>Uniforms!BM94</f>
        <v>0</v>
      </c>
      <c r="CJ94" s="68">
        <f>Uniforms!BN94</f>
        <v>0</v>
      </c>
      <c r="CK94" s="68">
        <f>Uniforms!BO94</f>
        <v>0</v>
      </c>
      <c r="CL94" s="68">
        <f>Uniforms!BP94</f>
        <v>0</v>
      </c>
      <c r="CM94" s="68">
        <f>Uniforms!BQ94</f>
        <v>0</v>
      </c>
      <c r="CN94" s="68">
        <f>Uniforms!BR94</f>
        <v>0</v>
      </c>
      <c r="CO94" s="68">
        <f>Uniforms!BS94</f>
        <v>0</v>
      </c>
      <c r="CP94" s="68">
        <f>Uniforms!BT94</f>
        <v>0</v>
      </c>
      <c r="CQ94" s="68">
        <f>Uniforms!BU94</f>
        <v>0</v>
      </c>
      <c r="CR94" s="68">
        <f>Uniforms!BV94</f>
        <v>0</v>
      </c>
      <c r="CS94" s="68">
        <f>Uniforms!BW94</f>
        <v>0</v>
      </c>
      <c r="CT94" s="68">
        <f>Uniforms!BX94</f>
        <v>0</v>
      </c>
      <c r="CU94" s="68">
        <f>Uniforms!BY94</f>
        <v>0</v>
      </c>
      <c r="CV94" s="68">
        <f>Uniforms!BZ94</f>
        <v>0</v>
      </c>
      <c r="CW94" s="68">
        <f>Uniforms!CA94</f>
        <v>0</v>
      </c>
      <c r="CX94" s="68">
        <f>Uniforms!CB94</f>
        <v>0</v>
      </c>
      <c r="CY94" s="68">
        <f>Uniforms!CC94</f>
        <v>0</v>
      </c>
      <c r="CZ94" s="68">
        <f>Uniforms!CD94</f>
        <v>0</v>
      </c>
      <c r="DA94" s="67"/>
    </row>
    <row r="95" spans="1:105">
      <c r="A95" s="67" t="s">
        <v>490</v>
      </c>
      <c r="B95" s="63">
        <f>Uniforms!B95</f>
        <v>0</v>
      </c>
      <c r="C95" s="63" t="str">
        <f>CONCATENATE(Uniforms!C95, "|")</f>
        <v>|</v>
      </c>
      <c r="D95" s="63">
        <f>Uniforms!D95</f>
        <v>0</v>
      </c>
      <c r="E95" s="63" t="str">
        <f>IF(Uniforms!E95="None", "NA|",CONCATENATE(Uniforms!E95, "|"))</f>
        <v>|</v>
      </c>
      <c r="F95" s="63" t="str">
        <f>IF(E95="NA|","|-- Select One --",CONCATENATE(Uniforms!F95,"|"))</f>
        <v>|</v>
      </c>
      <c r="G95" s="63" t="str">
        <f>CONCATENATE(Uniforms!G95,"|")</f>
        <v>|</v>
      </c>
      <c r="H95" s="64">
        <f>Uniforms!H95</f>
        <v>0</v>
      </c>
      <c r="I95" s="65">
        <f t="shared" si="1"/>
        <v>0</v>
      </c>
      <c r="J95" s="65">
        <f>Uniforms!I95</f>
        <v>0</v>
      </c>
      <c r="K95" s="65">
        <f>Uniforms!J95</f>
        <v>0</v>
      </c>
      <c r="L95" s="65">
        <f>Uniforms!K95</f>
        <v>0</v>
      </c>
      <c r="M95" s="65">
        <f>Uniforms!L95</f>
        <v>0</v>
      </c>
      <c r="N95" s="65">
        <f>Uniforms!M95</f>
        <v>0</v>
      </c>
      <c r="O95" s="65">
        <f>Uniforms!N95</f>
        <v>0</v>
      </c>
      <c r="P95" s="65">
        <f>Uniforms!O95</f>
        <v>0</v>
      </c>
      <c r="Q95" s="65">
        <f>Uniforms!P95</f>
        <v>0</v>
      </c>
      <c r="R95" s="65">
        <f>Uniforms!Q95</f>
        <v>0</v>
      </c>
      <c r="S95" s="65">
        <f>Uniforms!R95</f>
        <v>0</v>
      </c>
      <c r="T95" s="65">
        <f>Uniforms!S95</f>
        <v>0</v>
      </c>
      <c r="U95" s="65">
        <f>Uniforms!T95</f>
        <v>0</v>
      </c>
      <c r="V95" s="65">
        <f>Uniforms!U95</f>
        <v>0</v>
      </c>
      <c r="W95" s="65">
        <f>Uniforms!V95</f>
        <v>0</v>
      </c>
      <c r="X95" s="65">
        <f>Uniforms!W95</f>
        <v>0</v>
      </c>
      <c r="Y95" s="65">
        <f>Uniforms!X95</f>
        <v>0</v>
      </c>
      <c r="Z95" s="63" t="str">
        <f>IF(Uniforms!Y95="None","NA|",CONCATENATE(Uniforms!Y95,"|"))</f>
        <v>|</v>
      </c>
      <c r="AA95" s="63" t="str">
        <f>IF(Z95="NA|","|-- Select One --",CONCATENATE(Uniforms!Z95, "|"))</f>
        <v>|</v>
      </c>
      <c r="AB95" s="65">
        <f>Uniforms!AA95</f>
        <v>0</v>
      </c>
      <c r="AC95" s="65">
        <f>Uniforms!AB95</f>
        <v>0</v>
      </c>
      <c r="AD95" s="65">
        <f>Uniforms!AC95</f>
        <v>0</v>
      </c>
      <c r="AE95" s="65">
        <f>Uniforms!AD95</f>
        <v>0</v>
      </c>
      <c r="AF95" s="65">
        <f>Uniforms!AE95</f>
        <v>0</v>
      </c>
      <c r="AG95" s="65">
        <f>Uniforms!AF95</f>
        <v>0</v>
      </c>
      <c r="AH95" s="65">
        <f>Uniforms!AG95</f>
        <v>0</v>
      </c>
      <c r="AI95" s="65">
        <f>Uniforms!AH95</f>
        <v>0</v>
      </c>
      <c r="AJ95" s="65">
        <f>Uniforms!AI95</f>
        <v>0</v>
      </c>
      <c r="AK95" s="65">
        <f>Uniforms!AJ95</f>
        <v>0</v>
      </c>
      <c r="AL95" s="65">
        <f>Uniforms!AK95</f>
        <v>0</v>
      </c>
      <c r="AM95" s="65">
        <f>Uniforms!AL95</f>
        <v>0</v>
      </c>
      <c r="AN95" s="65">
        <f>Uniforms!AM95</f>
        <v>0</v>
      </c>
      <c r="AO95" s="65">
        <f>Uniforms!AN95</f>
        <v>0</v>
      </c>
      <c r="AP95" s="65">
        <f>Uniforms!AO95</f>
        <v>0</v>
      </c>
      <c r="AQ95" s="65">
        <f>Uniforms!AP95</f>
        <v>0</v>
      </c>
      <c r="AR95" s="63" t="str">
        <f>IF(Uniforms!AQ95="None","NA|",CONCATENATE(Uniforms!AQ95,"|"))</f>
        <v>|</v>
      </c>
      <c r="AS95" s="63" t="str">
        <f>IF(AR95="NA|","|-- Select One --",CONCATENATE(Uniforms!AR95,"|"))</f>
        <v>|</v>
      </c>
      <c r="AT95" s="65">
        <f>Uniforms!AS95</f>
        <v>0</v>
      </c>
      <c r="AU95" s="65">
        <f>Uniforms!AT95</f>
        <v>0</v>
      </c>
      <c r="AV95" s="65">
        <f>Uniforms!AU95</f>
        <v>0</v>
      </c>
      <c r="AW95" s="65">
        <f>Uniforms!AV95</f>
        <v>0</v>
      </c>
      <c r="AX95" s="66" t="s">
        <v>409</v>
      </c>
      <c r="AY95" s="63" t="s">
        <v>410</v>
      </c>
      <c r="AZ95" s="63" t="s">
        <v>410</v>
      </c>
      <c r="BA95" s="63" t="s">
        <v>410</v>
      </c>
      <c r="BB95" s="67" t="str">
        <f>Uniforms!$AW$1</f>
        <v>8B|</v>
      </c>
      <c r="BC95" s="67" t="str">
        <f>Uniforms!$AW$2</f>
        <v>NA|</v>
      </c>
      <c r="BD95" s="67" t="str">
        <f>Uniforms!$AW$3</f>
        <v>OUTLINED|</v>
      </c>
      <c r="BE95" s="66">
        <f>Uniforms!$AT$4</f>
        <v>0</v>
      </c>
      <c r="BF95" s="66">
        <f>IF(Uniforms!$AT$13="Left Chest",Uniforms!AZ95, )</f>
        <v>0</v>
      </c>
      <c r="BG95" s="66">
        <f>Uniforms!$AT$5</f>
        <v>0</v>
      </c>
      <c r="BH95" s="67">
        <f>IF(Uniforms!$AT$13="Left Chest 2nd",Uniforms!AZ95, )</f>
        <v>0</v>
      </c>
      <c r="BI95" s="66">
        <f>Uniforms!$AT$6</f>
        <v>0</v>
      </c>
      <c r="BJ95" s="67">
        <f>IF(Uniforms!$AT$13="Left Sleeve",Uniforms!AZ95, )</f>
        <v>0</v>
      </c>
      <c r="BK95" s="66">
        <f>Uniforms!$AT$7</f>
        <v>0</v>
      </c>
      <c r="BL95" s="67">
        <f>IF(Uniforms!$AT$13="Right Sleeve",Uniforms!AZ95, )</f>
        <v>0</v>
      </c>
      <c r="BM95" s="66">
        <f>Uniforms!$AT$8</f>
        <v>0</v>
      </c>
      <c r="BN95" s="67">
        <f>IF(Uniforms!$AT$13="Center Chest",Uniforms!AZ95, )</f>
        <v>0</v>
      </c>
      <c r="BO95" s="66">
        <f>Uniforms!$AT$10</f>
        <v>0</v>
      </c>
      <c r="BP95" s="67">
        <f>IF(Uniforms!$AT$13="Back Above #s",Uniforms!AZ95, )</f>
        <v>0</v>
      </c>
      <c r="BQ95" s="66">
        <f>Uniforms!$AT$11</f>
        <v>0</v>
      </c>
      <c r="BR95" s="67">
        <f>IF(Uniforms!$AT$13="Short-Left Leg",Uniforms!AZ95, )</f>
        <v>0</v>
      </c>
      <c r="BS95" s="66">
        <f>Uniforms!$AT$12</f>
        <v>0</v>
      </c>
      <c r="BT95" s="67">
        <f>IF(Uniforms!$AT$13="Short-Right Leg",Uniforms!AZ95, )</f>
        <v>0</v>
      </c>
      <c r="BU95" s="67">
        <f>Uniforms!$AT$9</f>
        <v>0</v>
      </c>
      <c r="BV95" s="67">
        <f>IF(Uniforms!$AT$13="Right Chest",Uniforms!AZ95, )</f>
        <v>0</v>
      </c>
      <c r="BW95" s="68">
        <f>Uniforms!BA95</f>
        <v>0</v>
      </c>
      <c r="BX95" s="68">
        <f>Uniforms!BB95</f>
        <v>0</v>
      </c>
      <c r="BY95" s="68">
        <f>Uniforms!BC95</f>
        <v>0</v>
      </c>
      <c r="BZ95" s="68">
        <f>Uniforms!BD95</f>
        <v>0</v>
      </c>
      <c r="CA95" s="68">
        <f>Uniforms!BE95</f>
        <v>0</v>
      </c>
      <c r="CB95" s="68">
        <f>Uniforms!BF95</f>
        <v>0</v>
      </c>
      <c r="CC95" s="68">
        <f>Uniforms!BG95</f>
        <v>0</v>
      </c>
      <c r="CD95" s="68">
        <f>Uniforms!BH95</f>
        <v>0</v>
      </c>
      <c r="CE95" s="68">
        <f>Uniforms!BI95</f>
        <v>0</v>
      </c>
      <c r="CF95" s="68">
        <f>Uniforms!BJ95</f>
        <v>0</v>
      </c>
      <c r="CG95" s="68">
        <f>Uniforms!BK95</f>
        <v>0</v>
      </c>
      <c r="CH95" s="68">
        <f>Uniforms!BL95</f>
        <v>0</v>
      </c>
      <c r="CI95" s="68">
        <f>Uniforms!BM95</f>
        <v>0</v>
      </c>
      <c r="CJ95" s="68">
        <f>Uniforms!BN95</f>
        <v>0</v>
      </c>
      <c r="CK95" s="68">
        <f>Uniforms!BO95</f>
        <v>0</v>
      </c>
      <c r="CL95" s="68">
        <f>Uniforms!BP95</f>
        <v>0</v>
      </c>
      <c r="CM95" s="68">
        <f>Uniforms!BQ95</f>
        <v>0</v>
      </c>
      <c r="CN95" s="68">
        <f>Uniforms!BR95</f>
        <v>0</v>
      </c>
      <c r="CO95" s="68">
        <f>Uniforms!BS95</f>
        <v>0</v>
      </c>
      <c r="CP95" s="68">
        <f>Uniforms!BT95</f>
        <v>0</v>
      </c>
      <c r="CQ95" s="68">
        <f>Uniforms!BU95</f>
        <v>0</v>
      </c>
      <c r="CR95" s="68">
        <f>Uniforms!BV95</f>
        <v>0</v>
      </c>
      <c r="CS95" s="68">
        <f>Uniforms!BW95</f>
        <v>0</v>
      </c>
      <c r="CT95" s="68">
        <f>Uniforms!BX95</f>
        <v>0</v>
      </c>
      <c r="CU95" s="68">
        <f>Uniforms!BY95</f>
        <v>0</v>
      </c>
      <c r="CV95" s="68">
        <f>Uniforms!BZ95</f>
        <v>0</v>
      </c>
      <c r="CW95" s="68">
        <f>Uniforms!CA95</f>
        <v>0</v>
      </c>
      <c r="CX95" s="68">
        <f>Uniforms!CB95</f>
        <v>0</v>
      </c>
      <c r="CY95" s="68">
        <f>Uniforms!CC95</f>
        <v>0</v>
      </c>
      <c r="CZ95" s="68">
        <f>Uniforms!CD95</f>
        <v>0</v>
      </c>
      <c r="DA95" s="67"/>
    </row>
    <row r="96" spans="1:105">
      <c r="A96" s="67" t="s">
        <v>491</v>
      </c>
      <c r="B96" s="63">
        <f>Uniforms!B96</f>
        <v>0</v>
      </c>
      <c r="C96" s="63" t="str">
        <f>CONCATENATE(Uniforms!C96, "|")</f>
        <v>|</v>
      </c>
      <c r="D96" s="63">
        <f>Uniforms!D96</f>
        <v>0</v>
      </c>
      <c r="E96" s="63" t="str">
        <f>IF(Uniforms!E96="None", "NA|",CONCATENATE(Uniforms!E96, "|"))</f>
        <v>|</v>
      </c>
      <c r="F96" s="63" t="str">
        <f>IF(E96="NA|","|-- Select One --",CONCATENATE(Uniforms!F96,"|"))</f>
        <v>|</v>
      </c>
      <c r="G96" s="63" t="str">
        <f>CONCATENATE(Uniforms!G96,"|")</f>
        <v>|</v>
      </c>
      <c r="H96" s="64">
        <f>Uniforms!H96</f>
        <v>0</v>
      </c>
      <c r="I96" s="65">
        <f t="shared" si="1"/>
        <v>0</v>
      </c>
      <c r="J96" s="65">
        <f>Uniforms!I96</f>
        <v>0</v>
      </c>
      <c r="K96" s="65">
        <f>Uniforms!J96</f>
        <v>0</v>
      </c>
      <c r="L96" s="65">
        <f>Uniforms!K96</f>
        <v>0</v>
      </c>
      <c r="M96" s="65">
        <f>Uniforms!L96</f>
        <v>0</v>
      </c>
      <c r="N96" s="65">
        <f>Uniforms!M96</f>
        <v>0</v>
      </c>
      <c r="O96" s="65">
        <f>Uniforms!N96</f>
        <v>0</v>
      </c>
      <c r="P96" s="65">
        <f>Uniforms!O96</f>
        <v>0</v>
      </c>
      <c r="Q96" s="65">
        <f>Uniforms!P96</f>
        <v>0</v>
      </c>
      <c r="R96" s="65">
        <f>Uniforms!Q96</f>
        <v>0</v>
      </c>
      <c r="S96" s="65">
        <f>Uniforms!R96</f>
        <v>0</v>
      </c>
      <c r="T96" s="65">
        <f>Uniforms!S96</f>
        <v>0</v>
      </c>
      <c r="U96" s="65">
        <f>Uniforms!T96</f>
        <v>0</v>
      </c>
      <c r="V96" s="65">
        <f>Uniforms!U96</f>
        <v>0</v>
      </c>
      <c r="W96" s="65">
        <f>Uniforms!V96</f>
        <v>0</v>
      </c>
      <c r="X96" s="65">
        <f>Uniforms!W96</f>
        <v>0</v>
      </c>
      <c r="Y96" s="65">
        <f>Uniforms!X96</f>
        <v>0</v>
      </c>
      <c r="Z96" s="63" t="str">
        <f>IF(Uniforms!Y96="None","NA|",CONCATENATE(Uniforms!Y96,"|"))</f>
        <v>|</v>
      </c>
      <c r="AA96" s="63" t="str">
        <f>IF(Z96="NA|","|-- Select One --",CONCATENATE(Uniforms!Z96, "|"))</f>
        <v>|</v>
      </c>
      <c r="AB96" s="65">
        <f>Uniforms!AA96</f>
        <v>0</v>
      </c>
      <c r="AC96" s="65">
        <f>Uniforms!AB96</f>
        <v>0</v>
      </c>
      <c r="AD96" s="65">
        <f>Uniforms!AC96</f>
        <v>0</v>
      </c>
      <c r="AE96" s="65">
        <f>Uniforms!AD96</f>
        <v>0</v>
      </c>
      <c r="AF96" s="65">
        <f>Uniforms!AE96</f>
        <v>0</v>
      </c>
      <c r="AG96" s="65">
        <f>Uniforms!AF96</f>
        <v>0</v>
      </c>
      <c r="AH96" s="65">
        <f>Uniforms!AG96</f>
        <v>0</v>
      </c>
      <c r="AI96" s="65">
        <f>Uniforms!AH96</f>
        <v>0</v>
      </c>
      <c r="AJ96" s="65">
        <f>Uniforms!AI96</f>
        <v>0</v>
      </c>
      <c r="AK96" s="65">
        <f>Uniforms!AJ96</f>
        <v>0</v>
      </c>
      <c r="AL96" s="65">
        <f>Uniforms!AK96</f>
        <v>0</v>
      </c>
      <c r="AM96" s="65">
        <f>Uniforms!AL96</f>
        <v>0</v>
      </c>
      <c r="AN96" s="65">
        <f>Uniforms!AM96</f>
        <v>0</v>
      </c>
      <c r="AO96" s="65">
        <f>Uniforms!AN96</f>
        <v>0</v>
      </c>
      <c r="AP96" s="65">
        <f>Uniforms!AO96</f>
        <v>0</v>
      </c>
      <c r="AQ96" s="65">
        <f>Uniforms!AP96</f>
        <v>0</v>
      </c>
      <c r="AR96" s="63" t="str">
        <f>IF(Uniforms!AQ96="None","NA|",CONCATENATE(Uniforms!AQ96,"|"))</f>
        <v>|</v>
      </c>
      <c r="AS96" s="63" t="str">
        <f>IF(AR96="NA|","|-- Select One --",CONCATENATE(Uniforms!AR96,"|"))</f>
        <v>|</v>
      </c>
      <c r="AT96" s="65">
        <f>Uniforms!AS96</f>
        <v>0</v>
      </c>
      <c r="AU96" s="65">
        <f>Uniforms!AT96</f>
        <v>0</v>
      </c>
      <c r="AV96" s="65">
        <f>Uniforms!AU96</f>
        <v>0</v>
      </c>
      <c r="AW96" s="65">
        <f>Uniforms!AV96</f>
        <v>0</v>
      </c>
      <c r="AX96" s="66" t="s">
        <v>409</v>
      </c>
      <c r="AY96" s="63" t="s">
        <v>410</v>
      </c>
      <c r="AZ96" s="63" t="s">
        <v>410</v>
      </c>
      <c r="BA96" s="63" t="s">
        <v>410</v>
      </c>
      <c r="BB96" s="67" t="str">
        <f>Uniforms!$AW$1</f>
        <v>8B|</v>
      </c>
      <c r="BC96" s="67" t="str">
        <f>Uniforms!$AW$2</f>
        <v>NA|</v>
      </c>
      <c r="BD96" s="67" t="str">
        <f>Uniforms!$AW$3</f>
        <v>OUTLINED|</v>
      </c>
      <c r="BE96" s="66">
        <f>Uniforms!$AT$4</f>
        <v>0</v>
      </c>
      <c r="BF96" s="66">
        <f>IF(Uniforms!$AT$13="Left Chest",Uniforms!AZ96, )</f>
        <v>0</v>
      </c>
      <c r="BG96" s="66">
        <f>Uniforms!$AT$5</f>
        <v>0</v>
      </c>
      <c r="BH96" s="67">
        <f>IF(Uniforms!$AT$13="Left Chest 2nd",Uniforms!AZ96, )</f>
        <v>0</v>
      </c>
      <c r="BI96" s="66">
        <f>Uniforms!$AT$6</f>
        <v>0</v>
      </c>
      <c r="BJ96" s="67">
        <f>IF(Uniforms!$AT$13="Left Sleeve",Uniforms!AZ96, )</f>
        <v>0</v>
      </c>
      <c r="BK96" s="66">
        <f>Uniforms!$AT$7</f>
        <v>0</v>
      </c>
      <c r="BL96" s="67">
        <f>IF(Uniforms!$AT$13="Right Sleeve",Uniforms!AZ96, )</f>
        <v>0</v>
      </c>
      <c r="BM96" s="66">
        <f>Uniforms!$AT$8</f>
        <v>0</v>
      </c>
      <c r="BN96" s="67">
        <f>IF(Uniforms!$AT$13="Center Chest",Uniforms!AZ96, )</f>
        <v>0</v>
      </c>
      <c r="BO96" s="66">
        <f>Uniforms!$AT$10</f>
        <v>0</v>
      </c>
      <c r="BP96" s="67">
        <f>IF(Uniforms!$AT$13="Back Above #s",Uniforms!AZ96, )</f>
        <v>0</v>
      </c>
      <c r="BQ96" s="66">
        <f>Uniforms!$AT$11</f>
        <v>0</v>
      </c>
      <c r="BR96" s="67">
        <f>IF(Uniforms!$AT$13="Short-Left Leg",Uniforms!AZ96, )</f>
        <v>0</v>
      </c>
      <c r="BS96" s="66">
        <f>Uniforms!$AT$12</f>
        <v>0</v>
      </c>
      <c r="BT96" s="67">
        <f>IF(Uniforms!$AT$13="Short-Right Leg",Uniforms!AZ96, )</f>
        <v>0</v>
      </c>
      <c r="BU96" s="67">
        <f>Uniforms!$AT$9</f>
        <v>0</v>
      </c>
      <c r="BV96" s="67">
        <f>IF(Uniforms!$AT$13="Right Chest",Uniforms!AZ96, )</f>
        <v>0</v>
      </c>
      <c r="BW96" s="68">
        <f>Uniforms!BA96</f>
        <v>0</v>
      </c>
      <c r="BX96" s="68">
        <f>Uniforms!BB96</f>
        <v>0</v>
      </c>
      <c r="BY96" s="68">
        <f>Uniforms!BC96</f>
        <v>0</v>
      </c>
      <c r="BZ96" s="68">
        <f>Uniforms!BD96</f>
        <v>0</v>
      </c>
      <c r="CA96" s="68">
        <f>Uniforms!BE96</f>
        <v>0</v>
      </c>
      <c r="CB96" s="68">
        <f>Uniforms!BF96</f>
        <v>0</v>
      </c>
      <c r="CC96" s="68">
        <f>Uniforms!BG96</f>
        <v>0</v>
      </c>
      <c r="CD96" s="68">
        <f>Uniforms!BH96</f>
        <v>0</v>
      </c>
      <c r="CE96" s="68">
        <f>Uniforms!BI96</f>
        <v>0</v>
      </c>
      <c r="CF96" s="68">
        <f>Uniforms!BJ96</f>
        <v>0</v>
      </c>
      <c r="CG96" s="68">
        <f>Uniforms!BK96</f>
        <v>0</v>
      </c>
      <c r="CH96" s="68">
        <f>Uniforms!BL96</f>
        <v>0</v>
      </c>
      <c r="CI96" s="68">
        <f>Uniforms!BM96</f>
        <v>0</v>
      </c>
      <c r="CJ96" s="68">
        <f>Uniforms!BN96</f>
        <v>0</v>
      </c>
      <c r="CK96" s="68">
        <f>Uniforms!BO96</f>
        <v>0</v>
      </c>
      <c r="CL96" s="68">
        <f>Uniforms!BP96</f>
        <v>0</v>
      </c>
      <c r="CM96" s="68">
        <f>Uniforms!BQ96</f>
        <v>0</v>
      </c>
      <c r="CN96" s="68">
        <f>Uniforms!BR96</f>
        <v>0</v>
      </c>
      <c r="CO96" s="68">
        <f>Uniforms!BS96</f>
        <v>0</v>
      </c>
      <c r="CP96" s="68">
        <f>Uniforms!BT96</f>
        <v>0</v>
      </c>
      <c r="CQ96" s="68">
        <f>Uniforms!BU96</f>
        <v>0</v>
      </c>
      <c r="CR96" s="68">
        <f>Uniforms!BV96</f>
        <v>0</v>
      </c>
      <c r="CS96" s="68">
        <f>Uniforms!BW96</f>
        <v>0</v>
      </c>
      <c r="CT96" s="68">
        <f>Uniforms!BX96</f>
        <v>0</v>
      </c>
      <c r="CU96" s="68">
        <f>Uniforms!BY96</f>
        <v>0</v>
      </c>
      <c r="CV96" s="68">
        <f>Uniforms!BZ96</f>
        <v>0</v>
      </c>
      <c r="CW96" s="68">
        <f>Uniforms!CA96</f>
        <v>0</v>
      </c>
      <c r="CX96" s="68">
        <f>Uniforms!CB96</f>
        <v>0</v>
      </c>
      <c r="CY96" s="68">
        <f>Uniforms!CC96</f>
        <v>0</v>
      </c>
      <c r="CZ96" s="68">
        <f>Uniforms!CD96</f>
        <v>0</v>
      </c>
      <c r="DA96" s="67"/>
    </row>
    <row r="97" spans="1:105">
      <c r="A97" s="67" t="s">
        <v>492</v>
      </c>
      <c r="B97" s="63">
        <f>Uniforms!B97</f>
        <v>0</v>
      </c>
      <c r="C97" s="63" t="str">
        <f>CONCATENATE(Uniforms!C97, "|")</f>
        <v>|</v>
      </c>
      <c r="D97" s="63">
        <f>Uniforms!D97</f>
        <v>0</v>
      </c>
      <c r="E97" s="63" t="str">
        <f>IF(Uniforms!E97="None", "NA|",CONCATENATE(Uniforms!E97, "|"))</f>
        <v>|</v>
      </c>
      <c r="F97" s="63" t="str">
        <f>IF(E97="NA|","|-- Select One --",CONCATENATE(Uniforms!F97,"|"))</f>
        <v>|</v>
      </c>
      <c r="G97" s="63" t="str">
        <f>CONCATENATE(Uniforms!G97,"|")</f>
        <v>|</v>
      </c>
      <c r="H97" s="64">
        <f>Uniforms!H97</f>
        <v>0</v>
      </c>
      <c r="I97" s="65">
        <f t="shared" si="1"/>
        <v>0</v>
      </c>
      <c r="J97" s="65">
        <f>Uniforms!I97</f>
        <v>0</v>
      </c>
      <c r="K97" s="65">
        <f>Uniforms!J97</f>
        <v>0</v>
      </c>
      <c r="L97" s="65">
        <f>Uniforms!K97</f>
        <v>0</v>
      </c>
      <c r="M97" s="65">
        <f>Uniforms!L97</f>
        <v>0</v>
      </c>
      <c r="N97" s="65">
        <f>Uniforms!M97</f>
        <v>0</v>
      </c>
      <c r="O97" s="65">
        <f>Uniforms!N97</f>
        <v>0</v>
      </c>
      <c r="P97" s="65">
        <f>Uniforms!O97</f>
        <v>0</v>
      </c>
      <c r="Q97" s="65">
        <f>Uniforms!P97</f>
        <v>0</v>
      </c>
      <c r="R97" s="65">
        <f>Uniforms!Q97</f>
        <v>0</v>
      </c>
      <c r="S97" s="65">
        <f>Uniforms!R97</f>
        <v>0</v>
      </c>
      <c r="T97" s="65">
        <f>Uniforms!S97</f>
        <v>0</v>
      </c>
      <c r="U97" s="65">
        <f>Uniforms!T97</f>
        <v>0</v>
      </c>
      <c r="V97" s="65">
        <f>Uniforms!U97</f>
        <v>0</v>
      </c>
      <c r="W97" s="65">
        <f>Uniforms!V97</f>
        <v>0</v>
      </c>
      <c r="X97" s="65">
        <f>Uniforms!W97</f>
        <v>0</v>
      </c>
      <c r="Y97" s="65">
        <f>Uniforms!X97</f>
        <v>0</v>
      </c>
      <c r="Z97" s="63" t="str">
        <f>IF(Uniforms!Y97="None","NA|",CONCATENATE(Uniforms!Y97,"|"))</f>
        <v>|</v>
      </c>
      <c r="AA97" s="63" t="str">
        <f>IF(Z97="NA|","|-- Select One --",CONCATENATE(Uniforms!Z97, "|"))</f>
        <v>|</v>
      </c>
      <c r="AB97" s="65">
        <f>Uniforms!AA97</f>
        <v>0</v>
      </c>
      <c r="AC97" s="65">
        <f>Uniforms!AB97</f>
        <v>0</v>
      </c>
      <c r="AD97" s="65">
        <f>Uniforms!AC97</f>
        <v>0</v>
      </c>
      <c r="AE97" s="65">
        <f>Uniforms!AD97</f>
        <v>0</v>
      </c>
      <c r="AF97" s="65">
        <f>Uniforms!AE97</f>
        <v>0</v>
      </c>
      <c r="AG97" s="65">
        <f>Uniforms!AF97</f>
        <v>0</v>
      </c>
      <c r="AH97" s="65">
        <f>Uniforms!AG97</f>
        <v>0</v>
      </c>
      <c r="AI97" s="65">
        <f>Uniforms!AH97</f>
        <v>0</v>
      </c>
      <c r="AJ97" s="65">
        <f>Uniforms!AI97</f>
        <v>0</v>
      </c>
      <c r="AK97" s="65">
        <f>Uniforms!AJ97</f>
        <v>0</v>
      </c>
      <c r="AL97" s="65">
        <f>Uniforms!AK97</f>
        <v>0</v>
      </c>
      <c r="AM97" s="65">
        <f>Uniforms!AL97</f>
        <v>0</v>
      </c>
      <c r="AN97" s="65">
        <f>Uniforms!AM97</f>
        <v>0</v>
      </c>
      <c r="AO97" s="65">
        <f>Uniforms!AN97</f>
        <v>0</v>
      </c>
      <c r="AP97" s="65">
        <f>Uniforms!AO97</f>
        <v>0</v>
      </c>
      <c r="AQ97" s="65">
        <f>Uniforms!AP97</f>
        <v>0</v>
      </c>
      <c r="AR97" s="63" t="str">
        <f>IF(Uniforms!AQ97="None","NA|",CONCATENATE(Uniforms!AQ97,"|"))</f>
        <v>|</v>
      </c>
      <c r="AS97" s="63" t="str">
        <f>IF(AR97="NA|","|-- Select One --",CONCATENATE(Uniforms!AR97,"|"))</f>
        <v>|</v>
      </c>
      <c r="AT97" s="65">
        <f>Uniforms!AS97</f>
        <v>0</v>
      </c>
      <c r="AU97" s="65">
        <f>Uniforms!AT97</f>
        <v>0</v>
      </c>
      <c r="AV97" s="65">
        <f>Uniforms!AU97</f>
        <v>0</v>
      </c>
      <c r="AW97" s="65">
        <f>Uniforms!AV97</f>
        <v>0</v>
      </c>
      <c r="AX97" s="66" t="s">
        <v>409</v>
      </c>
      <c r="AY97" s="63" t="s">
        <v>410</v>
      </c>
      <c r="AZ97" s="63" t="s">
        <v>410</v>
      </c>
      <c r="BA97" s="63" t="s">
        <v>410</v>
      </c>
      <c r="BB97" s="67" t="str">
        <f>Uniforms!$AW$1</f>
        <v>8B|</v>
      </c>
      <c r="BC97" s="67" t="str">
        <f>Uniforms!$AW$2</f>
        <v>NA|</v>
      </c>
      <c r="BD97" s="67" t="str">
        <f>Uniforms!$AW$3</f>
        <v>OUTLINED|</v>
      </c>
      <c r="BE97" s="66">
        <f>Uniforms!$AT$4</f>
        <v>0</v>
      </c>
      <c r="BF97" s="66">
        <f>IF(Uniforms!$AT$13="Left Chest",Uniforms!AZ97, )</f>
        <v>0</v>
      </c>
      <c r="BG97" s="66">
        <f>Uniforms!$AT$5</f>
        <v>0</v>
      </c>
      <c r="BH97" s="67">
        <f>IF(Uniforms!$AT$13="Left Chest 2nd",Uniforms!AZ97, )</f>
        <v>0</v>
      </c>
      <c r="BI97" s="66">
        <f>Uniforms!$AT$6</f>
        <v>0</v>
      </c>
      <c r="BJ97" s="67">
        <f>IF(Uniforms!$AT$13="Left Sleeve",Uniforms!AZ97, )</f>
        <v>0</v>
      </c>
      <c r="BK97" s="66">
        <f>Uniforms!$AT$7</f>
        <v>0</v>
      </c>
      <c r="BL97" s="67">
        <f>IF(Uniforms!$AT$13="Right Sleeve",Uniforms!AZ97, )</f>
        <v>0</v>
      </c>
      <c r="BM97" s="66">
        <f>Uniforms!$AT$8</f>
        <v>0</v>
      </c>
      <c r="BN97" s="67">
        <f>IF(Uniforms!$AT$13="Center Chest",Uniforms!AZ97, )</f>
        <v>0</v>
      </c>
      <c r="BO97" s="66">
        <f>Uniforms!$AT$10</f>
        <v>0</v>
      </c>
      <c r="BP97" s="67">
        <f>IF(Uniforms!$AT$13="Back Above #s",Uniforms!AZ97, )</f>
        <v>0</v>
      </c>
      <c r="BQ97" s="66">
        <f>Uniforms!$AT$11</f>
        <v>0</v>
      </c>
      <c r="BR97" s="67">
        <f>IF(Uniforms!$AT$13="Short-Left Leg",Uniforms!AZ97, )</f>
        <v>0</v>
      </c>
      <c r="BS97" s="66">
        <f>Uniforms!$AT$12</f>
        <v>0</v>
      </c>
      <c r="BT97" s="67">
        <f>IF(Uniforms!$AT$13="Short-Right Leg",Uniforms!AZ97, )</f>
        <v>0</v>
      </c>
      <c r="BU97" s="67">
        <f>Uniforms!$AT$9</f>
        <v>0</v>
      </c>
      <c r="BV97" s="67">
        <f>IF(Uniforms!$AT$13="Right Chest",Uniforms!AZ97, )</f>
        <v>0</v>
      </c>
      <c r="BW97" s="68">
        <f>Uniforms!BA97</f>
        <v>0</v>
      </c>
      <c r="BX97" s="68">
        <f>Uniforms!BB97</f>
        <v>0</v>
      </c>
      <c r="BY97" s="68">
        <f>Uniforms!BC97</f>
        <v>0</v>
      </c>
      <c r="BZ97" s="68">
        <f>Uniforms!BD97</f>
        <v>0</v>
      </c>
      <c r="CA97" s="68">
        <f>Uniforms!BE97</f>
        <v>0</v>
      </c>
      <c r="CB97" s="68">
        <f>Uniforms!BF97</f>
        <v>0</v>
      </c>
      <c r="CC97" s="68">
        <f>Uniforms!BG97</f>
        <v>0</v>
      </c>
      <c r="CD97" s="68">
        <f>Uniforms!BH97</f>
        <v>0</v>
      </c>
      <c r="CE97" s="68">
        <f>Uniforms!BI97</f>
        <v>0</v>
      </c>
      <c r="CF97" s="68">
        <f>Uniforms!BJ97</f>
        <v>0</v>
      </c>
      <c r="CG97" s="68">
        <f>Uniforms!BK97</f>
        <v>0</v>
      </c>
      <c r="CH97" s="68">
        <f>Uniforms!BL97</f>
        <v>0</v>
      </c>
      <c r="CI97" s="68">
        <f>Uniforms!BM97</f>
        <v>0</v>
      </c>
      <c r="CJ97" s="68">
        <f>Uniforms!BN97</f>
        <v>0</v>
      </c>
      <c r="CK97" s="68">
        <f>Uniforms!BO97</f>
        <v>0</v>
      </c>
      <c r="CL97" s="68">
        <f>Uniforms!BP97</f>
        <v>0</v>
      </c>
      <c r="CM97" s="68">
        <f>Uniforms!BQ97</f>
        <v>0</v>
      </c>
      <c r="CN97" s="68">
        <f>Uniforms!BR97</f>
        <v>0</v>
      </c>
      <c r="CO97" s="68">
        <f>Uniforms!BS97</f>
        <v>0</v>
      </c>
      <c r="CP97" s="68">
        <f>Uniforms!BT97</f>
        <v>0</v>
      </c>
      <c r="CQ97" s="68">
        <f>Uniforms!BU97</f>
        <v>0</v>
      </c>
      <c r="CR97" s="68">
        <f>Uniforms!BV97</f>
        <v>0</v>
      </c>
      <c r="CS97" s="68">
        <f>Uniforms!BW97</f>
        <v>0</v>
      </c>
      <c r="CT97" s="68">
        <f>Uniforms!BX97</f>
        <v>0</v>
      </c>
      <c r="CU97" s="68">
        <f>Uniforms!BY97</f>
        <v>0</v>
      </c>
      <c r="CV97" s="68">
        <f>Uniforms!BZ97</f>
        <v>0</v>
      </c>
      <c r="CW97" s="68">
        <f>Uniforms!CA97</f>
        <v>0</v>
      </c>
      <c r="CX97" s="68">
        <f>Uniforms!CB97</f>
        <v>0</v>
      </c>
      <c r="CY97" s="68">
        <f>Uniforms!CC97</f>
        <v>0</v>
      </c>
      <c r="CZ97" s="68">
        <f>Uniforms!CD97</f>
        <v>0</v>
      </c>
      <c r="DA97" s="67"/>
    </row>
    <row r="98" spans="1:105">
      <c r="A98" s="67" t="s">
        <v>493</v>
      </c>
      <c r="B98" s="63">
        <f>Uniforms!B98</f>
        <v>0</v>
      </c>
      <c r="C98" s="63" t="str">
        <f>CONCATENATE(Uniforms!C98, "|")</f>
        <v>|</v>
      </c>
      <c r="D98" s="63">
        <f>Uniforms!D98</f>
        <v>0</v>
      </c>
      <c r="E98" s="63" t="str">
        <f>IF(Uniforms!E98="None", "NA|",CONCATENATE(Uniforms!E98, "|"))</f>
        <v>|</v>
      </c>
      <c r="F98" s="63" t="str">
        <f>IF(E98="NA|","|-- Select One --",CONCATENATE(Uniforms!F98,"|"))</f>
        <v>|</v>
      </c>
      <c r="G98" s="63" t="str">
        <f>CONCATENATE(Uniforms!G98,"|")</f>
        <v>|</v>
      </c>
      <c r="H98" s="64">
        <f>Uniforms!H98</f>
        <v>0</v>
      </c>
      <c r="I98" s="65">
        <f t="shared" si="1"/>
        <v>0</v>
      </c>
      <c r="J98" s="65">
        <f>Uniforms!I98</f>
        <v>0</v>
      </c>
      <c r="K98" s="65">
        <f>Uniforms!J98</f>
        <v>0</v>
      </c>
      <c r="L98" s="65">
        <f>Uniforms!K98</f>
        <v>0</v>
      </c>
      <c r="M98" s="65">
        <f>Uniforms!L98</f>
        <v>0</v>
      </c>
      <c r="N98" s="65">
        <f>Uniforms!M98</f>
        <v>0</v>
      </c>
      <c r="O98" s="65">
        <f>Uniforms!N98</f>
        <v>0</v>
      </c>
      <c r="P98" s="65">
        <f>Uniforms!O98</f>
        <v>0</v>
      </c>
      <c r="Q98" s="65">
        <f>Uniforms!P98</f>
        <v>0</v>
      </c>
      <c r="R98" s="65">
        <f>Uniforms!Q98</f>
        <v>0</v>
      </c>
      <c r="S98" s="65">
        <f>Uniforms!R98</f>
        <v>0</v>
      </c>
      <c r="T98" s="65">
        <f>Uniforms!S98</f>
        <v>0</v>
      </c>
      <c r="U98" s="65">
        <f>Uniforms!T98</f>
        <v>0</v>
      </c>
      <c r="V98" s="65">
        <f>Uniforms!U98</f>
        <v>0</v>
      </c>
      <c r="W98" s="65">
        <f>Uniforms!V98</f>
        <v>0</v>
      </c>
      <c r="X98" s="65">
        <f>Uniforms!W98</f>
        <v>0</v>
      </c>
      <c r="Y98" s="65">
        <f>Uniforms!X98</f>
        <v>0</v>
      </c>
      <c r="Z98" s="63" t="str">
        <f>IF(Uniforms!Y98="None","NA|",CONCATENATE(Uniforms!Y98,"|"))</f>
        <v>|</v>
      </c>
      <c r="AA98" s="63" t="str">
        <f>IF(Z98="NA|","|-- Select One --",CONCATENATE(Uniforms!Z98, "|"))</f>
        <v>|</v>
      </c>
      <c r="AB98" s="65">
        <f>Uniforms!AA98</f>
        <v>0</v>
      </c>
      <c r="AC98" s="65">
        <f>Uniforms!AB98</f>
        <v>0</v>
      </c>
      <c r="AD98" s="65">
        <f>Uniforms!AC98</f>
        <v>0</v>
      </c>
      <c r="AE98" s="65">
        <f>Uniforms!AD98</f>
        <v>0</v>
      </c>
      <c r="AF98" s="65">
        <f>Uniforms!AE98</f>
        <v>0</v>
      </c>
      <c r="AG98" s="65">
        <f>Uniforms!AF98</f>
        <v>0</v>
      </c>
      <c r="AH98" s="65">
        <f>Uniforms!AG98</f>
        <v>0</v>
      </c>
      <c r="AI98" s="65">
        <f>Uniforms!AH98</f>
        <v>0</v>
      </c>
      <c r="AJ98" s="65">
        <f>Uniforms!AI98</f>
        <v>0</v>
      </c>
      <c r="AK98" s="65">
        <f>Uniforms!AJ98</f>
        <v>0</v>
      </c>
      <c r="AL98" s="65">
        <f>Uniforms!AK98</f>
        <v>0</v>
      </c>
      <c r="AM98" s="65">
        <f>Uniforms!AL98</f>
        <v>0</v>
      </c>
      <c r="AN98" s="65">
        <f>Uniforms!AM98</f>
        <v>0</v>
      </c>
      <c r="AO98" s="65">
        <f>Uniforms!AN98</f>
        <v>0</v>
      </c>
      <c r="AP98" s="65">
        <f>Uniforms!AO98</f>
        <v>0</v>
      </c>
      <c r="AQ98" s="65">
        <f>Uniforms!AP98</f>
        <v>0</v>
      </c>
      <c r="AR98" s="63" t="str">
        <f>IF(Uniforms!AQ98="None","NA|",CONCATENATE(Uniforms!AQ98,"|"))</f>
        <v>|</v>
      </c>
      <c r="AS98" s="63" t="str">
        <f>IF(AR98="NA|","|-- Select One --",CONCATENATE(Uniforms!AR98,"|"))</f>
        <v>|</v>
      </c>
      <c r="AT98" s="65">
        <f>Uniforms!AS98</f>
        <v>0</v>
      </c>
      <c r="AU98" s="65">
        <f>Uniforms!AT98</f>
        <v>0</v>
      </c>
      <c r="AV98" s="65">
        <f>Uniforms!AU98</f>
        <v>0</v>
      </c>
      <c r="AW98" s="65">
        <f>Uniforms!AV98</f>
        <v>0</v>
      </c>
      <c r="AX98" s="66" t="s">
        <v>409</v>
      </c>
      <c r="AY98" s="63" t="s">
        <v>410</v>
      </c>
      <c r="AZ98" s="63" t="s">
        <v>410</v>
      </c>
      <c r="BA98" s="63" t="s">
        <v>410</v>
      </c>
      <c r="BB98" s="67" t="str">
        <f>Uniforms!$AW$1</f>
        <v>8B|</v>
      </c>
      <c r="BC98" s="67" t="str">
        <f>Uniforms!$AW$2</f>
        <v>NA|</v>
      </c>
      <c r="BD98" s="67" t="str">
        <f>Uniforms!$AW$3</f>
        <v>OUTLINED|</v>
      </c>
      <c r="BE98" s="66">
        <f>Uniforms!$AT$4</f>
        <v>0</v>
      </c>
      <c r="BF98" s="66">
        <f>IF(Uniforms!$AT$13="Left Chest",Uniforms!AZ98, )</f>
        <v>0</v>
      </c>
      <c r="BG98" s="66">
        <f>Uniforms!$AT$5</f>
        <v>0</v>
      </c>
      <c r="BH98" s="67">
        <f>IF(Uniforms!$AT$13="Left Chest 2nd",Uniforms!AZ98, )</f>
        <v>0</v>
      </c>
      <c r="BI98" s="66">
        <f>Uniforms!$AT$6</f>
        <v>0</v>
      </c>
      <c r="BJ98" s="67">
        <f>IF(Uniforms!$AT$13="Left Sleeve",Uniforms!AZ98, )</f>
        <v>0</v>
      </c>
      <c r="BK98" s="66">
        <f>Uniforms!$AT$7</f>
        <v>0</v>
      </c>
      <c r="BL98" s="67">
        <f>IF(Uniforms!$AT$13="Right Sleeve",Uniforms!AZ98, )</f>
        <v>0</v>
      </c>
      <c r="BM98" s="66">
        <f>Uniforms!$AT$8</f>
        <v>0</v>
      </c>
      <c r="BN98" s="67">
        <f>IF(Uniforms!$AT$13="Center Chest",Uniforms!AZ98, )</f>
        <v>0</v>
      </c>
      <c r="BO98" s="66">
        <f>Uniforms!$AT$10</f>
        <v>0</v>
      </c>
      <c r="BP98" s="67">
        <f>IF(Uniforms!$AT$13="Back Above #s",Uniforms!AZ98, )</f>
        <v>0</v>
      </c>
      <c r="BQ98" s="66">
        <f>Uniforms!$AT$11</f>
        <v>0</v>
      </c>
      <c r="BR98" s="67">
        <f>IF(Uniforms!$AT$13="Short-Left Leg",Uniforms!AZ98, )</f>
        <v>0</v>
      </c>
      <c r="BS98" s="66">
        <f>Uniforms!$AT$12</f>
        <v>0</v>
      </c>
      <c r="BT98" s="67">
        <f>IF(Uniforms!$AT$13="Short-Right Leg",Uniforms!AZ98, )</f>
        <v>0</v>
      </c>
      <c r="BU98" s="67">
        <f>Uniforms!$AT$9</f>
        <v>0</v>
      </c>
      <c r="BV98" s="67">
        <f>IF(Uniforms!$AT$13="Right Chest",Uniforms!AZ98, )</f>
        <v>0</v>
      </c>
      <c r="BW98" s="68">
        <f>Uniforms!BA98</f>
        <v>0</v>
      </c>
      <c r="BX98" s="68">
        <f>Uniforms!BB98</f>
        <v>0</v>
      </c>
      <c r="BY98" s="68">
        <f>Uniforms!BC98</f>
        <v>0</v>
      </c>
      <c r="BZ98" s="68">
        <f>Uniforms!BD98</f>
        <v>0</v>
      </c>
      <c r="CA98" s="68">
        <f>Uniforms!BE98</f>
        <v>0</v>
      </c>
      <c r="CB98" s="68">
        <f>Uniforms!BF98</f>
        <v>0</v>
      </c>
      <c r="CC98" s="68">
        <f>Uniforms!BG98</f>
        <v>0</v>
      </c>
      <c r="CD98" s="68">
        <f>Uniforms!BH98</f>
        <v>0</v>
      </c>
      <c r="CE98" s="68">
        <f>Uniforms!BI98</f>
        <v>0</v>
      </c>
      <c r="CF98" s="68">
        <f>Uniforms!BJ98</f>
        <v>0</v>
      </c>
      <c r="CG98" s="68">
        <f>Uniforms!BK98</f>
        <v>0</v>
      </c>
      <c r="CH98" s="68">
        <f>Uniforms!BL98</f>
        <v>0</v>
      </c>
      <c r="CI98" s="68">
        <f>Uniforms!BM98</f>
        <v>0</v>
      </c>
      <c r="CJ98" s="68">
        <f>Uniforms!BN98</f>
        <v>0</v>
      </c>
      <c r="CK98" s="68">
        <f>Uniforms!BO98</f>
        <v>0</v>
      </c>
      <c r="CL98" s="68">
        <f>Uniforms!BP98</f>
        <v>0</v>
      </c>
      <c r="CM98" s="68">
        <f>Uniforms!BQ98</f>
        <v>0</v>
      </c>
      <c r="CN98" s="68">
        <f>Uniforms!BR98</f>
        <v>0</v>
      </c>
      <c r="CO98" s="68">
        <f>Uniforms!BS98</f>
        <v>0</v>
      </c>
      <c r="CP98" s="68">
        <f>Uniforms!BT98</f>
        <v>0</v>
      </c>
      <c r="CQ98" s="68">
        <f>Uniforms!BU98</f>
        <v>0</v>
      </c>
      <c r="CR98" s="68">
        <f>Uniforms!BV98</f>
        <v>0</v>
      </c>
      <c r="CS98" s="68">
        <f>Uniforms!BW98</f>
        <v>0</v>
      </c>
      <c r="CT98" s="68">
        <f>Uniforms!BX98</f>
        <v>0</v>
      </c>
      <c r="CU98" s="68">
        <f>Uniforms!BY98</f>
        <v>0</v>
      </c>
      <c r="CV98" s="68">
        <f>Uniforms!BZ98</f>
        <v>0</v>
      </c>
      <c r="CW98" s="68">
        <f>Uniforms!CA98</f>
        <v>0</v>
      </c>
      <c r="CX98" s="68">
        <f>Uniforms!CB98</f>
        <v>0</v>
      </c>
      <c r="CY98" s="68">
        <f>Uniforms!CC98</f>
        <v>0</v>
      </c>
      <c r="CZ98" s="68">
        <f>Uniforms!CD98</f>
        <v>0</v>
      </c>
      <c r="DA98" s="67"/>
    </row>
    <row r="99" spans="1:105">
      <c r="A99" s="67" t="s">
        <v>494</v>
      </c>
      <c r="B99" s="63">
        <f>Uniforms!B99</f>
        <v>0</v>
      </c>
      <c r="C99" s="63" t="str">
        <f>CONCATENATE(Uniforms!C99, "|")</f>
        <v>|</v>
      </c>
      <c r="D99" s="63">
        <f>Uniforms!D99</f>
        <v>0</v>
      </c>
      <c r="E99" s="63" t="str">
        <f>IF(Uniforms!E99="None", "NA|",CONCATENATE(Uniforms!E99, "|"))</f>
        <v>|</v>
      </c>
      <c r="F99" s="63" t="str">
        <f>IF(E99="NA|","|-- Select One --",CONCATENATE(Uniforms!F99,"|"))</f>
        <v>|</v>
      </c>
      <c r="G99" s="63" t="str">
        <f>CONCATENATE(Uniforms!G99,"|")</f>
        <v>|</v>
      </c>
      <c r="H99" s="64">
        <f>Uniforms!H99</f>
        <v>0</v>
      </c>
      <c r="I99" s="65">
        <f t="shared" si="1"/>
        <v>0</v>
      </c>
      <c r="J99" s="65">
        <f>Uniforms!I99</f>
        <v>0</v>
      </c>
      <c r="K99" s="65">
        <f>Uniforms!J99</f>
        <v>0</v>
      </c>
      <c r="L99" s="65">
        <f>Uniforms!K99</f>
        <v>0</v>
      </c>
      <c r="M99" s="65">
        <f>Uniforms!L99</f>
        <v>0</v>
      </c>
      <c r="N99" s="65">
        <f>Uniforms!M99</f>
        <v>0</v>
      </c>
      <c r="O99" s="65">
        <f>Uniforms!N99</f>
        <v>0</v>
      </c>
      <c r="P99" s="65">
        <f>Uniforms!O99</f>
        <v>0</v>
      </c>
      <c r="Q99" s="65">
        <f>Uniforms!P99</f>
        <v>0</v>
      </c>
      <c r="R99" s="65">
        <f>Uniforms!Q99</f>
        <v>0</v>
      </c>
      <c r="S99" s="65">
        <f>Uniforms!R99</f>
        <v>0</v>
      </c>
      <c r="T99" s="65">
        <f>Uniforms!S99</f>
        <v>0</v>
      </c>
      <c r="U99" s="65">
        <f>Uniforms!T99</f>
        <v>0</v>
      </c>
      <c r="V99" s="65">
        <f>Uniforms!U99</f>
        <v>0</v>
      </c>
      <c r="W99" s="65">
        <f>Uniforms!V99</f>
        <v>0</v>
      </c>
      <c r="X99" s="65">
        <f>Uniforms!W99</f>
        <v>0</v>
      </c>
      <c r="Y99" s="65">
        <f>Uniforms!X99</f>
        <v>0</v>
      </c>
      <c r="Z99" s="63" t="str">
        <f>IF(Uniforms!Y99="None","NA|",CONCATENATE(Uniforms!Y99,"|"))</f>
        <v>|</v>
      </c>
      <c r="AA99" s="63" t="str">
        <f>IF(Z99="NA|","|-- Select One --",CONCATENATE(Uniforms!Z99, "|"))</f>
        <v>|</v>
      </c>
      <c r="AB99" s="65">
        <f>Uniforms!AA99</f>
        <v>0</v>
      </c>
      <c r="AC99" s="65">
        <f>Uniforms!AB99</f>
        <v>0</v>
      </c>
      <c r="AD99" s="65">
        <f>Uniforms!AC99</f>
        <v>0</v>
      </c>
      <c r="AE99" s="65">
        <f>Uniforms!AD99</f>
        <v>0</v>
      </c>
      <c r="AF99" s="65">
        <f>Uniforms!AE99</f>
        <v>0</v>
      </c>
      <c r="AG99" s="65">
        <f>Uniforms!AF99</f>
        <v>0</v>
      </c>
      <c r="AH99" s="65">
        <f>Uniforms!AG99</f>
        <v>0</v>
      </c>
      <c r="AI99" s="65">
        <f>Uniforms!AH99</f>
        <v>0</v>
      </c>
      <c r="AJ99" s="65">
        <f>Uniforms!AI99</f>
        <v>0</v>
      </c>
      <c r="AK99" s="65">
        <f>Uniforms!AJ99</f>
        <v>0</v>
      </c>
      <c r="AL99" s="65">
        <f>Uniforms!AK99</f>
        <v>0</v>
      </c>
      <c r="AM99" s="65">
        <f>Uniforms!AL99</f>
        <v>0</v>
      </c>
      <c r="AN99" s="65">
        <f>Uniforms!AM99</f>
        <v>0</v>
      </c>
      <c r="AO99" s="65">
        <f>Uniforms!AN99</f>
        <v>0</v>
      </c>
      <c r="AP99" s="65">
        <f>Uniforms!AO99</f>
        <v>0</v>
      </c>
      <c r="AQ99" s="65">
        <f>Uniforms!AP99</f>
        <v>0</v>
      </c>
      <c r="AR99" s="63" t="str">
        <f>IF(Uniforms!AQ99="None","NA|",CONCATENATE(Uniforms!AQ99,"|"))</f>
        <v>|</v>
      </c>
      <c r="AS99" s="63" t="str">
        <f>IF(AR99="NA|","|-- Select One --",CONCATENATE(Uniforms!AR99,"|"))</f>
        <v>|</v>
      </c>
      <c r="AT99" s="65">
        <f>Uniforms!AS99</f>
        <v>0</v>
      </c>
      <c r="AU99" s="65">
        <f>Uniforms!AT99</f>
        <v>0</v>
      </c>
      <c r="AV99" s="65">
        <f>Uniforms!AU99</f>
        <v>0</v>
      </c>
      <c r="AW99" s="65">
        <f>Uniforms!AV99</f>
        <v>0</v>
      </c>
      <c r="AX99" s="66" t="s">
        <v>409</v>
      </c>
      <c r="AY99" s="63" t="s">
        <v>410</v>
      </c>
      <c r="AZ99" s="63" t="s">
        <v>410</v>
      </c>
      <c r="BA99" s="63" t="s">
        <v>410</v>
      </c>
      <c r="BB99" s="67" t="str">
        <f>Uniforms!$AW$1</f>
        <v>8B|</v>
      </c>
      <c r="BC99" s="67" t="str">
        <f>Uniforms!$AW$2</f>
        <v>NA|</v>
      </c>
      <c r="BD99" s="67" t="str">
        <f>Uniforms!$AW$3</f>
        <v>OUTLINED|</v>
      </c>
      <c r="BE99" s="66">
        <f>Uniforms!$AT$4</f>
        <v>0</v>
      </c>
      <c r="BF99" s="66">
        <f>IF(Uniforms!$AT$13="Left Chest",Uniforms!AZ99, )</f>
        <v>0</v>
      </c>
      <c r="BG99" s="66">
        <f>Uniforms!$AT$5</f>
        <v>0</v>
      </c>
      <c r="BH99" s="67">
        <f>IF(Uniforms!$AT$13="Left Chest 2nd",Uniforms!AZ99, )</f>
        <v>0</v>
      </c>
      <c r="BI99" s="66">
        <f>Uniforms!$AT$6</f>
        <v>0</v>
      </c>
      <c r="BJ99" s="67">
        <f>IF(Uniforms!$AT$13="Left Sleeve",Uniforms!AZ99, )</f>
        <v>0</v>
      </c>
      <c r="BK99" s="66">
        <f>Uniforms!$AT$7</f>
        <v>0</v>
      </c>
      <c r="BL99" s="67">
        <f>IF(Uniforms!$AT$13="Right Sleeve",Uniforms!AZ99, )</f>
        <v>0</v>
      </c>
      <c r="BM99" s="66">
        <f>Uniforms!$AT$8</f>
        <v>0</v>
      </c>
      <c r="BN99" s="67">
        <f>IF(Uniforms!$AT$13="Center Chest",Uniforms!AZ99, )</f>
        <v>0</v>
      </c>
      <c r="BO99" s="66">
        <f>Uniforms!$AT$10</f>
        <v>0</v>
      </c>
      <c r="BP99" s="67">
        <f>IF(Uniforms!$AT$13="Back Above #s",Uniforms!AZ99, )</f>
        <v>0</v>
      </c>
      <c r="BQ99" s="66">
        <f>Uniforms!$AT$11</f>
        <v>0</v>
      </c>
      <c r="BR99" s="67">
        <f>IF(Uniforms!$AT$13="Short-Left Leg",Uniforms!AZ99, )</f>
        <v>0</v>
      </c>
      <c r="BS99" s="66">
        <f>Uniforms!$AT$12</f>
        <v>0</v>
      </c>
      <c r="BT99" s="67">
        <f>IF(Uniforms!$AT$13="Short-Right Leg",Uniforms!AZ99, )</f>
        <v>0</v>
      </c>
      <c r="BU99" s="67">
        <f>Uniforms!$AT$9</f>
        <v>0</v>
      </c>
      <c r="BV99" s="67">
        <f>IF(Uniforms!$AT$13="Right Chest",Uniforms!AZ99, )</f>
        <v>0</v>
      </c>
      <c r="BW99" s="68">
        <f>Uniforms!BA99</f>
        <v>0</v>
      </c>
      <c r="BX99" s="68">
        <f>Uniforms!BB99</f>
        <v>0</v>
      </c>
      <c r="BY99" s="68">
        <f>Uniforms!BC99</f>
        <v>0</v>
      </c>
      <c r="BZ99" s="68">
        <f>Uniforms!BD99</f>
        <v>0</v>
      </c>
      <c r="CA99" s="68">
        <f>Uniforms!BE99</f>
        <v>0</v>
      </c>
      <c r="CB99" s="68">
        <f>Uniforms!BF99</f>
        <v>0</v>
      </c>
      <c r="CC99" s="68">
        <f>Uniforms!BG99</f>
        <v>0</v>
      </c>
      <c r="CD99" s="68">
        <f>Uniforms!BH99</f>
        <v>0</v>
      </c>
      <c r="CE99" s="68">
        <f>Uniforms!BI99</f>
        <v>0</v>
      </c>
      <c r="CF99" s="68">
        <f>Uniforms!BJ99</f>
        <v>0</v>
      </c>
      <c r="CG99" s="68">
        <f>Uniforms!BK99</f>
        <v>0</v>
      </c>
      <c r="CH99" s="68">
        <f>Uniforms!BL99</f>
        <v>0</v>
      </c>
      <c r="CI99" s="68">
        <f>Uniforms!BM99</f>
        <v>0</v>
      </c>
      <c r="CJ99" s="68">
        <f>Uniforms!BN99</f>
        <v>0</v>
      </c>
      <c r="CK99" s="68">
        <f>Uniforms!BO99</f>
        <v>0</v>
      </c>
      <c r="CL99" s="68">
        <f>Uniforms!BP99</f>
        <v>0</v>
      </c>
      <c r="CM99" s="68">
        <f>Uniforms!BQ99</f>
        <v>0</v>
      </c>
      <c r="CN99" s="68">
        <f>Uniforms!BR99</f>
        <v>0</v>
      </c>
      <c r="CO99" s="68">
        <f>Uniforms!BS99</f>
        <v>0</v>
      </c>
      <c r="CP99" s="68">
        <f>Uniforms!BT99</f>
        <v>0</v>
      </c>
      <c r="CQ99" s="68">
        <f>Uniforms!BU99</f>
        <v>0</v>
      </c>
      <c r="CR99" s="68">
        <f>Uniforms!BV99</f>
        <v>0</v>
      </c>
      <c r="CS99" s="68">
        <f>Uniforms!BW99</f>
        <v>0</v>
      </c>
      <c r="CT99" s="68">
        <f>Uniforms!BX99</f>
        <v>0</v>
      </c>
      <c r="CU99" s="68">
        <f>Uniforms!BY99</f>
        <v>0</v>
      </c>
      <c r="CV99" s="68">
        <f>Uniforms!BZ99</f>
        <v>0</v>
      </c>
      <c r="CW99" s="68">
        <f>Uniforms!CA99</f>
        <v>0</v>
      </c>
      <c r="CX99" s="68">
        <f>Uniforms!CB99</f>
        <v>0</v>
      </c>
      <c r="CY99" s="68">
        <f>Uniforms!CC99</f>
        <v>0</v>
      </c>
      <c r="CZ99" s="68">
        <f>Uniforms!CD99</f>
        <v>0</v>
      </c>
      <c r="DA99" s="67"/>
    </row>
    <row r="100" spans="1:105">
      <c r="A100" s="67" t="s">
        <v>495</v>
      </c>
      <c r="B100" s="63">
        <f>Uniforms!B100</f>
        <v>0</v>
      </c>
      <c r="C100" s="63" t="str">
        <f>CONCATENATE(Uniforms!C100, "|")</f>
        <v>|</v>
      </c>
      <c r="D100" s="63">
        <f>Uniforms!D100</f>
        <v>0</v>
      </c>
      <c r="E100" s="63" t="str">
        <f>IF(Uniforms!E100="None", "NA|",CONCATENATE(Uniforms!E100, "|"))</f>
        <v>|</v>
      </c>
      <c r="F100" s="63" t="str">
        <f>IF(E100="NA|","|-- Select One --",CONCATENATE(Uniforms!F100,"|"))</f>
        <v>|</v>
      </c>
      <c r="G100" s="63" t="str">
        <f>CONCATENATE(Uniforms!G100,"|")</f>
        <v>|</v>
      </c>
      <c r="H100" s="64">
        <f>Uniforms!H100</f>
        <v>0</v>
      </c>
      <c r="I100" s="65">
        <f t="shared" si="1"/>
        <v>0</v>
      </c>
      <c r="J100" s="65">
        <f>Uniforms!I100</f>
        <v>0</v>
      </c>
      <c r="K100" s="65">
        <f>Uniforms!J100</f>
        <v>0</v>
      </c>
      <c r="L100" s="65">
        <f>Uniforms!K100</f>
        <v>0</v>
      </c>
      <c r="M100" s="65">
        <f>Uniforms!L100</f>
        <v>0</v>
      </c>
      <c r="N100" s="65">
        <f>Uniforms!M100</f>
        <v>0</v>
      </c>
      <c r="O100" s="65">
        <f>Uniforms!N100</f>
        <v>0</v>
      </c>
      <c r="P100" s="65">
        <f>Uniforms!O100</f>
        <v>0</v>
      </c>
      <c r="Q100" s="65">
        <f>Uniforms!P100</f>
        <v>0</v>
      </c>
      <c r="R100" s="65">
        <f>Uniforms!Q100</f>
        <v>0</v>
      </c>
      <c r="S100" s="65">
        <f>Uniforms!R100</f>
        <v>0</v>
      </c>
      <c r="T100" s="65">
        <f>Uniforms!S100</f>
        <v>0</v>
      </c>
      <c r="U100" s="65">
        <f>Uniforms!T100</f>
        <v>0</v>
      </c>
      <c r="V100" s="65">
        <f>Uniforms!U100</f>
        <v>0</v>
      </c>
      <c r="W100" s="65">
        <f>Uniforms!V100</f>
        <v>0</v>
      </c>
      <c r="X100" s="65">
        <f>Uniforms!W100</f>
        <v>0</v>
      </c>
      <c r="Y100" s="65">
        <f>Uniforms!X100</f>
        <v>0</v>
      </c>
      <c r="Z100" s="63" t="str">
        <f>IF(Uniforms!Y100="None","NA|",CONCATENATE(Uniforms!Y100,"|"))</f>
        <v>|</v>
      </c>
      <c r="AA100" s="63" t="str">
        <f>IF(Z100="NA|","|-- Select One --",CONCATENATE(Uniforms!Z100, "|"))</f>
        <v>|</v>
      </c>
      <c r="AB100" s="65">
        <f>Uniforms!AA100</f>
        <v>0</v>
      </c>
      <c r="AC100" s="65">
        <f>Uniforms!AB100</f>
        <v>0</v>
      </c>
      <c r="AD100" s="65">
        <f>Uniforms!AC100</f>
        <v>0</v>
      </c>
      <c r="AE100" s="65">
        <f>Uniforms!AD100</f>
        <v>0</v>
      </c>
      <c r="AF100" s="65">
        <f>Uniforms!AE100</f>
        <v>0</v>
      </c>
      <c r="AG100" s="65">
        <f>Uniforms!AF100</f>
        <v>0</v>
      </c>
      <c r="AH100" s="65">
        <f>Uniforms!AG100</f>
        <v>0</v>
      </c>
      <c r="AI100" s="65">
        <f>Uniforms!AH100</f>
        <v>0</v>
      </c>
      <c r="AJ100" s="65">
        <f>Uniforms!AI100</f>
        <v>0</v>
      </c>
      <c r="AK100" s="65">
        <f>Uniforms!AJ100</f>
        <v>0</v>
      </c>
      <c r="AL100" s="65">
        <f>Uniforms!AK100</f>
        <v>0</v>
      </c>
      <c r="AM100" s="65">
        <f>Uniforms!AL100</f>
        <v>0</v>
      </c>
      <c r="AN100" s="65">
        <f>Uniforms!AM100</f>
        <v>0</v>
      </c>
      <c r="AO100" s="65">
        <f>Uniforms!AN100</f>
        <v>0</v>
      </c>
      <c r="AP100" s="65">
        <f>Uniforms!AO100</f>
        <v>0</v>
      </c>
      <c r="AQ100" s="65">
        <f>Uniforms!AP100</f>
        <v>0</v>
      </c>
      <c r="AR100" s="63" t="str">
        <f>IF(Uniforms!AQ100="None","NA|",CONCATENATE(Uniforms!AQ100,"|"))</f>
        <v>|</v>
      </c>
      <c r="AS100" s="63" t="str">
        <f>IF(AR100="NA|","|-- Select One --",CONCATENATE(Uniforms!AR100,"|"))</f>
        <v>|</v>
      </c>
      <c r="AT100" s="65">
        <f>Uniforms!AS100</f>
        <v>0</v>
      </c>
      <c r="AU100" s="65">
        <f>Uniforms!AT100</f>
        <v>0</v>
      </c>
      <c r="AV100" s="65">
        <f>Uniforms!AU100</f>
        <v>0</v>
      </c>
      <c r="AW100" s="65">
        <f>Uniforms!AV100</f>
        <v>0</v>
      </c>
      <c r="AX100" s="66" t="s">
        <v>409</v>
      </c>
      <c r="AY100" s="63" t="s">
        <v>410</v>
      </c>
      <c r="AZ100" s="63" t="s">
        <v>410</v>
      </c>
      <c r="BA100" s="63" t="s">
        <v>410</v>
      </c>
      <c r="BB100" s="67" t="str">
        <f>Uniforms!$AW$1</f>
        <v>8B|</v>
      </c>
      <c r="BC100" s="67" t="str">
        <f>Uniforms!$AW$2</f>
        <v>NA|</v>
      </c>
      <c r="BD100" s="67" t="str">
        <f>Uniforms!$AW$3</f>
        <v>OUTLINED|</v>
      </c>
      <c r="BE100" s="66">
        <f>Uniforms!$AT$4</f>
        <v>0</v>
      </c>
      <c r="BF100" s="66">
        <f>IF(Uniforms!$AT$13="Left Chest",Uniforms!AZ100, )</f>
        <v>0</v>
      </c>
      <c r="BG100" s="66">
        <f>Uniforms!$AT$5</f>
        <v>0</v>
      </c>
      <c r="BH100" s="67">
        <f>IF(Uniforms!$AT$13="Left Chest 2nd",Uniforms!AZ100, )</f>
        <v>0</v>
      </c>
      <c r="BI100" s="66">
        <f>Uniforms!$AT$6</f>
        <v>0</v>
      </c>
      <c r="BJ100" s="67">
        <f>IF(Uniforms!$AT$13="Left Sleeve",Uniforms!AZ100, )</f>
        <v>0</v>
      </c>
      <c r="BK100" s="66">
        <f>Uniforms!$AT$7</f>
        <v>0</v>
      </c>
      <c r="BL100" s="67">
        <f>IF(Uniforms!$AT$13="Right Sleeve",Uniforms!AZ100, )</f>
        <v>0</v>
      </c>
      <c r="BM100" s="66">
        <f>Uniforms!$AT$8</f>
        <v>0</v>
      </c>
      <c r="BN100" s="67">
        <f>IF(Uniforms!$AT$13="Center Chest",Uniforms!AZ100, )</f>
        <v>0</v>
      </c>
      <c r="BO100" s="66">
        <f>Uniforms!$AT$10</f>
        <v>0</v>
      </c>
      <c r="BP100" s="67">
        <f>IF(Uniforms!$AT$13="Back Above #s",Uniforms!AZ100, )</f>
        <v>0</v>
      </c>
      <c r="BQ100" s="66">
        <f>Uniforms!$AT$11</f>
        <v>0</v>
      </c>
      <c r="BR100" s="67">
        <f>IF(Uniforms!$AT$13="Short-Left Leg",Uniforms!AZ100, )</f>
        <v>0</v>
      </c>
      <c r="BS100" s="66">
        <f>Uniforms!$AT$12</f>
        <v>0</v>
      </c>
      <c r="BT100" s="67">
        <f>IF(Uniforms!$AT$13="Short-Right Leg",Uniforms!AZ100, )</f>
        <v>0</v>
      </c>
      <c r="BU100" s="67">
        <f>Uniforms!$AT$9</f>
        <v>0</v>
      </c>
      <c r="BV100" s="67">
        <f>IF(Uniforms!$AT$13="Right Chest",Uniforms!AZ100, )</f>
        <v>0</v>
      </c>
      <c r="BW100" s="68">
        <f>Uniforms!BA100</f>
        <v>0</v>
      </c>
      <c r="BX100" s="68">
        <f>Uniforms!BB100</f>
        <v>0</v>
      </c>
      <c r="BY100" s="68">
        <f>Uniforms!BC100</f>
        <v>0</v>
      </c>
      <c r="BZ100" s="68">
        <f>Uniforms!BD100</f>
        <v>0</v>
      </c>
      <c r="CA100" s="68">
        <f>Uniforms!BE100</f>
        <v>0</v>
      </c>
      <c r="CB100" s="68">
        <f>Uniforms!BF100</f>
        <v>0</v>
      </c>
      <c r="CC100" s="68">
        <f>Uniforms!BG100</f>
        <v>0</v>
      </c>
      <c r="CD100" s="68">
        <f>Uniforms!BH100</f>
        <v>0</v>
      </c>
      <c r="CE100" s="68">
        <f>Uniforms!BI100</f>
        <v>0</v>
      </c>
      <c r="CF100" s="68">
        <f>Uniforms!BJ100</f>
        <v>0</v>
      </c>
      <c r="CG100" s="68">
        <f>Uniforms!BK100</f>
        <v>0</v>
      </c>
      <c r="CH100" s="68">
        <f>Uniforms!BL100</f>
        <v>0</v>
      </c>
      <c r="CI100" s="68">
        <f>Uniforms!BM100</f>
        <v>0</v>
      </c>
      <c r="CJ100" s="68">
        <f>Uniforms!BN100</f>
        <v>0</v>
      </c>
      <c r="CK100" s="68">
        <f>Uniforms!BO100</f>
        <v>0</v>
      </c>
      <c r="CL100" s="68">
        <f>Uniforms!BP100</f>
        <v>0</v>
      </c>
      <c r="CM100" s="68">
        <f>Uniforms!BQ100</f>
        <v>0</v>
      </c>
      <c r="CN100" s="68">
        <f>Uniforms!BR100</f>
        <v>0</v>
      </c>
      <c r="CO100" s="68">
        <f>Uniforms!BS100</f>
        <v>0</v>
      </c>
      <c r="CP100" s="68">
        <f>Uniforms!BT100</f>
        <v>0</v>
      </c>
      <c r="CQ100" s="68">
        <f>Uniforms!BU100</f>
        <v>0</v>
      </c>
      <c r="CR100" s="68">
        <f>Uniforms!BV100</f>
        <v>0</v>
      </c>
      <c r="CS100" s="68">
        <f>Uniforms!BW100</f>
        <v>0</v>
      </c>
      <c r="CT100" s="68">
        <f>Uniforms!BX100</f>
        <v>0</v>
      </c>
      <c r="CU100" s="68">
        <f>Uniforms!BY100</f>
        <v>0</v>
      </c>
      <c r="CV100" s="68">
        <f>Uniforms!BZ100</f>
        <v>0</v>
      </c>
      <c r="CW100" s="68">
        <f>Uniforms!CA100</f>
        <v>0</v>
      </c>
      <c r="CX100" s="68">
        <f>Uniforms!CB100</f>
        <v>0</v>
      </c>
      <c r="CY100" s="68">
        <f>Uniforms!CC100</f>
        <v>0</v>
      </c>
      <c r="CZ100" s="68">
        <f>Uniforms!CD100</f>
        <v>0</v>
      </c>
      <c r="DA100" s="67"/>
    </row>
    <row r="101" spans="1:105">
      <c r="A101" s="67" t="s">
        <v>496</v>
      </c>
      <c r="B101" s="63">
        <f>Uniforms!B101</f>
        <v>0</v>
      </c>
      <c r="C101" s="63" t="str">
        <f>CONCATENATE(Uniforms!C101, "|")</f>
        <v>|</v>
      </c>
      <c r="D101" s="63">
        <f>Uniforms!D101</f>
        <v>0</v>
      </c>
      <c r="E101" s="63" t="str">
        <f>IF(Uniforms!E101="None", "NA|",CONCATENATE(Uniforms!E101, "|"))</f>
        <v>|</v>
      </c>
      <c r="F101" s="63" t="str">
        <f>IF(E101="NA|","|-- Select One --",CONCATENATE(Uniforms!F101,"|"))</f>
        <v>|</v>
      </c>
      <c r="G101" s="63" t="str">
        <f>CONCATENATE(Uniforms!G101,"|")</f>
        <v>|</v>
      </c>
      <c r="H101" s="64">
        <f>Uniforms!H101</f>
        <v>0</v>
      </c>
      <c r="I101" s="65">
        <f t="shared" si="1"/>
        <v>0</v>
      </c>
      <c r="J101" s="65">
        <f>Uniforms!I101</f>
        <v>0</v>
      </c>
      <c r="K101" s="65">
        <f>Uniforms!J101</f>
        <v>0</v>
      </c>
      <c r="L101" s="65">
        <f>Uniforms!K101</f>
        <v>0</v>
      </c>
      <c r="M101" s="65">
        <f>Uniforms!L101</f>
        <v>0</v>
      </c>
      <c r="N101" s="65">
        <f>Uniforms!M101</f>
        <v>0</v>
      </c>
      <c r="O101" s="65">
        <f>Uniforms!N101</f>
        <v>0</v>
      </c>
      <c r="P101" s="65">
        <f>Uniforms!O101</f>
        <v>0</v>
      </c>
      <c r="Q101" s="65">
        <f>Uniforms!P101</f>
        <v>0</v>
      </c>
      <c r="R101" s="65">
        <f>Uniforms!Q101</f>
        <v>0</v>
      </c>
      <c r="S101" s="65">
        <f>Uniforms!R101</f>
        <v>0</v>
      </c>
      <c r="T101" s="65">
        <f>Uniforms!S101</f>
        <v>0</v>
      </c>
      <c r="U101" s="65">
        <f>Uniforms!T101</f>
        <v>0</v>
      </c>
      <c r="V101" s="65">
        <f>Uniforms!U101</f>
        <v>0</v>
      </c>
      <c r="W101" s="65">
        <f>Uniforms!V101</f>
        <v>0</v>
      </c>
      <c r="X101" s="65">
        <f>Uniforms!W101</f>
        <v>0</v>
      </c>
      <c r="Y101" s="65">
        <f>Uniforms!X101</f>
        <v>0</v>
      </c>
      <c r="Z101" s="63" t="str">
        <f>IF(Uniforms!Y101="None","NA|",CONCATENATE(Uniforms!Y101,"|"))</f>
        <v>|</v>
      </c>
      <c r="AA101" s="63" t="str">
        <f>IF(Z101="NA|","|-- Select One --",CONCATENATE(Uniforms!Z101, "|"))</f>
        <v>|</v>
      </c>
      <c r="AB101" s="65">
        <f>Uniforms!AA101</f>
        <v>0</v>
      </c>
      <c r="AC101" s="65">
        <f>Uniforms!AB101</f>
        <v>0</v>
      </c>
      <c r="AD101" s="65">
        <f>Uniforms!AC101</f>
        <v>0</v>
      </c>
      <c r="AE101" s="65">
        <f>Uniforms!AD101</f>
        <v>0</v>
      </c>
      <c r="AF101" s="65">
        <f>Uniforms!AE101</f>
        <v>0</v>
      </c>
      <c r="AG101" s="65">
        <f>Uniforms!AF101</f>
        <v>0</v>
      </c>
      <c r="AH101" s="65">
        <f>Uniforms!AG101</f>
        <v>0</v>
      </c>
      <c r="AI101" s="65">
        <f>Uniforms!AH101</f>
        <v>0</v>
      </c>
      <c r="AJ101" s="65">
        <f>Uniforms!AI101</f>
        <v>0</v>
      </c>
      <c r="AK101" s="65">
        <f>Uniforms!AJ101</f>
        <v>0</v>
      </c>
      <c r="AL101" s="65">
        <f>Uniforms!AK101</f>
        <v>0</v>
      </c>
      <c r="AM101" s="65">
        <f>Uniforms!AL101</f>
        <v>0</v>
      </c>
      <c r="AN101" s="65">
        <f>Uniforms!AM101</f>
        <v>0</v>
      </c>
      <c r="AO101" s="65">
        <f>Uniforms!AN101</f>
        <v>0</v>
      </c>
      <c r="AP101" s="65">
        <f>Uniforms!AO101</f>
        <v>0</v>
      </c>
      <c r="AQ101" s="65">
        <f>Uniforms!AP101</f>
        <v>0</v>
      </c>
      <c r="AR101" s="63" t="str">
        <f>IF(Uniforms!AQ101="None","NA|",CONCATENATE(Uniforms!AQ101,"|"))</f>
        <v>|</v>
      </c>
      <c r="AS101" s="63" t="str">
        <f>IF(AR101="NA|","|-- Select One --",CONCATENATE(Uniforms!AR101,"|"))</f>
        <v>|</v>
      </c>
      <c r="AT101" s="65">
        <f>Uniforms!AS101</f>
        <v>0</v>
      </c>
      <c r="AU101" s="65">
        <f>Uniforms!AT101</f>
        <v>0</v>
      </c>
      <c r="AV101" s="65">
        <f>Uniforms!AU101</f>
        <v>0</v>
      </c>
      <c r="AW101" s="65">
        <f>Uniforms!AV101</f>
        <v>0</v>
      </c>
      <c r="AX101" s="66" t="s">
        <v>409</v>
      </c>
      <c r="AY101" s="63" t="s">
        <v>410</v>
      </c>
      <c r="AZ101" s="63" t="s">
        <v>410</v>
      </c>
      <c r="BA101" s="63" t="s">
        <v>410</v>
      </c>
      <c r="BB101" s="67" t="str">
        <f>Uniforms!$AW$1</f>
        <v>8B|</v>
      </c>
      <c r="BC101" s="67" t="str">
        <f>Uniforms!$AW$2</f>
        <v>NA|</v>
      </c>
      <c r="BD101" s="67" t="str">
        <f>Uniforms!$AW$3</f>
        <v>OUTLINED|</v>
      </c>
      <c r="BE101" s="66">
        <f>Uniforms!$AT$4</f>
        <v>0</v>
      </c>
      <c r="BF101" s="66">
        <f>IF(Uniforms!$AT$13="Left Chest",Uniforms!AZ101, )</f>
        <v>0</v>
      </c>
      <c r="BG101" s="66">
        <f>Uniforms!$AT$5</f>
        <v>0</v>
      </c>
      <c r="BH101" s="67">
        <f>IF(Uniforms!$AT$13="Left Chest 2nd",Uniforms!AZ101, )</f>
        <v>0</v>
      </c>
      <c r="BI101" s="66">
        <f>Uniforms!$AT$6</f>
        <v>0</v>
      </c>
      <c r="BJ101" s="67">
        <f>IF(Uniforms!$AT$13="Left Sleeve",Uniforms!AZ101, )</f>
        <v>0</v>
      </c>
      <c r="BK101" s="66">
        <f>Uniforms!$AT$7</f>
        <v>0</v>
      </c>
      <c r="BL101" s="67">
        <f>IF(Uniforms!$AT$13="Right Sleeve",Uniforms!AZ101, )</f>
        <v>0</v>
      </c>
      <c r="BM101" s="66">
        <f>Uniforms!$AT$8</f>
        <v>0</v>
      </c>
      <c r="BN101" s="67">
        <f>IF(Uniforms!$AT$13="Center Chest",Uniforms!AZ101, )</f>
        <v>0</v>
      </c>
      <c r="BO101" s="66">
        <f>Uniforms!$AT$10</f>
        <v>0</v>
      </c>
      <c r="BP101" s="67">
        <f>IF(Uniforms!$AT$13="Back Above #s",Uniforms!AZ101, )</f>
        <v>0</v>
      </c>
      <c r="BQ101" s="66">
        <f>Uniforms!$AT$11</f>
        <v>0</v>
      </c>
      <c r="BR101" s="67">
        <f>IF(Uniforms!$AT$13="Short-Left Leg",Uniforms!AZ101, )</f>
        <v>0</v>
      </c>
      <c r="BS101" s="66">
        <f>Uniforms!$AT$12</f>
        <v>0</v>
      </c>
      <c r="BT101" s="67">
        <f>IF(Uniforms!$AT$13="Short-Right Leg",Uniforms!AZ101, )</f>
        <v>0</v>
      </c>
      <c r="BU101" s="67">
        <f>Uniforms!$AT$9</f>
        <v>0</v>
      </c>
      <c r="BV101" s="67">
        <f>IF(Uniforms!$AT$13="Right Chest",Uniforms!AZ101, )</f>
        <v>0</v>
      </c>
      <c r="BW101" s="68">
        <f>Uniforms!BA101</f>
        <v>0</v>
      </c>
      <c r="BX101" s="68">
        <f>Uniforms!BB101</f>
        <v>0</v>
      </c>
      <c r="BY101" s="68">
        <f>Uniforms!BC101</f>
        <v>0</v>
      </c>
      <c r="BZ101" s="68">
        <f>Uniforms!BD101</f>
        <v>0</v>
      </c>
      <c r="CA101" s="68">
        <f>Uniforms!BE101</f>
        <v>0</v>
      </c>
      <c r="CB101" s="68">
        <f>Uniforms!BF101</f>
        <v>0</v>
      </c>
      <c r="CC101" s="68">
        <f>Uniforms!BG101</f>
        <v>0</v>
      </c>
      <c r="CD101" s="68">
        <f>Uniforms!BH101</f>
        <v>0</v>
      </c>
      <c r="CE101" s="68">
        <f>Uniforms!BI101</f>
        <v>0</v>
      </c>
      <c r="CF101" s="68">
        <f>Uniforms!BJ101</f>
        <v>0</v>
      </c>
      <c r="CG101" s="68">
        <f>Uniforms!BK101</f>
        <v>0</v>
      </c>
      <c r="CH101" s="68">
        <f>Uniforms!BL101</f>
        <v>0</v>
      </c>
      <c r="CI101" s="68">
        <f>Uniforms!BM101</f>
        <v>0</v>
      </c>
      <c r="CJ101" s="68">
        <f>Uniforms!BN101</f>
        <v>0</v>
      </c>
      <c r="CK101" s="68">
        <f>Uniforms!BO101</f>
        <v>0</v>
      </c>
      <c r="CL101" s="68">
        <f>Uniforms!BP101</f>
        <v>0</v>
      </c>
      <c r="CM101" s="68">
        <f>Uniforms!BQ101</f>
        <v>0</v>
      </c>
      <c r="CN101" s="68">
        <f>Uniforms!BR101</f>
        <v>0</v>
      </c>
      <c r="CO101" s="68">
        <f>Uniforms!BS101</f>
        <v>0</v>
      </c>
      <c r="CP101" s="68">
        <f>Uniforms!BT101</f>
        <v>0</v>
      </c>
      <c r="CQ101" s="68">
        <f>Uniforms!BU101</f>
        <v>0</v>
      </c>
      <c r="CR101" s="68">
        <f>Uniforms!BV101</f>
        <v>0</v>
      </c>
      <c r="CS101" s="68">
        <f>Uniforms!BW101</f>
        <v>0</v>
      </c>
      <c r="CT101" s="68">
        <f>Uniforms!BX101</f>
        <v>0</v>
      </c>
      <c r="CU101" s="68">
        <f>Uniforms!BY101</f>
        <v>0</v>
      </c>
      <c r="CV101" s="68">
        <f>Uniforms!BZ101</f>
        <v>0</v>
      </c>
      <c r="CW101" s="68">
        <f>Uniforms!CA101</f>
        <v>0</v>
      </c>
      <c r="CX101" s="68">
        <f>Uniforms!CB101</f>
        <v>0</v>
      </c>
      <c r="CY101" s="68">
        <f>Uniforms!CC101</f>
        <v>0</v>
      </c>
      <c r="CZ101" s="68">
        <f>Uniforms!CD101</f>
        <v>0</v>
      </c>
      <c r="DA101" s="67"/>
    </row>
    <row r="102" spans="1:105">
      <c r="A102" s="67" t="s">
        <v>497</v>
      </c>
      <c r="B102" s="63">
        <f>Uniforms!B102</f>
        <v>0</v>
      </c>
      <c r="C102" s="63" t="str">
        <f>CONCATENATE(Uniforms!C102, "|")</f>
        <v>|</v>
      </c>
      <c r="D102" s="63">
        <f>Uniforms!D102</f>
        <v>0</v>
      </c>
      <c r="E102" s="63" t="str">
        <f>IF(Uniforms!E102="None", "NA|",CONCATENATE(Uniforms!E102, "|"))</f>
        <v>|</v>
      </c>
      <c r="F102" s="63" t="str">
        <f>IF(E102="NA|","|-- Select One --",CONCATENATE(Uniforms!F102,"|"))</f>
        <v>|</v>
      </c>
      <c r="G102" s="63" t="str">
        <f>CONCATENATE(Uniforms!G102,"|")</f>
        <v>|</v>
      </c>
      <c r="H102" s="64">
        <f>Uniforms!H102</f>
        <v>0</v>
      </c>
      <c r="I102" s="65">
        <f t="shared" si="1"/>
        <v>0</v>
      </c>
      <c r="J102" s="65">
        <f>Uniforms!I102</f>
        <v>0</v>
      </c>
      <c r="K102" s="65">
        <f>Uniforms!J102</f>
        <v>0</v>
      </c>
      <c r="L102" s="65">
        <f>Uniforms!K102</f>
        <v>0</v>
      </c>
      <c r="M102" s="65">
        <f>Uniforms!L102</f>
        <v>0</v>
      </c>
      <c r="N102" s="65">
        <f>Uniforms!M102</f>
        <v>0</v>
      </c>
      <c r="O102" s="65">
        <f>Uniforms!N102</f>
        <v>0</v>
      </c>
      <c r="P102" s="65">
        <f>Uniforms!O102</f>
        <v>0</v>
      </c>
      <c r="Q102" s="65">
        <f>Uniforms!P102</f>
        <v>0</v>
      </c>
      <c r="R102" s="65">
        <f>Uniforms!Q102</f>
        <v>0</v>
      </c>
      <c r="S102" s="65">
        <f>Uniforms!R102</f>
        <v>0</v>
      </c>
      <c r="T102" s="65">
        <f>Uniforms!S102</f>
        <v>0</v>
      </c>
      <c r="U102" s="65">
        <f>Uniforms!T102</f>
        <v>0</v>
      </c>
      <c r="V102" s="65">
        <f>Uniforms!U102</f>
        <v>0</v>
      </c>
      <c r="W102" s="65">
        <f>Uniforms!V102</f>
        <v>0</v>
      </c>
      <c r="X102" s="65">
        <f>Uniforms!W102</f>
        <v>0</v>
      </c>
      <c r="Y102" s="65">
        <f>Uniforms!X102</f>
        <v>0</v>
      </c>
      <c r="Z102" s="63" t="str">
        <f>IF(Uniforms!Y102="None","NA|",CONCATENATE(Uniforms!Y102,"|"))</f>
        <v>|</v>
      </c>
      <c r="AA102" s="63" t="str">
        <f>IF(Z102="NA|","|-- Select One --",CONCATENATE(Uniforms!Z102, "|"))</f>
        <v>|</v>
      </c>
      <c r="AB102" s="65">
        <f>Uniforms!AA102</f>
        <v>0</v>
      </c>
      <c r="AC102" s="65">
        <f>Uniforms!AB102</f>
        <v>0</v>
      </c>
      <c r="AD102" s="65">
        <f>Uniforms!AC102</f>
        <v>0</v>
      </c>
      <c r="AE102" s="65">
        <f>Uniforms!AD102</f>
        <v>0</v>
      </c>
      <c r="AF102" s="65">
        <f>Uniforms!AE102</f>
        <v>0</v>
      </c>
      <c r="AG102" s="65">
        <f>Uniforms!AF102</f>
        <v>0</v>
      </c>
      <c r="AH102" s="65">
        <f>Uniforms!AG102</f>
        <v>0</v>
      </c>
      <c r="AI102" s="65">
        <f>Uniforms!AH102</f>
        <v>0</v>
      </c>
      <c r="AJ102" s="65">
        <f>Uniforms!AI102</f>
        <v>0</v>
      </c>
      <c r="AK102" s="65">
        <f>Uniforms!AJ102</f>
        <v>0</v>
      </c>
      <c r="AL102" s="65">
        <f>Uniforms!AK102</f>
        <v>0</v>
      </c>
      <c r="AM102" s="65">
        <f>Uniforms!AL102</f>
        <v>0</v>
      </c>
      <c r="AN102" s="65">
        <f>Uniforms!AM102</f>
        <v>0</v>
      </c>
      <c r="AO102" s="65">
        <f>Uniforms!AN102</f>
        <v>0</v>
      </c>
      <c r="AP102" s="65">
        <f>Uniforms!AO102</f>
        <v>0</v>
      </c>
      <c r="AQ102" s="65">
        <f>Uniforms!AP102</f>
        <v>0</v>
      </c>
      <c r="AR102" s="63" t="str">
        <f>IF(Uniforms!AQ102="None","NA|",CONCATENATE(Uniforms!AQ102,"|"))</f>
        <v>|</v>
      </c>
      <c r="AS102" s="63" t="str">
        <f>IF(AR102="NA|","|-- Select One --",CONCATENATE(Uniforms!AR102,"|"))</f>
        <v>|</v>
      </c>
      <c r="AT102" s="65">
        <f>Uniforms!AS102</f>
        <v>0</v>
      </c>
      <c r="AU102" s="65">
        <f>Uniforms!AT102</f>
        <v>0</v>
      </c>
      <c r="AV102" s="65">
        <f>Uniforms!AU102</f>
        <v>0</v>
      </c>
      <c r="AW102" s="65">
        <f>Uniforms!AV102</f>
        <v>0</v>
      </c>
      <c r="AX102" s="66" t="s">
        <v>409</v>
      </c>
      <c r="AY102" s="63" t="s">
        <v>410</v>
      </c>
      <c r="AZ102" s="63" t="s">
        <v>410</v>
      </c>
      <c r="BA102" s="63" t="s">
        <v>410</v>
      </c>
      <c r="BB102" s="67" t="str">
        <f>Uniforms!$AW$1</f>
        <v>8B|</v>
      </c>
      <c r="BC102" s="67" t="str">
        <f>Uniforms!$AW$2</f>
        <v>NA|</v>
      </c>
      <c r="BD102" s="67" t="str">
        <f>Uniforms!$AW$3</f>
        <v>OUTLINED|</v>
      </c>
      <c r="BE102" s="66">
        <f>Uniforms!$AT$4</f>
        <v>0</v>
      </c>
      <c r="BF102" s="66">
        <f>IF(Uniforms!$AT$13="Left Chest",Uniforms!AZ102, )</f>
        <v>0</v>
      </c>
      <c r="BG102" s="66">
        <f>Uniforms!$AT$5</f>
        <v>0</v>
      </c>
      <c r="BH102" s="67">
        <f>IF(Uniforms!$AT$13="Left Chest 2nd",Uniforms!AZ102, )</f>
        <v>0</v>
      </c>
      <c r="BI102" s="66">
        <f>Uniforms!$AT$6</f>
        <v>0</v>
      </c>
      <c r="BJ102" s="67">
        <f>IF(Uniforms!$AT$13="Left Sleeve",Uniforms!AZ102, )</f>
        <v>0</v>
      </c>
      <c r="BK102" s="66">
        <f>Uniforms!$AT$7</f>
        <v>0</v>
      </c>
      <c r="BL102" s="67">
        <f>IF(Uniforms!$AT$13="Right Sleeve",Uniforms!AZ102, )</f>
        <v>0</v>
      </c>
      <c r="BM102" s="66">
        <f>Uniforms!$AT$8</f>
        <v>0</v>
      </c>
      <c r="BN102" s="67">
        <f>IF(Uniforms!$AT$13="Center Chest",Uniforms!AZ102, )</f>
        <v>0</v>
      </c>
      <c r="BO102" s="66">
        <f>Uniforms!$AT$10</f>
        <v>0</v>
      </c>
      <c r="BP102" s="67">
        <f>IF(Uniforms!$AT$13="Back Above #s",Uniforms!AZ102, )</f>
        <v>0</v>
      </c>
      <c r="BQ102" s="66">
        <f>Uniforms!$AT$11</f>
        <v>0</v>
      </c>
      <c r="BR102" s="67">
        <f>IF(Uniforms!$AT$13="Short-Left Leg",Uniforms!AZ102, )</f>
        <v>0</v>
      </c>
      <c r="BS102" s="66">
        <f>Uniforms!$AT$12</f>
        <v>0</v>
      </c>
      <c r="BT102" s="67">
        <f>IF(Uniforms!$AT$13="Short-Right Leg",Uniforms!AZ102, )</f>
        <v>0</v>
      </c>
      <c r="BU102" s="67">
        <f>Uniforms!$AT$9</f>
        <v>0</v>
      </c>
      <c r="BV102" s="67">
        <f>IF(Uniforms!$AT$13="Right Chest",Uniforms!AZ102, )</f>
        <v>0</v>
      </c>
      <c r="BW102" s="68">
        <f>Uniforms!BA102</f>
        <v>0</v>
      </c>
      <c r="BX102" s="68">
        <f>Uniforms!BB102</f>
        <v>0</v>
      </c>
      <c r="BY102" s="68">
        <f>Uniforms!BC102</f>
        <v>0</v>
      </c>
      <c r="BZ102" s="68">
        <f>Uniforms!BD102</f>
        <v>0</v>
      </c>
      <c r="CA102" s="68">
        <f>Uniforms!BE102</f>
        <v>0</v>
      </c>
      <c r="CB102" s="68">
        <f>Uniforms!BF102</f>
        <v>0</v>
      </c>
      <c r="CC102" s="68">
        <f>Uniforms!BG102</f>
        <v>0</v>
      </c>
      <c r="CD102" s="68">
        <f>Uniforms!BH102</f>
        <v>0</v>
      </c>
      <c r="CE102" s="68">
        <f>Uniforms!BI102</f>
        <v>0</v>
      </c>
      <c r="CF102" s="68">
        <f>Uniforms!BJ102</f>
        <v>0</v>
      </c>
      <c r="CG102" s="68">
        <f>Uniforms!BK102</f>
        <v>0</v>
      </c>
      <c r="CH102" s="68">
        <f>Uniforms!BL102</f>
        <v>0</v>
      </c>
      <c r="CI102" s="68">
        <f>Uniforms!BM102</f>
        <v>0</v>
      </c>
      <c r="CJ102" s="68">
        <f>Uniforms!BN102</f>
        <v>0</v>
      </c>
      <c r="CK102" s="68">
        <f>Uniforms!BO102</f>
        <v>0</v>
      </c>
      <c r="CL102" s="68">
        <f>Uniforms!BP102</f>
        <v>0</v>
      </c>
      <c r="CM102" s="68">
        <f>Uniforms!BQ102</f>
        <v>0</v>
      </c>
      <c r="CN102" s="68">
        <f>Uniforms!BR102</f>
        <v>0</v>
      </c>
      <c r="CO102" s="68">
        <f>Uniforms!BS102</f>
        <v>0</v>
      </c>
      <c r="CP102" s="68">
        <f>Uniforms!BT102</f>
        <v>0</v>
      </c>
      <c r="CQ102" s="68">
        <f>Uniforms!BU102</f>
        <v>0</v>
      </c>
      <c r="CR102" s="68">
        <f>Uniforms!BV102</f>
        <v>0</v>
      </c>
      <c r="CS102" s="68">
        <f>Uniforms!BW102</f>
        <v>0</v>
      </c>
      <c r="CT102" s="68">
        <f>Uniforms!BX102</f>
        <v>0</v>
      </c>
      <c r="CU102" s="68">
        <f>Uniforms!BY102</f>
        <v>0</v>
      </c>
      <c r="CV102" s="68">
        <f>Uniforms!BZ102</f>
        <v>0</v>
      </c>
      <c r="CW102" s="68">
        <f>Uniforms!CA102</f>
        <v>0</v>
      </c>
      <c r="CX102" s="68">
        <f>Uniforms!CB102</f>
        <v>0</v>
      </c>
      <c r="CY102" s="68">
        <f>Uniforms!CC102</f>
        <v>0</v>
      </c>
      <c r="CZ102" s="68">
        <f>Uniforms!CD102</f>
        <v>0</v>
      </c>
      <c r="DA102" s="67"/>
    </row>
    <row r="103" spans="1:105">
      <c r="A103" s="67" t="s">
        <v>498</v>
      </c>
      <c r="B103" s="63">
        <f>Uniforms!B103</f>
        <v>0</v>
      </c>
      <c r="C103" s="63" t="str">
        <f>CONCATENATE(Uniforms!C103, "|")</f>
        <v>|</v>
      </c>
      <c r="D103" s="63">
        <f>Uniforms!D103</f>
        <v>0</v>
      </c>
      <c r="E103" s="63" t="str">
        <f>IF(Uniforms!E103="None", "NA|",CONCATENATE(Uniforms!E103, "|"))</f>
        <v>|</v>
      </c>
      <c r="F103" s="63" t="str">
        <f>IF(E103="NA|","|-- Select One --",CONCATENATE(Uniforms!F103,"|"))</f>
        <v>|</v>
      </c>
      <c r="G103" s="63" t="str">
        <f>CONCATENATE(Uniforms!G103,"|")</f>
        <v>|</v>
      </c>
      <c r="H103" s="64">
        <f>Uniforms!H103</f>
        <v>0</v>
      </c>
      <c r="I103" s="65">
        <f t="shared" si="1"/>
        <v>0</v>
      </c>
      <c r="J103" s="65">
        <f>Uniforms!I103</f>
        <v>0</v>
      </c>
      <c r="K103" s="65">
        <f>Uniforms!J103</f>
        <v>0</v>
      </c>
      <c r="L103" s="65">
        <f>Uniforms!K103</f>
        <v>0</v>
      </c>
      <c r="M103" s="65">
        <f>Uniforms!L103</f>
        <v>0</v>
      </c>
      <c r="N103" s="65">
        <f>Uniforms!M103</f>
        <v>0</v>
      </c>
      <c r="O103" s="65">
        <f>Uniforms!N103</f>
        <v>0</v>
      </c>
      <c r="P103" s="65">
        <f>Uniforms!O103</f>
        <v>0</v>
      </c>
      <c r="Q103" s="65">
        <f>Uniforms!P103</f>
        <v>0</v>
      </c>
      <c r="R103" s="65">
        <f>Uniforms!Q103</f>
        <v>0</v>
      </c>
      <c r="S103" s="65">
        <f>Uniforms!R103</f>
        <v>0</v>
      </c>
      <c r="T103" s="65">
        <f>Uniforms!S103</f>
        <v>0</v>
      </c>
      <c r="U103" s="65">
        <f>Uniforms!T103</f>
        <v>0</v>
      </c>
      <c r="V103" s="65">
        <f>Uniforms!U103</f>
        <v>0</v>
      </c>
      <c r="W103" s="65">
        <f>Uniforms!V103</f>
        <v>0</v>
      </c>
      <c r="X103" s="65">
        <f>Uniforms!W103</f>
        <v>0</v>
      </c>
      <c r="Y103" s="65">
        <f>Uniforms!X103</f>
        <v>0</v>
      </c>
      <c r="Z103" s="63" t="str">
        <f>IF(Uniforms!Y103="None","NA|",CONCATENATE(Uniforms!Y103,"|"))</f>
        <v>|</v>
      </c>
      <c r="AA103" s="63" t="str">
        <f>IF(Z103="NA|","|-- Select One --",CONCATENATE(Uniforms!Z103, "|"))</f>
        <v>|</v>
      </c>
      <c r="AB103" s="65">
        <f>Uniforms!AA103</f>
        <v>0</v>
      </c>
      <c r="AC103" s="65">
        <f>Uniforms!AB103</f>
        <v>0</v>
      </c>
      <c r="AD103" s="65">
        <f>Uniforms!AC103</f>
        <v>0</v>
      </c>
      <c r="AE103" s="65">
        <f>Uniforms!AD103</f>
        <v>0</v>
      </c>
      <c r="AF103" s="65">
        <f>Uniforms!AE103</f>
        <v>0</v>
      </c>
      <c r="AG103" s="65">
        <f>Uniforms!AF103</f>
        <v>0</v>
      </c>
      <c r="AH103" s="65">
        <f>Uniforms!AG103</f>
        <v>0</v>
      </c>
      <c r="AI103" s="65">
        <f>Uniforms!AH103</f>
        <v>0</v>
      </c>
      <c r="AJ103" s="65">
        <f>Uniforms!AI103</f>
        <v>0</v>
      </c>
      <c r="AK103" s="65">
        <f>Uniforms!AJ103</f>
        <v>0</v>
      </c>
      <c r="AL103" s="65">
        <f>Uniforms!AK103</f>
        <v>0</v>
      </c>
      <c r="AM103" s="65">
        <f>Uniforms!AL103</f>
        <v>0</v>
      </c>
      <c r="AN103" s="65">
        <f>Uniforms!AM103</f>
        <v>0</v>
      </c>
      <c r="AO103" s="65">
        <f>Uniforms!AN103</f>
        <v>0</v>
      </c>
      <c r="AP103" s="65">
        <f>Uniforms!AO103</f>
        <v>0</v>
      </c>
      <c r="AQ103" s="65">
        <f>Uniforms!AP103</f>
        <v>0</v>
      </c>
      <c r="AR103" s="63" t="str">
        <f>IF(Uniforms!AQ103="None","NA|",CONCATENATE(Uniforms!AQ103,"|"))</f>
        <v>|</v>
      </c>
      <c r="AS103" s="63" t="str">
        <f>IF(AR103="NA|","|-- Select One --",CONCATENATE(Uniforms!AR103,"|"))</f>
        <v>|</v>
      </c>
      <c r="AT103" s="65">
        <f>Uniforms!AS103</f>
        <v>0</v>
      </c>
      <c r="AU103" s="65">
        <f>Uniforms!AT103</f>
        <v>0</v>
      </c>
      <c r="AV103" s="65">
        <f>Uniforms!AU103</f>
        <v>0</v>
      </c>
      <c r="AW103" s="65">
        <f>Uniforms!AV103</f>
        <v>0</v>
      </c>
      <c r="AX103" s="66" t="s">
        <v>409</v>
      </c>
      <c r="AY103" s="63" t="s">
        <v>410</v>
      </c>
      <c r="AZ103" s="63" t="s">
        <v>410</v>
      </c>
      <c r="BA103" s="63" t="s">
        <v>410</v>
      </c>
      <c r="BB103" s="67" t="str">
        <f>Uniforms!$AW$1</f>
        <v>8B|</v>
      </c>
      <c r="BC103" s="67" t="str">
        <f>Uniforms!$AW$2</f>
        <v>NA|</v>
      </c>
      <c r="BD103" s="67" t="str">
        <f>Uniforms!$AW$3</f>
        <v>OUTLINED|</v>
      </c>
      <c r="BE103" s="66">
        <f>Uniforms!$AT$4</f>
        <v>0</v>
      </c>
      <c r="BF103" s="66">
        <f>IF(Uniforms!$AT$13="Left Chest",Uniforms!AZ103, )</f>
        <v>0</v>
      </c>
      <c r="BG103" s="66">
        <f>Uniforms!$AT$5</f>
        <v>0</v>
      </c>
      <c r="BH103" s="67">
        <f>IF(Uniforms!$AT$13="Left Chest 2nd",Uniforms!AZ103, )</f>
        <v>0</v>
      </c>
      <c r="BI103" s="66">
        <f>Uniforms!$AT$6</f>
        <v>0</v>
      </c>
      <c r="BJ103" s="67">
        <f>IF(Uniforms!$AT$13="Left Sleeve",Uniforms!AZ103, )</f>
        <v>0</v>
      </c>
      <c r="BK103" s="66">
        <f>Uniforms!$AT$7</f>
        <v>0</v>
      </c>
      <c r="BL103" s="67">
        <f>IF(Uniforms!$AT$13="Right Sleeve",Uniforms!AZ103, )</f>
        <v>0</v>
      </c>
      <c r="BM103" s="66">
        <f>Uniforms!$AT$8</f>
        <v>0</v>
      </c>
      <c r="BN103" s="67">
        <f>IF(Uniforms!$AT$13="Center Chest",Uniforms!AZ103, )</f>
        <v>0</v>
      </c>
      <c r="BO103" s="66">
        <f>Uniforms!$AT$10</f>
        <v>0</v>
      </c>
      <c r="BP103" s="67">
        <f>IF(Uniforms!$AT$13="Back Above #s",Uniforms!AZ103, )</f>
        <v>0</v>
      </c>
      <c r="BQ103" s="66">
        <f>Uniforms!$AT$11</f>
        <v>0</v>
      </c>
      <c r="BR103" s="67">
        <f>IF(Uniforms!$AT$13="Short-Left Leg",Uniforms!AZ103, )</f>
        <v>0</v>
      </c>
      <c r="BS103" s="66">
        <f>Uniforms!$AT$12</f>
        <v>0</v>
      </c>
      <c r="BT103" s="67">
        <f>IF(Uniforms!$AT$13="Short-Right Leg",Uniforms!AZ103, )</f>
        <v>0</v>
      </c>
      <c r="BU103" s="67">
        <f>Uniforms!$AT$9</f>
        <v>0</v>
      </c>
      <c r="BV103" s="67">
        <f>IF(Uniforms!$AT$13="Right Chest",Uniforms!AZ103, )</f>
        <v>0</v>
      </c>
      <c r="BW103" s="68">
        <f>Uniforms!BA103</f>
        <v>0</v>
      </c>
      <c r="BX103" s="68">
        <f>Uniforms!BB103</f>
        <v>0</v>
      </c>
      <c r="BY103" s="68">
        <f>Uniforms!BC103</f>
        <v>0</v>
      </c>
      <c r="BZ103" s="68">
        <f>Uniforms!BD103</f>
        <v>0</v>
      </c>
      <c r="CA103" s="68">
        <f>Uniforms!BE103</f>
        <v>0</v>
      </c>
      <c r="CB103" s="68">
        <f>Uniforms!BF103</f>
        <v>0</v>
      </c>
      <c r="CC103" s="68">
        <f>Uniforms!BG103</f>
        <v>0</v>
      </c>
      <c r="CD103" s="68">
        <f>Uniforms!BH103</f>
        <v>0</v>
      </c>
      <c r="CE103" s="68">
        <f>Uniforms!BI103</f>
        <v>0</v>
      </c>
      <c r="CF103" s="68">
        <f>Uniforms!BJ103</f>
        <v>0</v>
      </c>
      <c r="CG103" s="68">
        <f>Uniforms!BK103</f>
        <v>0</v>
      </c>
      <c r="CH103" s="68">
        <f>Uniforms!BL103</f>
        <v>0</v>
      </c>
      <c r="CI103" s="68">
        <f>Uniforms!BM103</f>
        <v>0</v>
      </c>
      <c r="CJ103" s="68">
        <f>Uniforms!BN103</f>
        <v>0</v>
      </c>
      <c r="CK103" s="68">
        <f>Uniforms!BO103</f>
        <v>0</v>
      </c>
      <c r="CL103" s="68">
        <f>Uniforms!BP103</f>
        <v>0</v>
      </c>
      <c r="CM103" s="68">
        <f>Uniforms!BQ103</f>
        <v>0</v>
      </c>
      <c r="CN103" s="68">
        <f>Uniforms!BR103</f>
        <v>0</v>
      </c>
      <c r="CO103" s="68">
        <f>Uniforms!BS103</f>
        <v>0</v>
      </c>
      <c r="CP103" s="68">
        <f>Uniforms!BT103</f>
        <v>0</v>
      </c>
      <c r="CQ103" s="68">
        <f>Uniforms!BU103</f>
        <v>0</v>
      </c>
      <c r="CR103" s="68">
        <f>Uniforms!BV103</f>
        <v>0</v>
      </c>
      <c r="CS103" s="68">
        <f>Uniforms!BW103</f>
        <v>0</v>
      </c>
      <c r="CT103" s="68">
        <f>Uniforms!BX103</f>
        <v>0</v>
      </c>
      <c r="CU103" s="68">
        <f>Uniforms!BY103</f>
        <v>0</v>
      </c>
      <c r="CV103" s="68">
        <f>Uniforms!BZ103</f>
        <v>0</v>
      </c>
      <c r="CW103" s="68">
        <f>Uniforms!CA103</f>
        <v>0</v>
      </c>
      <c r="CX103" s="68">
        <f>Uniforms!CB103</f>
        <v>0</v>
      </c>
      <c r="CY103" s="68">
        <f>Uniforms!CC103</f>
        <v>0</v>
      </c>
      <c r="CZ103" s="68">
        <f>Uniforms!CD103</f>
        <v>0</v>
      </c>
      <c r="DA103" s="67"/>
    </row>
    <row r="104" spans="1:105">
      <c r="A104" s="67" t="s">
        <v>499</v>
      </c>
      <c r="B104" s="63">
        <f>Uniforms!B104</f>
        <v>0</v>
      </c>
      <c r="C104" s="63" t="str">
        <f>CONCATENATE(Uniforms!C104, "|")</f>
        <v>|</v>
      </c>
      <c r="D104" s="63">
        <f>Uniforms!D104</f>
        <v>0</v>
      </c>
      <c r="E104" s="63" t="str">
        <f>IF(Uniforms!E104="None", "NA|",CONCATENATE(Uniforms!E104, "|"))</f>
        <v>|</v>
      </c>
      <c r="F104" s="63" t="str">
        <f>IF(E104="NA|","|-- Select One --",CONCATENATE(Uniforms!F104,"|"))</f>
        <v>|</v>
      </c>
      <c r="G104" s="63" t="str">
        <f>CONCATENATE(Uniforms!G104,"|")</f>
        <v>|</v>
      </c>
      <c r="H104" s="64">
        <f>Uniforms!H104</f>
        <v>0</v>
      </c>
      <c r="I104" s="65">
        <f t="shared" si="1"/>
        <v>0</v>
      </c>
      <c r="J104" s="65">
        <f>Uniforms!I104</f>
        <v>0</v>
      </c>
      <c r="K104" s="65">
        <f>Uniforms!J104</f>
        <v>0</v>
      </c>
      <c r="L104" s="65">
        <f>Uniforms!K104</f>
        <v>0</v>
      </c>
      <c r="M104" s="65">
        <f>Uniforms!L104</f>
        <v>0</v>
      </c>
      <c r="N104" s="65">
        <f>Uniforms!M104</f>
        <v>0</v>
      </c>
      <c r="O104" s="65">
        <f>Uniforms!N104</f>
        <v>0</v>
      </c>
      <c r="P104" s="65">
        <f>Uniforms!O104</f>
        <v>0</v>
      </c>
      <c r="Q104" s="65">
        <f>Uniforms!P104</f>
        <v>0</v>
      </c>
      <c r="R104" s="65">
        <f>Uniforms!Q104</f>
        <v>0</v>
      </c>
      <c r="S104" s="65">
        <f>Uniforms!R104</f>
        <v>0</v>
      </c>
      <c r="T104" s="65">
        <f>Uniforms!S104</f>
        <v>0</v>
      </c>
      <c r="U104" s="65">
        <f>Uniforms!T104</f>
        <v>0</v>
      </c>
      <c r="V104" s="65">
        <f>Uniforms!U104</f>
        <v>0</v>
      </c>
      <c r="W104" s="65">
        <f>Uniforms!V104</f>
        <v>0</v>
      </c>
      <c r="X104" s="65">
        <f>Uniforms!W104</f>
        <v>0</v>
      </c>
      <c r="Y104" s="65">
        <f>Uniforms!X104</f>
        <v>0</v>
      </c>
      <c r="Z104" s="63" t="str">
        <f>IF(Uniforms!Y104="None","NA|",CONCATENATE(Uniforms!Y104,"|"))</f>
        <v>|</v>
      </c>
      <c r="AA104" s="63" t="str">
        <f>IF(Z104="NA|","|-- Select One --",CONCATENATE(Uniforms!Z104, "|"))</f>
        <v>|</v>
      </c>
      <c r="AB104" s="65">
        <f>Uniforms!AA104</f>
        <v>0</v>
      </c>
      <c r="AC104" s="65">
        <f>Uniforms!AB104</f>
        <v>0</v>
      </c>
      <c r="AD104" s="65">
        <f>Uniforms!AC104</f>
        <v>0</v>
      </c>
      <c r="AE104" s="65">
        <f>Uniforms!AD104</f>
        <v>0</v>
      </c>
      <c r="AF104" s="65">
        <f>Uniforms!AE104</f>
        <v>0</v>
      </c>
      <c r="AG104" s="65">
        <f>Uniforms!AF104</f>
        <v>0</v>
      </c>
      <c r="AH104" s="65">
        <f>Uniforms!AG104</f>
        <v>0</v>
      </c>
      <c r="AI104" s="65">
        <f>Uniforms!AH104</f>
        <v>0</v>
      </c>
      <c r="AJ104" s="65">
        <f>Uniforms!AI104</f>
        <v>0</v>
      </c>
      <c r="AK104" s="65">
        <f>Uniforms!AJ104</f>
        <v>0</v>
      </c>
      <c r="AL104" s="65">
        <f>Uniforms!AK104</f>
        <v>0</v>
      </c>
      <c r="AM104" s="65">
        <f>Uniforms!AL104</f>
        <v>0</v>
      </c>
      <c r="AN104" s="65">
        <f>Uniforms!AM104</f>
        <v>0</v>
      </c>
      <c r="AO104" s="65">
        <f>Uniforms!AN104</f>
        <v>0</v>
      </c>
      <c r="AP104" s="65">
        <f>Uniforms!AO104</f>
        <v>0</v>
      </c>
      <c r="AQ104" s="65">
        <f>Uniforms!AP104</f>
        <v>0</v>
      </c>
      <c r="AR104" s="63" t="str">
        <f>IF(Uniforms!AQ104="None","NA|",CONCATENATE(Uniforms!AQ104,"|"))</f>
        <v>|</v>
      </c>
      <c r="AS104" s="63" t="str">
        <f>IF(AR104="NA|","|-- Select One --",CONCATENATE(Uniforms!AR104,"|"))</f>
        <v>|</v>
      </c>
      <c r="AT104" s="65">
        <f>Uniforms!AS104</f>
        <v>0</v>
      </c>
      <c r="AU104" s="65">
        <f>Uniforms!AT104</f>
        <v>0</v>
      </c>
      <c r="AV104" s="65">
        <f>Uniforms!AU104</f>
        <v>0</v>
      </c>
      <c r="AW104" s="65">
        <f>Uniforms!AV104</f>
        <v>0</v>
      </c>
      <c r="AX104" s="66" t="s">
        <v>409</v>
      </c>
      <c r="AY104" s="63" t="s">
        <v>410</v>
      </c>
      <c r="AZ104" s="63" t="s">
        <v>410</v>
      </c>
      <c r="BA104" s="63" t="s">
        <v>410</v>
      </c>
      <c r="BB104" s="67" t="str">
        <f>Uniforms!$AW$1</f>
        <v>8B|</v>
      </c>
      <c r="BC104" s="67" t="str">
        <f>Uniforms!$AW$2</f>
        <v>NA|</v>
      </c>
      <c r="BD104" s="67" t="str">
        <f>Uniforms!$AW$3</f>
        <v>OUTLINED|</v>
      </c>
      <c r="BE104" s="66">
        <f>Uniforms!$AT$4</f>
        <v>0</v>
      </c>
      <c r="BF104" s="66">
        <f>IF(Uniforms!$AT$13="Left Chest",Uniforms!AZ104, )</f>
        <v>0</v>
      </c>
      <c r="BG104" s="66">
        <f>Uniforms!$AT$5</f>
        <v>0</v>
      </c>
      <c r="BH104" s="67">
        <f>IF(Uniforms!$AT$13="Left Chest 2nd",Uniforms!AZ104, )</f>
        <v>0</v>
      </c>
      <c r="BI104" s="66">
        <f>Uniforms!$AT$6</f>
        <v>0</v>
      </c>
      <c r="BJ104" s="67">
        <f>IF(Uniforms!$AT$13="Left Sleeve",Uniforms!AZ104, )</f>
        <v>0</v>
      </c>
      <c r="BK104" s="66">
        <f>Uniforms!$AT$7</f>
        <v>0</v>
      </c>
      <c r="BL104" s="67">
        <f>IF(Uniforms!$AT$13="Right Sleeve",Uniforms!AZ104, )</f>
        <v>0</v>
      </c>
      <c r="BM104" s="66">
        <f>Uniforms!$AT$8</f>
        <v>0</v>
      </c>
      <c r="BN104" s="67">
        <f>IF(Uniforms!$AT$13="Center Chest",Uniforms!AZ104, )</f>
        <v>0</v>
      </c>
      <c r="BO104" s="66">
        <f>Uniforms!$AT$10</f>
        <v>0</v>
      </c>
      <c r="BP104" s="67">
        <f>IF(Uniforms!$AT$13="Back Above #s",Uniforms!AZ104, )</f>
        <v>0</v>
      </c>
      <c r="BQ104" s="66">
        <f>Uniforms!$AT$11</f>
        <v>0</v>
      </c>
      <c r="BR104" s="67">
        <f>IF(Uniforms!$AT$13="Short-Left Leg",Uniforms!AZ104, )</f>
        <v>0</v>
      </c>
      <c r="BS104" s="66">
        <f>Uniforms!$AT$12</f>
        <v>0</v>
      </c>
      <c r="BT104" s="67">
        <f>IF(Uniforms!$AT$13="Short-Right Leg",Uniforms!AZ104, )</f>
        <v>0</v>
      </c>
      <c r="BU104" s="67">
        <f>Uniforms!$AT$9</f>
        <v>0</v>
      </c>
      <c r="BV104" s="67">
        <f>IF(Uniforms!$AT$13="Right Chest",Uniforms!AZ104, )</f>
        <v>0</v>
      </c>
      <c r="BW104" s="68">
        <f>Uniforms!BA104</f>
        <v>0</v>
      </c>
      <c r="BX104" s="68">
        <f>Uniforms!BB104</f>
        <v>0</v>
      </c>
      <c r="BY104" s="68">
        <f>Uniforms!BC104</f>
        <v>0</v>
      </c>
      <c r="BZ104" s="68">
        <f>Uniforms!BD104</f>
        <v>0</v>
      </c>
      <c r="CA104" s="68">
        <f>Uniforms!BE104</f>
        <v>0</v>
      </c>
      <c r="CB104" s="68">
        <f>Uniforms!BF104</f>
        <v>0</v>
      </c>
      <c r="CC104" s="68">
        <f>Uniforms!BG104</f>
        <v>0</v>
      </c>
      <c r="CD104" s="68">
        <f>Uniforms!BH104</f>
        <v>0</v>
      </c>
      <c r="CE104" s="68">
        <f>Uniforms!BI104</f>
        <v>0</v>
      </c>
      <c r="CF104" s="68">
        <f>Uniforms!BJ104</f>
        <v>0</v>
      </c>
      <c r="CG104" s="68">
        <f>Uniforms!BK104</f>
        <v>0</v>
      </c>
      <c r="CH104" s="68">
        <f>Uniforms!BL104</f>
        <v>0</v>
      </c>
      <c r="CI104" s="68">
        <f>Uniforms!BM104</f>
        <v>0</v>
      </c>
      <c r="CJ104" s="68">
        <f>Uniforms!BN104</f>
        <v>0</v>
      </c>
      <c r="CK104" s="68">
        <f>Uniforms!BO104</f>
        <v>0</v>
      </c>
      <c r="CL104" s="68">
        <f>Uniforms!BP104</f>
        <v>0</v>
      </c>
      <c r="CM104" s="68">
        <f>Uniforms!BQ104</f>
        <v>0</v>
      </c>
      <c r="CN104" s="68">
        <f>Uniforms!BR104</f>
        <v>0</v>
      </c>
      <c r="CO104" s="68">
        <f>Uniforms!BS104</f>
        <v>0</v>
      </c>
      <c r="CP104" s="68">
        <f>Uniforms!BT104</f>
        <v>0</v>
      </c>
      <c r="CQ104" s="68">
        <f>Uniforms!BU104</f>
        <v>0</v>
      </c>
      <c r="CR104" s="68">
        <f>Uniforms!BV104</f>
        <v>0</v>
      </c>
      <c r="CS104" s="68">
        <f>Uniforms!BW104</f>
        <v>0</v>
      </c>
      <c r="CT104" s="68">
        <f>Uniforms!BX104</f>
        <v>0</v>
      </c>
      <c r="CU104" s="68">
        <f>Uniforms!BY104</f>
        <v>0</v>
      </c>
      <c r="CV104" s="68">
        <f>Uniforms!BZ104</f>
        <v>0</v>
      </c>
      <c r="CW104" s="68">
        <f>Uniforms!CA104</f>
        <v>0</v>
      </c>
      <c r="CX104" s="68">
        <f>Uniforms!CB104</f>
        <v>0</v>
      </c>
      <c r="CY104" s="68">
        <f>Uniforms!CC104</f>
        <v>0</v>
      </c>
      <c r="CZ104" s="68">
        <f>Uniforms!CD104</f>
        <v>0</v>
      </c>
      <c r="DA104" s="67"/>
    </row>
    <row r="105" spans="1:105">
      <c r="A105" s="67" t="s">
        <v>500</v>
      </c>
      <c r="B105" s="63">
        <f>Uniforms!B105</f>
        <v>0</v>
      </c>
      <c r="C105" s="63" t="str">
        <f>CONCATENATE(Uniforms!C105, "|")</f>
        <v>|</v>
      </c>
      <c r="D105" s="63">
        <f>Uniforms!D105</f>
        <v>0</v>
      </c>
      <c r="E105" s="63" t="str">
        <f>IF(Uniforms!E105="None", "NA|",CONCATENATE(Uniforms!E105, "|"))</f>
        <v>|</v>
      </c>
      <c r="F105" s="63" t="str">
        <f>IF(E105="NA|","|-- Select One --",CONCATENATE(Uniforms!F105,"|"))</f>
        <v>|</v>
      </c>
      <c r="G105" s="63" t="str">
        <f>CONCATENATE(Uniforms!G105,"|")</f>
        <v>|</v>
      </c>
      <c r="H105" s="64">
        <f>Uniforms!H105</f>
        <v>0</v>
      </c>
      <c r="I105" s="65">
        <f t="shared" si="1"/>
        <v>0</v>
      </c>
      <c r="J105" s="65">
        <f>Uniforms!I105</f>
        <v>0</v>
      </c>
      <c r="K105" s="65">
        <f>Uniforms!J105</f>
        <v>0</v>
      </c>
      <c r="L105" s="65">
        <f>Uniforms!K105</f>
        <v>0</v>
      </c>
      <c r="M105" s="65">
        <f>Uniforms!L105</f>
        <v>0</v>
      </c>
      <c r="N105" s="65">
        <f>Uniforms!M105</f>
        <v>0</v>
      </c>
      <c r="O105" s="65">
        <f>Uniforms!N105</f>
        <v>0</v>
      </c>
      <c r="P105" s="65">
        <f>Uniforms!O105</f>
        <v>0</v>
      </c>
      <c r="Q105" s="65">
        <f>Uniforms!P105</f>
        <v>0</v>
      </c>
      <c r="R105" s="65">
        <f>Uniforms!Q105</f>
        <v>0</v>
      </c>
      <c r="S105" s="65">
        <f>Uniforms!R105</f>
        <v>0</v>
      </c>
      <c r="T105" s="65">
        <f>Uniforms!S105</f>
        <v>0</v>
      </c>
      <c r="U105" s="65">
        <f>Uniforms!T105</f>
        <v>0</v>
      </c>
      <c r="V105" s="65">
        <f>Uniforms!U105</f>
        <v>0</v>
      </c>
      <c r="W105" s="65">
        <f>Uniforms!V105</f>
        <v>0</v>
      </c>
      <c r="X105" s="65">
        <f>Uniforms!W105</f>
        <v>0</v>
      </c>
      <c r="Y105" s="65">
        <f>Uniforms!X105</f>
        <v>0</v>
      </c>
      <c r="Z105" s="63" t="str">
        <f>IF(Uniforms!Y105="None","NA|",CONCATENATE(Uniforms!Y105,"|"))</f>
        <v>|</v>
      </c>
      <c r="AA105" s="63" t="str">
        <f>IF(Z105="NA|","|-- Select One --",CONCATENATE(Uniforms!Z105, "|"))</f>
        <v>|</v>
      </c>
      <c r="AB105" s="65">
        <f>Uniforms!AA105</f>
        <v>0</v>
      </c>
      <c r="AC105" s="65">
        <f>Uniforms!AB105</f>
        <v>0</v>
      </c>
      <c r="AD105" s="65">
        <f>Uniforms!AC105</f>
        <v>0</v>
      </c>
      <c r="AE105" s="65">
        <f>Uniforms!AD105</f>
        <v>0</v>
      </c>
      <c r="AF105" s="65">
        <f>Uniforms!AE105</f>
        <v>0</v>
      </c>
      <c r="AG105" s="65">
        <f>Uniforms!AF105</f>
        <v>0</v>
      </c>
      <c r="AH105" s="65">
        <f>Uniforms!AG105</f>
        <v>0</v>
      </c>
      <c r="AI105" s="65">
        <f>Uniforms!AH105</f>
        <v>0</v>
      </c>
      <c r="AJ105" s="65">
        <f>Uniforms!AI105</f>
        <v>0</v>
      </c>
      <c r="AK105" s="65">
        <f>Uniforms!AJ105</f>
        <v>0</v>
      </c>
      <c r="AL105" s="65">
        <f>Uniforms!AK105</f>
        <v>0</v>
      </c>
      <c r="AM105" s="65">
        <f>Uniforms!AL105</f>
        <v>0</v>
      </c>
      <c r="AN105" s="65">
        <f>Uniforms!AM105</f>
        <v>0</v>
      </c>
      <c r="AO105" s="65">
        <f>Uniforms!AN105</f>
        <v>0</v>
      </c>
      <c r="AP105" s="65">
        <f>Uniforms!AO105</f>
        <v>0</v>
      </c>
      <c r="AQ105" s="65">
        <f>Uniforms!AP105</f>
        <v>0</v>
      </c>
      <c r="AR105" s="63" t="str">
        <f>IF(Uniforms!AQ105="None","NA|",CONCATENATE(Uniforms!AQ105,"|"))</f>
        <v>|</v>
      </c>
      <c r="AS105" s="63" t="str">
        <f>IF(AR105="NA|","|-- Select One --",CONCATENATE(Uniforms!AR105,"|"))</f>
        <v>|</v>
      </c>
      <c r="AT105" s="65">
        <f>Uniforms!AS105</f>
        <v>0</v>
      </c>
      <c r="AU105" s="65">
        <f>Uniforms!AT105</f>
        <v>0</v>
      </c>
      <c r="AV105" s="65">
        <f>Uniforms!AU105</f>
        <v>0</v>
      </c>
      <c r="AW105" s="65">
        <f>Uniforms!AV105</f>
        <v>0</v>
      </c>
      <c r="AX105" s="66" t="s">
        <v>409</v>
      </c>
      <c r="AY105" s="63" t="s">
        <v>410</v>
      </c>
      <c r="AZ105" s="63" t="s">
        <v>410</v>
      </c>
      <c r="BA105" s="63" t="s">
        <v>410</v>
      </c>
      <c r="BB105" s="67" t="str">
        <f>Uniforms!$AW$1</f>
        <v>8B|</v>
      </c>
      <c r="BC105" s="67" t="str">
        <f>Uniforms!$AW$2</f>
        <v>NA|</v>
      </c>
      <c r="BD105" s="67" t="str">
        <f>Uniforms!$AW$3</f>
        <v>OUTLINED|</v>
      </c>
      <c r="BE105" s="66">
        <f>Uniforms!$AT$4</f>
        <v>0</v>
      </c>
      <c r="BF105" s="66">
        <f>IF(Uniforms!$AT$13="Left Chest",Uniforms!AZ105, )</f>
        <v>0</v>
      </c>
      <c r="BG105" s="66">
        <f>Uniforms!$AT$5</f>
        <v>0</v>
      </c>
      <c r="BH105" s="67">
        <f>IF(Uniforms!$AT$13="Left Chest 2nd",Uniforms!AZ105, )</f>
        <v>0</v>
      </c>
      <c r="BI105" s="66">
        <f>Uniforms!$AT$6</f>
        <v>0</v>
      </c>
      <c r="BJ105" s="67">
        <f>IF(Uniforms!$AT$13="Left Sleeve",Uniforms!AZ105, )</f>
        <v>0</v>
      </c>
      <c r="BK105" s="66">
        <f>Uniforms!$AT$7</f>
        <v>0</v>
      </c>
      <c r="BL105" s="67">
        <f>IF(Uniforms!$AT$13="Right Sleeve",Uniforms!AZ105, )</f>
        <v>0</v>
      </c>
      <c r="BM105" s="66">
        <f>Uniforms!$AT$8</f>
        <v>0</v>
      </c>
      <c r="BN105" s="67">
        <f>IF(Uniforms!$AT$13="Center Chest",Uniforms!AZ105, )</f>
        <v>0</v>
      </c>
      <c r="BO105" s="66">
        <f>Uniforms!$AT$10</f>
        <v>0</v>
      </c>
      <c r="BP105" s="67">
        <f>IF(Uniforms!$AT$13="Back Above #s",Uniforms!AZ105, )</f>
        <v>0</v>
      </c>
      <c r="BQ105" s="66">
        <f>Uniforms!$AT$11</f>
        <v>0</v>
      </c>
      <c r="BR105" s="67">
        <f>IF(Uniforms!$AT$13="Short-Left Leg",Uniforms!AZ105, )</f>
        <v>0</v>
      </c>
      <c r="BS105" s="66">
        <f>Uniforms!$AT$12</f>
        <v>0</v>
      </c>
      <c r="BT105" s="67">
        <f>IF(Uniforms!$AT$13="Short-Right Leg",Uniforms!AZ105, )</f>
        <v>0</v>
      </c>
      <c r="BU105" s="67">
        <f>Uniforms!$AT$9</f>
        <v>0</v>
      </c>
      <c r="BV105" s="67">
        <f>IF(Uniforms!$AT$13="Right Chest",Uniforms!AZ105, )</f>
        <v>0</v>
      </c>
      <c r="BW105" s="68">
        <f>Uniforms!BA105</f>
        <v>0</v>
      </c>
      <c r="BX105" s="68">
        <f>Uniforms!BB105</f>
        <v>0</v>
      </c>
      <c r="BY105" s="68">
        <f>Uniforms!BC105</f>
        <v>0</v>
      </c>
      <c r="BZ105" s="68">
        <f>Uniforms!BD105</f>
        <v>0</v>
      </c>
      <c r="CA105" s="68">
        <f>Uniforms!BE105</f>
        <v>0</v>
      </c>
      <c r="CB105" s="68">
        <f>Uniforms!BF105</f>
        <v>0</v>
      </c>
      <c r="CC105" s="68">
        <f>Uniforms!BG105</f>
        <v>0</v>
      </c>
      <c r="CD105" s="68">
        <f>Uniforms!BH105</f>
        <v>0</v>
      </c>
      <c r="CE105" s="68">
        <f>Uniforms!BI105</f>
        <v>0</v>
      </c>
      <c r="CF105" s="68">
        <f>Uniforms!BJ105</f>
        <v>0</v>
      </c>
      <c r="CG105" s="68">
        <f>Uniforms!BK105</f>
        <v>0</v>
      </c>
      <c r="CH105" s="68">
        <f>Uniforms!BL105</f>
        <v>0</v>
      </c>
      <c r="CI105" s="68">
        <f>Uniforms!BM105</f>
        <v>0</v>
      </c>
      <c r="CJ105" s="68">
        <f>Uniforms!BN105</f>
        <v>0</v>
      </c>
      <c r="CK105" s="68">
        <f>Uniforms!BO105</f>
        <v>0</v>
      </c>
      <c r="CL105" s="68">
        <f>Uniforms!BP105</f>
        <v>0</v>
      </c>
      <c r="CM105" s="68">
        <f>Uniforms!BQ105</f>
        <v>0</v>
      </c>
      <c r="CN105" s="68">
        <f>Uniforms!BR105</f>
        <v>0</v>
      </c>
      <c r="CO105" s="68">
        <f>Uniforms!BS105</f>
        <v>0</v>
      </c>
      <c r="CP105" s="68">
        <f>Uniforms!BT105</f>
        <v>0</v>
      </c>
      <c r="CQ105" s="68">
        <f>Uniforms!BU105</f>
        <v>0</v>
      </c>
      <c r="CR105" s="68">
        <f>Uniforms!BV105</f>
        <v>0</v>
      </c>
      <c r="CS105" s="68">
        <f>Uniforms!BW105</f>
        <v>0</v>
      </c>
      <c r="CT105" s="68">
        <f>Uniforms!BX105</f>
        <v>0</v>
      </c>
      <c r="CU105" s="68">
        <f>Uniforms!BY105</f>
        <v>0</v>
      </c>
      <c r="CV105" s="68">
        <f>Uniforms!BZ105</f>
        <v>0</v>
      </c>
      <c r="CW105" s="68">
        <f>Uniforms!CA105</f>
        <v>0</v>
      </c>
      <c r="CX105" s="68">
        <f>Uniforms!CB105</f>
        <v>0</v>
      </c>
      <c r="CY105" s="68">
        <f>Uniforms!CC105</f>
        <v>0</v>
      </c>
      <c r="CZ105" s="68">
        <f>Uniforms!CD105</f>
        <v>0</v>
      </c>
      <c r="DA105" s="67"/>
    </row>
    <row r="106" spans="1:105">
      <c r="A106" s="67" t="s">
        <v>501</v>
      </c>
      <c r="B106" s="63">
        <f>Uniforms!B106</f>
        <v>0</v>
      </c>
      <c r="C106" s="63" t="str">
        <f>CONCATENATE(Uniforms!C106, "|")</f>
        <v>|</v>
      </c>
      <c r="D106" s="63">
        <f>Uniforms!D106</f>
        <v>0</v>
      </c>
      <c r="E106" s="63" t="str">
        <f>IF(Uniforms!E106="None", "NA|",CONCATENATE(Uniforms!E106, "|"))</f>
        <v>|</v>
      </c>
      <c r="F106" s="63" t="str">
        <f>IF(E106="NA|","|-- Select One --",CONCATENATE(Uniforms!F106,"|"))</f>
        <v>|</v>
      </c>
      <c r="G106" s="63" t="str">
        <f>CONCATENATE(Uniforms!G106,"|")</f>
        <v>|</v>
      </c>
      <c r="H106" s="64">
        <f>Uniforms!H106</f>
        <v>0</v>
      </c>
      <c r="I106" s="65">
        <f t="shared" si="1"/>
        <v>0</v>
      </c>
      <c r="J106" s="65">
        <f>Uniforms!I106</f>
        <v>0</v>
      </c>
      <c r="K106" s="65">
        <f>Uniforms!J106</f>
        <v>0</v>
      </c>
      <c r="L106" s="65">
        <f>Uniforms!K106</f>
        <v>0</v>
      </c>
      <c r="M106" s="65">
        <f>Uniforms!L106</f>
        <v>0</v>
      </c>
      <c r="N106" s="65">
        <f>Uniforms!M106</f>
        <v>0</v>
      </c>
      <c r="O106" s="65">
        <f>Uniforms!N106</f>
        <v>0</v>
      </c>
      <c r="P106" s="65">
        <f>Uniforms!O106</f>
        <v>0</v>
      </c>
      <c r="Q106" s="65">
        <f>Uniforms!P106</f>
        <v>0</v>
      </c>
      <c r="R106" s="65">
        <f>Uniforms!Q106</f>
        <v>0</v>
      </c>
      <c r="S106" s="65">
        <f>Uniforms!R106</f>
        <v>0</v>
      </c>
      <c r="T106" s="65">
        <f>Uniforms!S106</f>
        <v>0</v>
      </c>
      <c r="U106" s="65">
        <f>Uniforms!T106</f>
        <v>0</v>
      </c>
      <c r="V106" s="65">
        <f>Uniforms!U106</f>
        <v>0</v>
      </c>
      <c r="W106" s="65">
        <f>Uniforms!V106</f>
        <v>0</v>
      </c>
      <c r="X106" s="65">
        <f>Uniforms!W106</f>
        <v>0</v>
      </c>
      <c r="Y106" s="65">
        <f>Uniforms!X106</f>
        <v>0</v>
      </c>
      <c r="Z106" s="63" t="str">
        <f>IF(Uniforms!Y106="None","NA|",CONCATENATE(Uniforms!Y106,"|"))</f>
        <v>|</v>
      </c>
      <c r="AA106" s="63" t="str">
        <f>IF(Z106="NA|","|-- Select One --",CONCATENATE(Uniforms!Z106, "|"))</f>
        <v>|</v>
      </c>
      <c r="AB106" s="65">
        <f>Uniforms!AA106</f>
        <v>0</v>
      </c>
      <c r="AC106" s="65">
        <f>Uniforms!AB106</f>
        <v>0</v>
      </c>
      <c r="AD106" s="65">
        <f>Uniforms!AC106</f>
        <v>0</v>
      </c>
      <c r="AE106" s="65">
        <f>Uniforms!AD106</f>
        <v>0</v>
      </c>
      <c r="AF106" s="65">
        <f>Uniforms!AE106</f>
        <v>0</v>
      </c>
      <c r="AG106" s="65">
        <f>Uniforms!AF106</f>
        <v>0</v>
      </c>
      <c r="AH106" s="65">
        <f>Uniforms!AG106</f>
        <v>0</v>
      </c>
      <c r="AI106" s="65">
        <f>Uniforms!AH106</f>
        <v>0</v>
      </c>
      <c r="AJ106" s="65">
        <f>Uniforms!AI106</f>
        <v>0</v>
      </c>
      <c r="AK106" s="65">
        <f>Uniforms!AJ106</f>
        <v>0</v>
      </c>
      <c r="AL106" s="65">
        <f>Uniforms!AK106</f>
        <v>0</v>
      </c>
      <c r="AM106" s="65">
        <f>Uniforms!AL106</f>
        <v>0</v>
      </c>
      <c r="AN106" s="65">
        <f>Uniforms!AM106</f>
        <v>0</v>
      </c>
      <c r="AO106" s="65">
        <f>Uniforms!AN106</f>
        <v>0</v>
      </c>
      <c r="AP106" s="65">
        <f>Uniforms!AO106</f>
        <v>0</v>
      </c>
      <c r="AQ106" s="65">
        <f>Uniforms!AP106</f>
        <v>0</v>
      </c>
      <c r="AR106" s="63" t="str">
        <f>IF(Uniforms!AQ106="None","NA|",CONCATENATE(Uniforms!AQ106,"|"))</f>
        <v>|</v>
      </c>
      <c r="AS106" s="63" t="str">
        <f>IF(AR106="NA|","|-- Select One --",CONCATENATE(Uniforms!AR106,"|"))</f>
        <v>|</v>
      </c>
      <c r="AT106" s="65">
        <f>Uniforms!AS106</f>
        <v>0</v>
      </c>
      <c r="AU106" s="65">
        <f>Uniforms!AT106</f>
        <v>0</v>
      </c>
      <c r="AV106" s="65">
        <f>Uniforms!AU106</f>
        <v>0</v>
      </c>
      <c r="AW106" s="65">
        <f>Uniforms!AV106</f>
        <v>0</v>
      </c>
      <c r="AX106" s="66" t="s">
        <v>409</v>
      </c>
      <c r="AY106" s="63" t="s">
        <v>410</v>
      </c>
      <c r="AZ106" s="63" t="s">
        <v>410</v>
      </c>
      <c r="BA106" s="63" t="s">
        <v>410</v>
      </c>
      <c r="BB106" s="67" t="str">
        <f>Uniforms!$AW$1</f>
        <v>8B|</v>
      </c>
      <c r="BC106" s="67" t="str">
        <f>Uniforms!$AW$2</f>
        <v>NA|</v>
      </c>
      <c r="BD106" s="67" t="str">
        <f>Uniforms!$AW$3</f>
        <v>OUTLINED|</v>
      </c>
      <c r="BE106" s="66">
        <f>Uniforms!$AT$4</f>
        <v>0</v>
      </c>
      <c r="BF106" s="66">
        <f>IF(Uniforms!$AT$13="Left Chest",Uniforms!AZ106, )</f>
        <v>0</v>
      </c>
      <c r="BG106" s="66">
        <f>Uniforms!$AT$5</f>
        <v>0</v>
      </c>
      <c r="BH106" s="67">
        <f>IF(Uniforms!$AT$13="Left Chest 2nd",Uniforms!AZ106, )</f>
        <v>0</v>
      </c>
      <c r="BI106" s="66">
        <f>Uniforms!$AT$6</f>
        <v>0</v>
      </c>
      <c r="BJ106" s="67">
        <f>IF(Uniforms!$AT$13="Left Sleeve",Uniforms!AZ106, )</f>
        <v>0</v>
      </c>
      <c r="BK106" s="66">
        <f>Uniforms!$AT$7</f>
        <v>0</v>
      </c>
      <c r="BL106" s="67">
        <f>IF(Uniforms!$AT$13="Right Sleeve",Uniforms!AZ106, )</f>
        <v>0</v>
      </c>
      <c r="BM106" s="66">
        <f>Uniforms!$AT$8</f>
        <v>0</v>
      </c>
      <c r="BN106" s="67">
        <f>IF(Uniforms!$AT$13="Center Chest",Uniforms!AZ106, )</f>
        <v>0</v>
      </c>
      <c r="BO106" s="66">
        <f>Uniforms!$AT$10</f>
        <v>0</v>
      </c>
      <c r="BP106" s="67">
        <f>IF(Uniforms!$AT$13="Back Above #s",Uniforms!AZ106, )</f>
        <v>0</v>
      </c>
      <c r="BQ106" s="66">
        <f>Uniforms!$AT$11</f>
        <v>0</v>
      </c>
      <c r="BR106" s="67">
        <f>IF(Uniforms!$AT$13="Short-Left Leg",Uniforms!AZ106, )</f>
        <v>0</v>
      </c>
      <c r="BS106" s="66">
        <f>Uniforms!$AT$12</f>
        <v>0</v>
      </c>
      <c r="BT106" s="67">
        <f>IF(Uniforms!$AT$13="Short-Right Leg",Uniforms!AZ106, )</f>
        <v>0</v>
      </c>
      <c r="BU106" s="67">
        <f>Uniforms!$AT$9</f>
        <v>0</v>
      </c>
      <c r="BV106" s="67">
        <f>IF(Uniforms!$AT$13="Right Chest",Uniforms!AZ106, )</f>
        <v>0</v>
      </c>
      <c r="BW106" s="68">
        <f>Uniforms!BA106</f>
        <v>0</v>
      </c>
      <c r="BX106" s="68">
        <f>Uniforms!BB106</f>
        <v>0</v>
      </c>
      <c r="BY106" s="68">
        <f>Uniforms!BC106</f>
        <v>0</v>
      </c>
      <c r="BZ106" s="68">
        <f>Uniforms!BD106</f>
        <v>0</v>
      </c>
      <c r="CA106" s="68">
        <f>Uniforms!BE106</f>
        <v>0</v>
      </c>
      <c r="CB106" s="68">
        <f>Uniforms!BF106</f>
        <v>0</v>
      </c>
      <c r="CC106" s="68">
        <f>Uniforms!BG106</f>
        <v>0</v>
      </c>
      <c r="CD106" s="68">
        <f>Uniforms!BH106</f>
        <v>0</v>
      </c>
      <c r="CE106" s="68">
        <f>Uniforms!BI106</f>
        <v>0</v>
      </c>
      <c r="CF106" s="68">
        <f>Uniforms!BJ106</f>
        <v>0</v>
      </c>
      <c r="CG106" s="68">
        <f>Uniforms!BK106</f>
        <v>0</v>
      </c>
      <c r="CH106" s="68">
        <f>Uniforms!BL106</f>
        <v>0</v>
      </c>
      <c r="CI106" s="68">
        <f>Uniforms!BM106</f>
        <v>0</v>
      </c>
      <c r="CJ106" s="68">
        <f>Uniforms!BN106</f>
        <v>0</v>
      </c>
      <c r="CK106" s="68">
        <f>Uniforms!BO106</f>
        <v>0</v>
      </c>
      <c r="CL106" s="68">
        <f>Uniforms!BP106</f>
        <v>0</v>
      </c>
      <c r="CM106" s="68">
        <f>Uniforms!BQ106</f>
        <v>0</v>
      </c>
      <c r="CN106" s="68">
        <f>Uniforms!BR106</f>
        <v>0</v>
      </c>
      <c r="CO106" s="68">
        <f>Uniforms!BS106</f>
        <v>0</v>
      </c>
      <c r="CP106" s="68">
        <f>Uniforms!BT106</f>
        <v>0</v>
      </c>
      <c r="CQ106" s="68">
        <f>Uniforms!BU106</f>
        <v>0</v>
      </c>
      <c r="CR106" s="68">
        <f>Uniforms!BV106</f>
        <v>0</v>
      </c>
      <c r="CS106" s="68">
        <f>Uniforms!BW106</f>
        <v>0</v>
      </c>
      <c r="CT106" s="68">
        <f>Uniforms!BX106</f>
        <v>0</v>
      </c>
      <c r="CU106" s="68">
        <f>Uniforms!BY106</f>
        <v>0</v>
      </c>
      <c r="CV106" s="68">
        <f>Uniforms!BZ106</f>
        <v>0</v>
      </c>
      <c r="CW106" s="68">
        <f>Uniforms!CA106</f>
        <v>0</v>
      </c>
      <c r="CX106" s="68">
        <f>Uniforms!CB106</f>
        <v>0</v>
      </c>
      <c r="CY106" s="68">
        <f>Uniforms!CC106</f>
        <v>0</v>
      </c>
      <c r="CZ106" s="68">
        <f>Uniforms!CD106</f>
        <v>0</v>
      </c>
      <c r="DA106" s="67"/>
    </row>
    <row r="107" spans="1:105">
      <c r="A107" s="67" t="s">
        <v>502</v>
      </c>
      <c r="B107" s="63">
        <f>Uniforms!B107</f>
        <v>0</v>
      </c>
      <c r="C107" s="63" t="str">
        <f>CONCATENATE(Uniforms!C107, "|")</f>
        <v>|</v>
      </c>
      <c r="D107" s="63">
        <f>Uniforms!D107</f>
        <v>0</v>
      </c>
      <c r="E107" s="63" t="str">
        <f>IF(Uniforms!E107="None", "NA|",CONCATENATE(Uniforms!E107, "|"))</f>
        <v>|</v>
      </c>
      <c r="F107" s="63" t="str">
        <f>IF(E107="NA|","|-- Select One --",CONCATENATE(Uniforms!F107,"|"))</f>
        <v>|</v>
      </c>
      <c r="G107" s="63" t="str">
        <f>CONCATENATE(Uniforms!G107,"|")</f>
        <v>|</v>
      </c>
      <c r="H107" s="64">
        <f>Uniforms!H107</f>
        <v>0</v>
      </c>
      <c r="I107" s="65">
        <f t="shared" si="1"/>
        <v>0</v>
      </c>
      <c r="J107" s="65">
        <f>Uniforms!I107</f>
        <v>0</v>
      </c>
      <c r="K107" s="65">
        <f>Uniforms!J107</f>
        <v>0</v>
      </c>
      <c r="L107" s="65">
        <f>Uniforms!K107</f>
        <v>0</v>
      </c>
      <c r="M107" s="65">
        <f>Uniforms!L107</f>
        <v>0</v>
      </c>
      <c r="N107" s="65">
        <f>Uniforms!M107</f>
        <v>0</v>
      </c>
      <c r="O107" s="65">
        <f>Uniforms!N107</f>
        <v>0</v>
      </c>
      <c r="P107" s="65">
        <f>Uniforms!O107</f>
        <v>0</v>
      </c>
      <c r="Q107" s="65">
        <f>Uniforms!P107</f>
        <v>0</v>
      </c>
      <c r="R107" s="65">
        <f>Uniforms!Q107</f>
        <v>0</v>
      </c>
      <c r="S107" s="65">
        <f>Uniforms!R107</f>
        <v>0</v>
      </c>
      <c r="T107" s="65">
        <f>Uniforms!S107</f>
        <v>0</v>
      </c>
      <c r="U107" s="65">
        <f>Uniforms!T107</f>
        <v>0</v>
      </c>
      <c r="V107" s="65">
        <f>Uniforms!U107</f>
        <v>0</v>
      </c>
      <c r="W107" s="65">
        <f>Uniforms!V107</f>
        <v>0</v>
      </c>
      <c r="X107" s="65">
        <f>Uniforms!W107</f>
        <v>0</v>
      </c>
      <c r="Y107" s="65">
        <f>Uniforms!X107</f>
        <v>0</v>
      </c>
      <c r="Z107" s="63" t="str">
        <f>IF(Uniforms!Y107="None","NA|",CONCATENATE(Uniforms!Y107,"|"))</f>
        <v>|</v>
      </c>
      <c r="AA107" s="63" t="str">
        <f>IF(Z107="NA|","|-- Select One --",CONCATENATE(Uniforms!Z107, "|"))</f>
        <v>|</v>
      </c>
      <c r="AB107" s="65">
        <f>Uniforms!AA107</f>
        <v>0</v>
      </c>
      <c r="AC107" s="65">
        <f>Uniforms!AB107</f>
        <v>0</v>
      </c>
      <c r="AD107" s="65">
        <f>Uniforms!AC107</f>
        <v>0</v>
      </c>
      <c r="AE107" s="65">
        <f>Uniforms!AD107</f>
        <v>0</v>
      </c>
      <c r="AF107" s="65">
        <f>Uniforms!AE107</f>
        <v>0</v>
      </c>
      <c r="AG107" s="65">
        <f>Uniforms!AF107</f>
        <v>0</v>
      </c>
      <c r="AH107" s="65">
        <f>Uniforms!AG107</f>
        <v>0</v>
      </c>
      <c r="AI107" s="65">
        <f>Uniforms!AH107</f>
        <v>0</v>
      </c>
      <c r="AJ107" s="65">
        <f>Uniforms!AI107</f>
        <v>0</v>
      </c>
      <c r="AK107" s="65">
        <f>Uniforms!AJ107</f>
        <v>0</v>
      </c>
      <c r="AL107" s="65">
        <f>Uniforms!AK107</f>
        <v>0</v>
      </c>
      <c r="AM107" s="65">
        <f>Uniforms!AL107</f>
        <v>0</v>
      </c>
      <c r="AN107" s="65">
        <f>Uniforms!AM107</f>
        <v>0</v>
      </c>
      <c r="AO107" s="65">
        <f>Uniforms!AN107</f>
        <v>0</v>
      </c>
      <c r="AP107" s="65">
        <f>Uniforms!AO107</f>
        <v>0</v>
      </c>
      <c r="AQ107" s="65">
        <f>Uniforms!AP107</f>
        <v>0</v>
      </c>
      <c r="AR107" s="63" t="str">
        <f>IF(Uniforms!AQ107="None","NA|",CONCATENATE(Uniforms!AQ107,"|"))</f>
        <v>|</v>
      </c>
      <c r="AS107" s="63" t="str">
        <f>IF(AR107="NA|","|-- Select One --",CONCATENATE(Uniforms!AR107,"|"))</f>
        <v>|</v>
      </c>
      <c r="AT107" s="65">
        <f>Uniforms!AS107</f>
        <v>0</v>
      </c>
      <c r="AU107" s="65">
        <f>Uniforms!AT107</f>
        <v>0</v>
      </c>
      <c r="AV107" s="65">
        <f>Uniforms!AU107</f>
        <v>0</v>
      </c>
      <c r="AW107" s="65">
        <f>Uniforms!AV107</f>
        <v>0</v>
      </c>
      <c r="AX107" s="66" t="s">
        <v>409</v>
      </c>
      <c r="AY107" s="63" t="s">
        <v>410</v>
      </c>
      <c r="AZ107" s="63" t="s">
        <v>410</v>
      </c>
      <c r="BA107" s="63" t="s">
        <v>410</v>
      </c>
      <c r="BB107" s="67" t="str">
        <f>Uniforms!$AW$1</f>
        <v>8B|</v>
      </c>
      <c r="BC107" s="67" t="str">
        <f>Uniforms!$AW$2</f>
        <v>NA|</v>
      </c>
      <c r="BD107" s="67" t="str">
        <f>Uniforms!$AW$3</f>
        <v>OUTLINED|</v>
      </c>
      <c r="BE107" s="66">
        <f>Uniforms!$AT$4</f>
        <v>0</v>
      </c>
      <c r="BF107" s="66">
        <f>IF(Uniforms!$AT$13="Left Chest",Uniforms!AZ107, )</f>
        <v>0</v>
      </c>
      <c r="BG107" s="66">
        <f>Uniforms!$AT$5</f>
        <v>0</v>
      </c>
      <c r="BH107" s="67">
        <f>IF(Uniforms!$AT$13="Left Chest 2nd",Uniforms!AZ107, )</f>
        <v>0</v>
      </c>
      <c r="BI107" s="66">
        <f>Uniforms!$AT$6</f>
        <v>0</v>
      </c>
      <c r="BJ107" s="67">
        <f>IF(Uniforms!$AT$13="Left Sleeve",Uniforms!AZ107, )</f>
        <v>0</v>
      </c>
      <c r="BK107" s="66">
        <f>Uniforms!$AT$7</f>
        <v>0</v>
      </c>
      <c r="BL107" s="67">
        <f>IF(Uniforms!$AT$13="Right Sleeve",Uniforms!AZ107, )</f>
        <v>0</v>
      </c>
      <c r="BM107" s="66">
        <f>Uniforms!$AT$8</f>
        <v>0</v>
      </c>
      <c r="BN107" s="67">
        <f>IF(Uniforms!$AT$13="Center Chest",Uniforms!AZ107, )</f>
        <v>0</v>
      </c>
      <c r="BO107" s="66">
        <f>Uniforms!$AT$10</f>
        <v>0</v>
      </c>
      <c r="BP107" s="67">
        <f>IF(Uniforms!$AT$13="Back Above #s",Uniforms!AZ107, )</f>
        <v>0</v>
      </c>
      <c r="BQ107" s="66">
        <f>Uniforms!$AT$11</f>
        <v>0</v>
      </c>
      <c r="BR107" s="67">
        <f>IF(Uniforms!$AT$13="Short-Left Leg",Uniforms!AZ107, )</f>
        <v>0</v>
      </c>
      <c r="BS107" s="66">
        <f>Uniforms!$AT$12</f>
        <v>0</v>
      </c>
      <c r="BT107" s="67">
        <f>IF(Uniforms!$AT$13="Short-Right Leg",Uniforms!AZ107, )</f>
        <v>0</v>
      </c>
      <c r="BU107" s="67">
        <f>Uniforms!$AT$9</f>
        <v>0</v>
      </c>
      <c r="BV107" s="67">
        <f>IF(Uniforms!$AT$13="Right Chest",Uniforms!AZ107, )</f>
        <v>0</v>
      </c>
      <c r="BW107" s="68">
        <f>Uniforms!BA107</f>
        <v>0</v>
      </c>
      <c r="BX107" s="68">
        <f>Uniforms!BB107</f>
        <v>0</v>
      </c>
      <c r="BY107" s="68">
        <f>Uniforms!BC107</f>
        <v>0</v>
      </c>
      <c r="BZ107" s="68">
        <f>Uniforms!BD107</f>
        <v>0</v>
      </c>
      <c r="CA107" s="68">
        <f>Uniforms!BE107</f>
        <v>0</v>
      </c>
      <c r="CB107" s="68">
        <f>Uniforms!BF107</f>
        <v>0</v>
      </c>
      <c r="CC107" s="68">
        <f>Uniforms!BG107</f>
        <v>0</v>
      </c>
      <c r="CD107" s="68">
        <f>Uniforms!BH107</f>
        <v>0</v>
      </c>
      <c r="CE107" s="68">
        <f>Uniforms!BI107</f>
        <v>0</v>
      </c>
      <c r="CF107" s="68">
        <f>Uniforms!BJ107</f>
        <v>0</v>
      </c>
      <c r="CG107" s="68">
        <f>Uniforms!BK107</f>
        <v>0</v>
      </c>
      <c r="CH107" s="68">
        <f>Uniforms!BL107</f>
        <v>0</v>
      </c>
      <c r="CI107" s="68">
        <f>Uniforms!BM107</f>
        <v>0</v>
      </c>
      <c r="CJ107" s="68">
        <f>Uniforms!BN107</f>
        <v>0</v>
      </c>
      <c r="CK107" s="68">
        <f>Uniforms!BO107</f>
        <v>0</v>
      </c>
      <c r="CL107" s="68">
        <f>Uniforms!BP107</f>
        <v>0</v>
      </c>
      <c r="CM107" s="68">
        <f>Uniforms!BQ107</f>
        <v>0</v>
      </c>
      <c r="CN107" s="68">
        <f>Uniforms!BR107</f>
        <v>0</v>
      </c>
      <c r="CO107" s="68">
        <f>Uniforms!BS107</f>
        <v>0</v>
      </c>
      <c r="CP107" s="68">
        <f>Uniforms!BT107</f>
        <v>0</v>
      </c>
      <c r="CQ107" s="68">
        <f>Uniforms!BU107</f>
        <v>0</v>
      </c>
      <c r="CR107" s="68">
        <f>Uniforms!BV107</f>
        <v>0</v>
      </c>
      <c r="CS107" s="68">
        <f>Uniforms!BW107</f>
        <v>0</v>
      </c>
      <c r="CT107" s="68">
        <f>Uniforms!BX107</f>
        <v>0</v>
      </c>
      <c r="CU107" s="68">
        <f>Uniforms!BY107</f>
        <v>0</v>
      </c>
      <c r="CV107" s="68">
        <f>Uniforms!BZ107</f>
        <v>0</v>
      </c>
      <c r="CW107" s="68">
        <f>Uniforms!CA107</f>
        <v>0</v>
      </c>
      <c r="CX107" s="68">
        <f>Uniforms!CB107</f>
        <v>0</v>
      </c>
      <c r="CY107" s="68">
        <f>Uniforms!CC107</f>
        <v>0</v>
      </c>
      <c r="CZ107" s="68">
        <f>Uniforms!CD107</f>
        <v>0</v>
      </c>
      <c r="DA107" s="67"/>
    </row>
    <row r="108" spans="1:105">
      <c r="A108" s="67" t="s">
        <v>503</v>
      </c>
      <c r="B108" s="63">
        <f>Uniforms!B108</f>
        <v>0</v>
      </c>
      <c r="C108" s="63" t="str">
        <f>CONCATENATE(Uniforms!C108, "|")</f>
        <v>|</v>
      </c>
      <c r="D108" s="63">
        <f>Uniforms!D108</f>
        <v>0</v>
      </c>
      <c r="E108" s="63" t="str">
        <f>IF(Uniforms!E108="None", "NA|",CONCATENATE(Uniforms!E108, "|"))</f>
        <v>|</v>
      </c>
      <c r="F108" s="63" t="str">
        <f>IF(E108="NA|","|-- Select One --",CONCATENATE(Uniforms!F108,"|"))</f>
        <v>|</v>
      </c>
      <c r="G108" s="63" t="str">
        <f>CONCATENATE(Uniforms!G108,"|")</f>
        <v>|</v>
      </c>
      <c r="H108" s="64">
        <f>Uniforms!H108</f>
        <v>0</v>
      </c>
      <c r="I108" s="65">
        <f t="shared" si="1"/>
        <v>0</v>
      </c>
      <c r="J108" s="65">
        <f>Uniforms!I108</f>
        <v>0</v>
      </c>
      <c r="K108" s="65">
        <f>Uniforms!J108</f>
        <v>0</v>
      </c>
      <c r="L108" s="65">
        <f>Uniforms!K108</f>
        <v>0</v>
      </c>
      <c r="M108" s="65">
        <f>Uniforms!L108</f>
        <v>0</v>
      </c>
      <c r="N108" s="65">
        <f>Uniforms!M108</f>
        <v>0</v>
      </c>
      <c r="O108" s="65">
        <f>Uniforms!N108</f>
        <v>0</v>
      </c>
      <c r="P108" s="65">
        <f>Uniforms!O108</f>
        <v>0</v>
      </c>
      <c r="Q108" s="65">
        <f>Uniforms!P108</f>
        <v>0</v>
      </c>
      <c r="R108" s="65">
        <f>Uniforms!Q108</f>
        <v>0</v>
      </c>
      <c r="S108" s="65">
        <f>Uniforms!R108</f>
        <v>0</v>
      </c>
      <c r="T108" s="65">
        <f>Uniforms!S108</f>
        <v>0</v>
      </c>
      <c r="U108" s="65">
        <f>Uniforms!T108</f>
        <v>0</v>
      </c>
      <c r="V108" s="65">
        <f>Uniforms!U108</f>
        <v>0</v>
      </c>
      <c r="W108" s="65">
        <f>Uniforms!V108</f>
        <v>0</v>
      </c>
      <c r="X108" s="65">
        <f>Uniforms!W108</f>
        <v>0</v>
      </c>
      <c r="Y108" s="65">
        <f>Uniforms!X108</f>
        <v>0</v>
      </c>
      <c r="Z108" s="63" t="str">
        <f>IF(Uniforms!Y108="None","NA|",CONCATENATE(Uniforms!Y108,"|"))</f>
        <v>|</v>
      </c>
      <c r="AA108" s="63" t="str">
        <f>IF(Z108="NA|","|-- Select One --",CONCATENATE(Uniforms!Z108, "|"))</f>
        <v>|</v>
      </c>
      <c r="AB108" s="65">
        <f>Uniforms!AA108</f>
        <v>0</v>
      </c>
      <c r="AC108" s="65">
        <f>Uniforms!AB108</f>
        <v>0</v>
      </c>
      <c r="AD108" s="65">
        <f>Uniforms!AC108</f>
        <v>0</v>
      </c>
      <c r="AE108" s="65">
        <f>Uniforms!AD108</f>
        <v>0</v>
      </c>
      <c r="AF108" s="65">
        <f>Uniforms!AE108</f>
        <v>0</v>
      </c>
      <c r="AG108" s="65">
        <f>Uniforms!AF108</f>
        <v>0</v>
      </c>
      <c r="AH108" s="65">
        <f>Uniforms!AG108</f>
        <v>0</v>
      </c>
      <c r="AI108" s="65">
        <f>Uniforms!AH108</f>
        <v>0</v>
      </c>
      <c r="AJ108" s="65">
        <f>Uniforms!AI108</f>
        <v>0</v>
      </c>
      <c r="AK108" s="65">
        <f>Uniforms!AJ108</f>
        <v>0</v>
      </c>
      <c r="AL108" s="65">
        <f>Uniforms!AK108</f>
        <v>0</v>
      </c>
      <c r="AM108" s="65">
        <f>Uniforms!AL108</f>
        <v>0</v>
      </c>
      <c r="AN108" s="65">
        <f>Uniforms!AM108</f>
        <v>0</v>
      </c>
      <c r="AO108" s="65">
        <f>Uniforms!AN108</f>
        <v>0</v>
      </c>
      <c r="AP108" s="65">
        <f>Uniforms!AO108</f>
        <v>0</v>
      </c>
      <c r="AQ108" s="65">
        <f>Uniforms!AP108</f>
        <v>0</v>
      </c>
      <c r="AR108" s="63" t="str">
        <f>IF(Uniforms!AQ108="None","NA|",CONCATENATE(Uniforms!AQ108,"|"))</f>
        <v>|</v>
      </c>
      <c r="AS108" s="63" t="str">
        <f>IF(AR108="NA|","|-- Select One --",CONCATENATE(Uniforms!AR108,"|"))</f>
        <v>|</v>
      </c>
      <c r="AT108" s="65">
        <f>Uniforms!AS108</f>
        <v>0</v>
      </c>
      <c r="AU108" s="65">
        <f>Uniforms!AT108</f>
        <v>0</v>
      </c>
      <c r="AV108" s="65">
        <f>Uniforms!AU108</f>
        <v>0</v>
      </c>
      <c r="AW108" s="65">
        <f>Uniforms!AV108</f>
        <v>0</v>
      </c>
      <c r="AX108" s="66" t="s">
        <v>409</v>
      </c>
      <c r="AY108" s="63" t="s">
        <v>410</v>
      </c>
      <c r="AZ108" s="63" t="s">
        <v>410</v>
      </c>
      <c r="BA108" s="63" t="s">
        <v>410</v>
      </c>
      <c r="BB108" s="67" t="str">
        <f>Uniforms!$AW$1</f>
        <v>8B|</v>
      </c>
      <c r="BC108" s="67" t="str">
        <f>Uniforms!$AW$2</f>
        <v>NA|</v>
      </c>
      <c r="BD108" s="67" t="str">
        <f>Uniforms!$AW$3</f>
        <v>OUTLINED|</v>
      </c>
      <c r="BE108" s="66">
        <f>Uniforms!$AT$4</f>
        <v>0</v>
      </c>
      <c r="BF108" s="66">
        <f>IF(Uniforms!$AT$13="Left Chest",Uniforms!AZ108, )</f>
        <v>0</v>
      </c>
      <c r="BG108" s="66">
        <f>Uniforms!$AT$5</f>
        <v>0</v>
      </c>
      <c r="BH108" s="67">
        <f>IF(Uniforms!$AT$13="Left Chest 2nd",Uniforms!AZ108, )</f>
        <v>0</v>
      </c>
      <c r="BI108" s="66">
        <f>Uniforms!$AT$6</f>
        <v>0</v>
      </c>
      <c r="BJ108" s="67">
        <f>IF(Uniforms!$AT$13="Left Sleeve",Uniforms!AZ108, )</f>
        <v>0</v>
      </c>
      <c r="BK108" s="66">
        <f>Uniforms!$AT$7</f>
        <v>0</v>
      </c>
      <c r="BL108" s="67">
        <f>IF(Uniforms!$AT$13="Right Sleeve",Uniforms!AZ108, )</f>
        <v>0</v>
      </c>
      <c r="BM108" s="66">
        <f>Uniforms!$AT$8</f>
        <v>0</v>
      </c>
      <c r="BN108" s="67">
        <f>IF(Uniforms!$AT$13="Center Chest",Uniforms!AZ108, )</f>
        <v>0</v>
      </c>
      <c r="BO108" s="66">
        <f>Uniforms!$AT$10</f>
        <v>0</v>
      </c>
      <c r="BP108" s="67">
        <f>IF(Uniforms!$AT$13="Back Above #s",Uniforms!AZ108, )</f>
        <v>0</v>
      </c>
      <c r="BQ108" s="66">
        <f>Uniforms!$AT$11</f>
        <v>0</v>
      </c>
      <c r="BR108" s="67">
        <f>IF(Uniforms!$AT$13="Short-Left Leg",Uniforms!AZ108, )</f>
        <v>0</v>
      </c>
      <c r="BS108" s="66">
        <f>Uniforms!$AT$12</f>
        <v>0</v>
      </c>
      <c r="BT108" s="67">
        <f>IF(Uniforms!$AT$13="Short-Right Leg",Uniforms!AZ108, )</f>
        <v>0</v>
      </c>
      <c r="BU108" s="67">
        <f>Uniforms!$AT$9</f>
        <v>0</v>
      </c>
      <c r="BV108" s="67">
        <f>IF(Uniforms!$AT$13="Right Chest",Uniforms!AZ108, )</f>
        <v>0</v>
      </c>
      <c r="BW108" s="68">
        <f>Uniforms!BA108</f>
        <v>0</v>
      </c>
      <c r="BX108" s="68">
        <f>Uniforms!BB108</f>
        <v>0</v>
      </c>
      <c r="BY108" s="68">
        <f>Uniforms!BC108</f>
        <v>0</v>
      </c>
      <c r="BZ108" s="68">
        <f>Uniforms!BD108</f>
        <v>0</v>
      </c>
      <c r="CA108" s="68">
        <f>Uniforms!BE108</f>
        <v>0</v>
      </c>
      <c r="CB108" s="68">
        <f>Uniforms!BF108</f>
        <v>0</v>
      </c>
      <c r="CC108" s="68">
        <f>Uniforms!BG108</f>
        <v>0</v>
      </c>
      <c r="CD108" s="68">
        <f>Uniforms!BH108</f>
        <v>0</v>
      </c>
      <c r="CE108" s="68">
        <f>Uniforms!BI108</f>
        <v>0</v>
      </c>
      <c r="CF108" s="68">
        <f>Uniforms!BJ108</f>
        <v>0</v>
      </c>
      <c r="CG108" s="68">
        <f>Uniforms!BK108</f>
        <v>0</v>
      </c>
      <c r="CH108" s="68">
        <f>Uniforms!BL108</f>
        <v>0</v>
      </c>
      <c r="CI108" s="68">
        <f>Uniforms!BM108</f>
        <v>0</v>
      </c>
      <c r="CJ108" s="68">
        <f>Uniforms!BN108</f>
        <v>0</v>
      </c>
      <c r="CK108" s="68">
        <f>Uniforms!BO108</f>
        <v>0</v>
      </c>
      <c r="CL108" s="68">
        <f>Uniforms!BP108</f>
        <v>0</v>
      </c>
      <c r="CM108" s="68">
        <f>Uniforms!BQ108</f>
        <v>0</v>
      </c>
      <c r="CN108" s="68">
        <f>Uniforms!BR108</f>
        <v>0</v>
      </c>
      <c r="CO108" s="68">
        <f>Uniforms!BS108</f>
        <v>0</v>
      </c>
      <c r="CP108" s="68">
        <f>Uniforms!BT108</f>
        <v>0</v>
      </c>
      <c r="CQ108" s="68">
        <f>Uniforms!BU108</f>
        <v>0</v>
      </c>
      <c r="CR108" s="68">
        <f>Uniforms!BV108</f>
        <v>0</v>
      </c>
      <c r="CS108" s="68">
        <f>Uniforms!BW108</f>
        <v>0</v>
      </c>
      <c r="CT108" s="68">
        <f>Uniforms!BX108</f>
        <v>0</v>
      </c>
      <c r="CU108" s="68">
        <f>Uniforms!BY108</f>
        <v>0</v>
      </c>
      <c r="CV108" s="68">
        <f>Uniforms!BZ108</f>
        <v>0</v>
      </c>
      <c r="CW108" s="68">
        <f>Uniforms!CA108</f>
        <v>0</v>
      </c>
      <c r="CX108" s="68">
        <f>Uniforms!CB108</f>
        <v>0</v>
      </c>
      <c r="CY108" s="68">
        <f>Uniforms!CC108</f>
        <v>0</v>
      </c>
      <c r="CZ108" s="68">
        <f>Uniforms!CD108</f>
        <v>0</v>
      </c>
      <c r="DA108" s="67"/>
    </row>
    <row r="109" spans="1:105">
      <c r="A109" s="67" t="s">
        <v>504</v>
      </c>
      <c r="B109" s="63">
        <f>Uniforms!B109</f>
        <v>0</v>
      </c>
      <c r="C109" s="63" t="str">
        <f>CONCATENATE(Uniforms!C109, "|")</f>
        <v>|</v>
      </c>
      <c r="D109" s="63">
        <f>Uniforms!D109</f>
        <v>0</v>
      </c>
      <c r="E109" s="63" t="str">
        <f>IF(Uniforms!E109="None", "NA|",CONCATENATE(Uniforms!E109, "|"))</f>
        <v>|</v>
      </c>
      <c r="F109" s="63" t="str">
        <f>IF(E109="NA|","|-- Select One --",CONCATENATE(Uniforms!F109,"|"))</f>
        <v>|</v>
      </c>
      <c r="G109" s="63" t="str">
        <f>CONCATENATE(Uniforms!G109,"|")</f>
        <v>|</v>
      </c>
      <c r="H109" s="64">
        <f>Uniforms!H109</f>
        <v>0</v>
      </c>
      <c r="I109" s="65">
        <f t="shared" si="1"/>
        <v>0</v>
      </c>
      <c r="J109" s="65">
        <f>Uniforms!I109</f>
        <v>0</v>
      </c>
      <c r="K109" s="65">
        <f>Uniforms!J109</f>
        <v>0</v>
      </c>
      <c r="L109" s="65">
        <f>Uniforms!K109</f>
        <v>0</v>
      </c>
      <c r="M109" s="65">
        <f>Uniforms!L109</f>
        <v>0</v>
      </c>
      <c r="N109" s="65">
        <f>Uniforms!M109</f>
        <v>0</v>
      </c>
      <c r="O109" s="65">
        <f>Uniforms!N109</f>
        <v>0</v>
      </c>
      <c r="P109" s="65">
        <f>Uniforms!O109</f>
        <v>0</v>
      </c>
      <c r="Q109" s="65">
        <f>Uniforms!P109</f>
        <v>0</v>
      </c>
      <c r="R109" s="65">
        <f>Uniforms!Q109</f>
        <v>0</v>
      </c>
      <c r="S109" s="65">
        <f>Uniforms!R109</f>
        <v>0</v>
      </c>
      <c r="T109" s="65">
        <f>Uniforms!S109</f>
        <v>0</v>
      </c>
      <c r="U109" s="65">
        <f>Uniforms!T109</f>
        <v>0</v>
      </c>
      <c r="V109" s="65">
        <f>Uniforms!U109</f>
        <v>0</v>
      </c>
      <c r="W109" s="65">
        <f>Uniforms!V109</f>
        <v>0</v>
      </c>
      <c r="X109" s="65">
        <f>Uniforms!W109</f>
        <v>0</v>
      </c>
      <c r="Y109" s="65">
        <f>Uniforms!X109</f>
        <v>0</v>
      </c>
      <c r="Z109" s="63" t="str">
        <f>IF(Uniforms!Y109="None","NA|",CONCATENATE(Uniforms!Y109,"|"))</f>
        <v>|</v>
      </c>
      <c r="AA109" s="63" t="str">
        <f>IF(Z109="NA|","|-- Select One --",CONCATENATE(Uniforms!Z109, "|"))</f>
        <v>|</v>
      </c>
      <c r="AB109" s="65">
        <f>Uniforms!AA109</f>
        <v>0</v>
      </c>
      <c r="AC109" s="65">
        <f>Uniforms!AB109</f>
        <v>0</v>
      </c>
      <c r="AD109" s="65">
        <f>Uniforms!AC109</f>
        <v>0</v>
      </c>
      <c r="AE109" s="65">
        <f>Uniforms!AD109</f>
        <v>0</v>
      </c>
      <c r="AF109" s="65">
        <f>Uniforms!AE109</f>
        <v>0</v>
      </c>
      <c r="AG109" s="65">
        <f>Uniforms!AF109</f>
        <v>0</v>
      </c>
      <c r="AH109" s="65">
        <f>Uniforms!AG109</f>
        <v>0</v>
      </c>
      <c r="AI109" s="65">
        <f>Uniforms!AH109</f>
        <v>0</v>
      </c>
      <c r="AJ109" s="65">
        <f>Uniforms!AI109</f>
        <v>0</v>
      </c>
      <c r="AK109" s="65">
        <f>Uniforms!AJ109</f>
        <v>0</v>
      </c>
      <c r="AL109" s="65">
        <f>Uniforms!AK109</f>
        <v>0</v>
      </c>
      <c r="AM109" s="65">
        <f>Uniforms!AL109</f>
        <v>0</v>
      </c>
      <c r="AN109" s="65">
        <f>Uniforms!AM109</f>
        <v>0</v>
      </c>
      <c r="AO109" s="65">
        <f>Uniforms!AN109</f>
        <v>0</v>
      </c>
      <c r="AP109" s="65">
        <f>Uniforms!AO109</f>
        <v>0</v>
      </c>
      <c r="AQ109" s="65">
        <f>Uniforms!AP109</f>
        <v>0</v>
      </c>
      <c r="AR109" s="63" t="str">
        <f>IF(Uniforms!AQ109="None","NA|",CONCATENATE(Uniforms!AQ109,"|"))</f>
        <v>|</v>
      </c>
      <c r="AS109" s="63" t="str">
        <f>IF(AR109="NA|","|-- Select One --",CONCATENATE(Uniforms!AR109,"|"))</f>
        <v>|</v>
      </c>
      <c r="AT109" s="65">
        <f>Uniforms!AS109</f>
        <v>0</v>
      </c>
      <c r="AU109" s="65">
        <f>Uniforms!AT109</f>
        <v>0</v>
      </c>
      <c r="AV109" s="65">
        <f>Uniforms!AU109</f>
        <v>0</v>
      </c>
      <c r="AW109" s="65">
        <f>Uniforms!AV109</f>
        <v>0</v>
      </c>
      <c r="AX109" s="66" t="s">
        <v>409</v>
      </c>
      <c r="AY109" s="63" t="s">
        <v>410</v>
      </c>
      <c r="AZ109" s="63" t="s">
        <v>410</v>
      </c>
      <c r="BA109" s="63" t="s">
        <v>410</v>
      </c>
      <c r="BB109" s="67" t="str">
        <f>Uniforms!$AW$1</f>
        <v>8B|</v>
      </c>
      <c r="BC109" s="67" t="str">
        <f>Uniforms!$AW$2</f>
        <v>NA|</v>
      </c>
      <c r="BD109" s="67" t="str">
        <f>Uniforms!$AW$3</f>
        <v>OUTLINED|</v>
      </c>
      <c r="BE109" s="66">
        <f>Uniforms!$AT$4</f>
        <v>0</v>
      </c>
      <c r="BF109" s="66">
        <f>IF(Uniforms!$AT$13="Left Chest",Uniforms!AZ109, )</f>
        <v>0</v>
      </c>
      <c r="BG109" s="66">
        <f>Uniforms!$AT$5</f>
        <v>0</v>
      </c>
      <c r="BH109" s="67">
        <f>IF(Uniforms!$AT$13="Left Chest 2nd",Uniforms!AZ109, )</f>
        <v>0</v>
      </c>
      <c r="BI109" s="66">
        <f>Uniforms!$AT$6</f>
        <v>0</v>
      </c>
      <c r="BJ109" s="67">
        <f>IF(Uniforms!$AT$13="Left Sleeve",Uniforms!AZ109, )</f>
        <v>0</v>
      </c>
      <c r="BK109" s="66">
        <f>Uniforms!$AT$7</f>
        <v>0</v>
      </c>
      <c r="BL109" s="67">
        <f>IF(Uniforms!$AT$13="Right Sleeve",Uniforms!AZ109, )</f>
        <v>0</v>
      </c>
      <c r="BM109" s="66">
        <f>Uniforms!$AT$8</f>
        <v>0</v>
      </c>
      <c r="BN109" s="67">
        <f>IF(Uniforms!$AT$13="Center Chest",Uniforms!AZ109, )</f>
        <v>0</v>
      </c>
      <c r="BO109" s="66">
        <f>Uniforms!$AT$10</f>
        <v>0</v>
      </c>
      <c r="BP109" s="67">
        <f>IF(Uniforms!$AT$13="Back Above #s",Uniforms!AZ109, )</f>
        <v>0</v>
      </c>
      <c r="BQ109" s="66">
        <f>Uniforms!$AT$11</f>
        <v>0</v>
      </c>
      <c r="BR109" s="67">
        <f>IF(Uniforms!$AT$13="Short-Left Leg",Uniforms!AZ109, )</f>
        <v>0</v>
      </c>
      <c r="BS109" s="66">
        <f>Uniforms!$AT$12</f>
        <v>0</v>
      </c>
      <c r="BT109" s="67">
        <f>IF(Uniforms!$AT$13="Short-Right Leg",Uniforms!AZ109, )</f>
        <v>0</v>
      </c>
      <c r="BU109" s="67">
        <f>Uniforms!$AT$9</f>
        <v>0</v>
      </c>
      <c r="BV109" s="67">
        <f>IF(Uniforms!$AT$13="Right Chest",Uniforms!AZ109, )</f>
        <v>0</v>
      </c>
      <c r="BW109" s="68">
        <f>Uniforms!BA109</f>
        <v>0</v>
      </c>
      <c r="BX109" s="68">
        <f>Uniforms!BB109</f>
        <v>0</v>
      </c>
      <c r="BY109" s="68">
        <f>Uniforms!BC109</f>
        <v>0</v>
      </c>
      <c r="BZ109" s="68">
        <f>Uniforms!BD109</f>
        <v>0</v>
      </c>
      <c r="CA109" s="68">
        <f>Uniforms!BE109</f>
        <v>0</v>
      </c>
      <c r="CB109" s="68">
        <f>Uniforms!BF109</f>
        <v>0</v>
      </c>
      <c r="CC109" s="68">
        <f>Uniforms!BG109</f>
        <v>0</v>
      </c>
      <c r="CD109" s="68">
        <f>Uniforms!BH109</f>
        <v>0</v>
      </c>
      <c r="CE109" s="68">
        <f>Uniforms!BI109</f>
        <v>0</v>
      </c>
      <c r="CF109" s="68">
        <f>Uniforms!BJ109</f>
        <v>0</v>
      </c>
      <c r="CG109" s="68">
        <f>Uniforms!BK109</f>
        <v>0</v>
      </c>
      <c r="CH109" s="68">
        <f>Uniforms!BL109</f>
        <v>0</v>
      </c>
      <c r="CI109" s="68">
        <f>Uniforms!BM109</f>
        <v>0</v>
      </c>
      <c r="CJ109" s="68">
        <f>Uniforms!BN109</f>
        <v>0</v>
      </c>
      <c r="CK109" s="68">
        <f>Uniforms!BO109</f>
        <v>0</v>
      </c>
      <c r="CL109" s="68">
        <f>Uniforms!BP109</f>
        <v>0</v>
      </c>
      <c r="CM109" s="68">
        <f>Uniforms!BQ109</f>
        <v>0</v>
      </c>
      <c r="CN109" s="68">
        <f>Uniforms!BR109</f>
        <v>0</v>
      </c>
      <c r="CO109" s="68">
        <f>Uniforms!BS109</f>
        <v>0</v>
      </c>
      <c r="CP109" s="68">
        <f>Uniforms!BT109</f>
        <v>0</v>
      </c>
      <c r="CQ109" s="68">
        <f>Uniforms!BU109</f>
        <v>0</v>
      </c>
      <c r="CR109" s="68">
        <f>Uniforms!BV109</f>
        <v>0</v>
      </c>
      <c r="CS109" s="68">
        <f>Uniforms!BW109</f>
        <v>0</v>
      </c>
      <c r="CT109" s="68">
        <f>Uniforms!BX109</f>
        <v>0</v>
      </c>
      <c r="CU109" s="68">
        <f>Uniforms!BY109</f>
        <v>0</v>
      </c>
      <c r="CV109" s="68">
        <f>Uniforms!BZ109</f>
        <v>0</v>
      </c>
      <c r="CW109" s="68">
        <f>Uniforms!CA109</f>
        <v>0</v>
      </c>
      <c r="CX109" s="68">
        <f>Uniforms!CB109</f>
        <v>0</v>
      </c>
      <c r="CY109" s="68">
        <f>Uniforms!CC109</f>
        <v>0</v>
      </c>
      <c r="CZ109" s="68">
        <f>Uniforms!CD109</f>
        <v>0</v>
      </c>
      <c r="DA109" s="67"/>
    </row>
    <row r="110" spans="1:105">
      <c r="A110" s="67" t="s">
        <v>505</v>
      </c>
      <c r="B110" s="63">
        <f>Uniforms!B110</f>
        <v>0</v>
      </c>
      <c r="C110" s="63" t="str">
        <f>CONCATENATE(Uniforms!C110, "|")</f>
        <v>|</v>
      </c>
      <c r="D110" s="63">
        <f>Uniforms!D110</f>
        <v>0</v>
      </c>
      <c r="E110" s="63" t="str">
        <f>IF(Uniforms!E110="None", "NA|",CONCATENATE(Uniforms!E110, "|"))</f>
        <v>|</v>
      </c>
      <c r="F110" s="63" t="str">
        <f>IF(E110="NA|","|-- Select One --",CONCATENATE(Uniforms!F110,"|"))</f>
        <v>|</v>
      </c>
      <c r="G110" s="63" t="str">
        <f>CONCATENATE(Uniforms!G110,"|")</f>
        <v>|</v>
      </c>
      <c r="H110" s="64">
        <f>Uniforms!H110</f>
        <v>0</v>
      </c>
      <c r="I110" s="65">
        <f t="shared" si="1"/>
        <v>0</v>
      </c>
      <c r="J110" s="65">
        <f>Uniforms!I110</f>
        <v>0</v>
      </c>
      <c r="K110" s="65">
        <f>Uniforms!J110</f>
        <v>0</v>
      </c>
      <c r="L110" s="65">
        <f>Uniforms!K110</f>
        <v>0</v>
      </c>
      <c r="M110" s="65">
        <f>Uniforms!L110</f>
        <v>0</v>
      </c>
      <c r="N110" s="65">
        <f>Uniforms!M110</f>
        <v>0</v>
      </c>
      <c r="O110" s="65">
        <f>Uniforms!N110</f>
        <v>0</v>
      </c>
      <c r="P110" s="65">
        <f>Uniforms!O110</f>
        <v>0</v>
      </c>
      <c r="Q110" s="65">
        <f>Uniforms!P110</f>
        <v>0</v>
      </c>
      <c r="R110" s="65">
        <f>Uniforms!Q110</f>
        <v>0</v>
      </c>
      <c r="S110" s="65">
        <f>Uniforms!R110</f>
        <v>0</v>
      </c>
      <c r="T110" s="65">
        <f>Uniforms!S110</f>
        <v>0</v>
      </c>
      <c r="U110" s="65">
        <f>Uniforms!T110</f>
        <v>0</v>
      </c>
      <c r="V110" s="65">
        <f>Uniforms!U110</f>
        <v>0</v>
      </c>
      <c r="W110" s="65">
        <f>Uniforms!V110</f>
        <v>0</v>
      </c>
      <c r="X110" s="65">
        <f>Uniforms!W110</f>
        <v>0</v>
      </c>
      <c r="Y110" s="65">
        <f>Uniforms!X110</f>
        <v>0</v>
      </c>
      <c r="Z110" s="63" t="str">
        <f>IF(Uniforms!Y110="None","NA|",CONCATENATE(Uniforms!Y110,"|"))</f>
        <v>|</v>
      </c>
      <c r="AA110" s="63" t="str">
        <f>IF(Z110="NA|","|-- Select One --",CONCATENATE(Uniforms!Z110, "|"))</f>
        <v>|</v>
      </c>
      <c r="AB110" s="65">
        <f>Uniforms!AA110</f>
        <v>0</v>
      </c>
      <c r="AC110" s="65">
        <f>Uniforms!AB110</f>
        <v>0</v>
      </c>
      <c r="AD110" s="65">
        <f>Uniforms!AC110</f>
        <v>0</v>
      </c>
      <c r="AE110" s="65">
        <f>Uniforms!AD110</f>
        <v>0</v>
      </c>
      <c r="AF110" s="65">
        <f>Uniforms!AE110</f>
        <v>0</v>
      </c>
      <c r="AG110" s="65">
        <f>Uniforms!AF110</f>
        <v>0</v>
      </c>
      <c r="AH110" s="65">
        <f>Uniforms!AG110</f>
        <v>0</v>
      </c>
      <c r="AI110" s="65">
        <f>Uniforms!AH110</f>
        <v>0</v>
      </c>
      <c r="AJ110" s="65">
        <f>Uniforms!AI110</f>
        <v>0</v>
      </c>
      <c r="AK110" s="65">
        <f>Uniforms!AJ110</f>
        <v>0</v>
      </c>
      <c r="AL110" s="65">
        <f>Uniforms!AK110</f>
        <v>0</v>
      </c>
      <c r="AM110" s="65">
        <f>Uniforms!AL110</f>
        <v>0</v>
      </c>
      <c r="AN110" s="65">
        <f>Uniforms!AM110</f>
        <v>0</v>
      </c>
      <c r="AO110" s="65">
        <f>Uniforms!AN110</f>
        <v>0</v>
      </c>
      <c r="AP110" s="65">
        <f>Uniforms!AO110</f>
        <v>0</v>
      </c>
      <c r="AQ110" s="65">
        <f>Uniforms!AP110</f>
        <v>0</v>
      </c>
      <c r="AR110" s="63" t="str">
        <f>IF(Uniforms!AQ110="None","NA|",CONCATENATE(Uniforms!AQ110,"|"))</f>
        <v>|</v>
      </c>
      <c r="AS110" s="63" t="str">
        <f>IF(AR110="NA|","|-- Select One --",CONCATENATE(Uniforms!AR110,"|"))</f>
        <v>|</v>
      </c>
      <c r="AT110" s="65">
        <f>Uniforms!AS110</f>
        <v>0</v>
      </c>
      <c r="AU110" s="65">
        <f>Uniforms!AT110</f>
        <v>0</v>
      </c>
      <c r="AV110" s="65">
        <f>Uniforms!AU110</f>
        <v>0</v>
      </c>
      <c r="AW110" s="65">
        <f>Uniforms!AV110</f>
        <v>0</v>
      </c>
      <c r="AX110" s="66" t="s">
        <v>409</v>
      </c>
      <c r="AY110" s="63" t="s">
        <v>410</v>
      </c>
      <c r="AZ110" s="63" t="s">
        <v>410</v>
      </c>
      <c r="BA110" s="63" t="s">
        <v>410</v>
      </c>
      <c r="BB110" s="67" t="str">
        <f>Uniforms!$AW$1</f>
        <v>8B|</v>
      </c>
      <c r="BC110" s="67" t="str">
        <f>Uniforms!$AW$2</f>
        <v>NA|</v>
      </c>
      <c r="BD110" s="67" t="str">
        <f>Uniforms!$AW$3</f>
        <v>OUTLINED|</v>
      </c>
      <c r="BE110" s="66">
        <f>Uniforms!$AT$4</f>
        <v>0</v>
      </c>
      <c r="BF110" s="66">
        <f>IF(Uniforms!$AT$13="Left Chest",Uniforms!AZ110, )</f>
        <v>0</v>
      </c>
      <c r="BG110" s="66">
        <f>Uniforms!$AT$5</f>
        <v>0</v>
      </c>
      <c r="BH110" s="67">
        <f>IF(Uniforms!$AT$13="Left Chest 2nd",Uniforms!AZ110, )</f>
        <v>0</v>
      </c>
      <c r="BI110" s="66">
        <f>Uniforms!$AT$6</f>
        <v>0</v>
      </c>
      <c r="BJ110" s="67">
        <f>IF(Uniforms!$AT$13="Left Sleeve",Uniforms!AZ110, )</f>
        <v>0</v>
      </c>
      <c r="BK110" s="66">
        <f>Uniforms!$AT$7</f>
        <v>0</v>
      </c>
      <c r="BL110" s="67">
        <f>IF(Uniforms!$AT$13="Right Sleeve",Uniforms!AZ110, )</f>
        <v>0</v>
      </c>
      <c r="BM110" s="66">
        <f>Uniforms!$AT$8</f>
        <v>0</v>
      </c>
      <c r="BN110" s="67">
        <f>IF(Uniforms!$AT$13="Center Chest",Uniforms!AZ110, )</f>
        <v>0</v>
      </c>
      <c r="BO110" s="66">
        <f>Uniforms!$AT$10</f>
        <v>0</v>
      </c>
      <c r="BP110" s="67">
        <f>IF(Uniforms!$AT$13="Back Above #s",Uniforms!AZ110, )</f>
        <v>0</v>
      </c>
      <c r="BQ110" s="66">
        <f>Uniforms!$AT$11</f>
        <v>0</v>
      </c>
      <c r="BR110" s="67">
        <f>IF(Uniforms!$AT$13="Short-Left Leg",Uniforms!AZ110, )</f>
        <v>0</v>
      </c>
      <c r="BS110" s="66">
        <f>Uniforms!$AT$12</f>
        <v>0</v>
      </c>
      <c r="BT110" s="67">
        <f>IF(Uniforms!$AT$13="Short-Right Leg",Uniforms!AZ110, )</f>
        <v>0</v>
      </c>
      <c r="BU110" s="67">
        <f>Uniforms!$AT$9</f>
        <v>0</v>
      </c>
      <c r="BV110" s="67">
        <f>IF(Uniforms!$AT$13="Right Chest",Uniforms!AZ110, )</f>
        <v>0</v>
      </c>
      <c r="BW110" s="68">
        <f>Uniforms!BA110</f>
        <v>0</v>
      </c>
      <c r="BX110" s="68">
        <f>Uniforms!BB110</f>
        <v>0</v>
      </c>
      <c r="BY110" s="68">
        <f>Uniforms!BC110</f>
        <v>0</v>
      </c>
      <c r="BZ110" s="68">
        <f>Uniforms!BD110</f>
        <v>0</v>
      </c>
      <c r="CA110" s="68">
        <f>Uniforms!BE110</f>
        <v>0</v>
      </c>
      <c r="CB110" s="68">
        <f>Uniforms!BF110</f>
        <v>0</v>
      </c>
      <c r="CC110" s="68">
        <f>Uniforms!BG110</f>
        <v>0</v>
      </c>
      <c r="CD110" s="68">
        <f>Uniforms!BH110</f>
        <v>0</v>
      </c>
      <c r="CE110" s="68">
        <f>Uniforms!BI110</f>
        <v>0</v>
      </c>
      <c r="CF110" s="68">
        <f>Uniforms!BJ110</f>
        <v>0</v>
      </c>
      <c r="CG110" s="68">
        <f>Uniforms!BK110</f>
        <v>0</v>
      </c>
      <c r="CH110" s="68">
        <f>Uniforms!BL110</f>
        <v>0</v>
      </c>
      <c r="CI110" s="68">
        <f>Uniforms!BM110</f>
        <v>0</v>
      </c>
      <c r="CJ110" s="68">
        <f>Uniforms!BN110</f>
        <v>0</v>
      </c>
      <c r="CK110" s="68">
        <f>Uniforms!BO110</f>
        <v>0</v>
      </c>
      <c r="CL110" s="68">
        <f>Uniforms!BP110</f>
        <v>0</v>
      </c>
      <c r="CM110" s="68">
        <f>Uniforms!BQ110</f>
        <v>0</v>
      </c>
      <c r="CN110" s="68">
        <f>Uniforms!BR110</f>
        <v>0</v>
      </c>
      <c r="CO110" s="68">
        <f>Uniforms!BS110</f>
        <v>0</v>
      </c>
      <c r="CP110" s="68">
        <f>Uniforms!BT110</f>
        <v>0</v>
      </c>
      <c r="CQ110" s="68">
        <f>Uniforms!BU110</f>
        <v>0</v>
      </c>
      <c r="CR110" s="68">
        <f>Uniforms!BV110</f>
        <v>0</v>
      </c>
      <c r="CS110" s="68">
        <f>Uniforms!BW110</f>
        <v>0</v>
      </c>
      <c r="CT110" s="68">
        <f>Uniforms!BX110</f>
        <v>0</v>
      </c>
      <c r="CU110" s="68">
        <f>Uniforms!BY110</f>
        <v>0</v>
      </c>
      <c r="CV110" s="68">
        <f>Uniforms!BZ110</f>
        <v>0</v>
      </c>
      <c r="CW110" s="68">
        <f>Uniforms!CA110</f>
        <v>0</v>
      </c>
      <c r="CX110" s="68">
        <f>Uniforms!CB110</f>
        <v>0</v>
      </c>
      <c r="CY110" s="68">
        <f>Uniforms!CC110</f>
        <v>0</v>
      </c>
      <c r="CZ110" s="68">
        <f>Uniforms!CD110</f>
        <v>0</v>
      </c>
      <c r="DA110" s="67"/>
    </row>
    <row r="111" spans="1:105">
      <c r="A111" s="67" t="s">
        <v>506</v>
      </c>
      <c r="B111" s="63">
        <f>Uniforms!B111</f>
        <v>0</v>
      </c>
      <c r="C111" s="63" t="str">
        <f>CONCATENATE(Uniforms!C111, "|")</f>
        <v>|</v>
      </c>
      <c r="D111" s="63">
        <f>Uniforms!D111</f>
        <v>0</v>
      </c>
      <c r="E111" s="63" t="str">
        <f>IF(Uniforms!E111="None", "NA|",CONCATENATE(Uniforms!E111, "|"))</f>
        <v>|</v>
      </c>
      <c r="F111" s="63" t="str">
        <f>IF(E111="NA|","|-- Select One --",CONCATENATE(Uniforms!F111,"|"))</f>
        <v>|</v>
      </c>
      <c r="G111" s="63" t="str">
        <f>CONCATENATE(Uniforms!G111,"|")</f>
        <v>|</v>
      </c>
      <c r="H111" s="64">
        <f>Uniforms!H111</f>
        <v>0</v>
      </c>
      <c r="I111" s="65">
        <f t="shared" si="1"/>
        <v>0</v>
      </c>
      <c r="J111" s="65">
        <f>Uniforms!I111</f>
        <v>0</v>
      </c>
      <c r="K111" s="65">
        <f>Uniforms!J111</f>
        <v>0</v>
      </c>
      <c r="L111" s="65">
        <f>Uniforms!K111</f>
        <v>0</v>
      </c>
      <c r="M111" s="65">
        <f>Uniforms!L111</f>
        <v>0</v>
      </c>
      <c r="N111" s="65">
        <f>Uniforms!M111</f>
        <v>0</v>
      </c>
      <c r="O111" s="65">
        <f>Uniforms!N111</f>
        <v>0</v>
      </c>
      <c r="P111" s="65">
        <f>Uniforms!O111</f>
        <v>0</v>
      </c>
      <c r="Q111" s="65">
        <f>Uniforms!P111</f>
        <v>0</v>
      </c>
      <c r="R111" s="65">
        <f>Uniforms!Q111</f>
        <v>0</v>
      </c>
      <c r="S111" s="65">
        <f>Uniforms!R111</f>
        <v>0</v>
      </c>
      <c r="T111" s="65">
        <f>Uniforms!S111</f>
        <v>0</v>
      </c>
      <c r="U111" s="65">
        <f>Uniforms!T111</f>
        <v>0</v>
      </c>
      <c r="V111" s="65">
        <f>Uniforms!U111</f>
        <v>0</v>
      </c>
      <c r="W111" s="65">
        <f>Uniforms!V111</f>
        <v>0</v>
      </c>
      <c r="X111" s="65">
        <f>Uniforms!W111</f>
        <v>0</v>
      </c>
      <c r="Y111" s="65">
        <f>Uniforms!X111</f>
        <v>0</v>
      </c>
      <c r="Z111" s="63" t="str">
        <f>IF(Uniforms!Y111="None","NA|",CONCATENATE(Uniforms!Y111,"|"))</f>
        <v>|</v>
      </c>
      <c r="AA111" s="63" t="str">
        <f>IF(Z111="NA|","|-- Select One --",CONCATENATE(Uniforms!Z111, "|"))</f>
        <v>|</v>
      </c>
      <c r="AB111" s="65">
        <f>Uniforms!AA111</f>
        <v>0</v>
      </c>
      <c r="AC111" s="65">
        <f>Uniforms!AB111</f>
        <v>0</v>
      </c>
      <c r="AD111" s="65">
        <f>Uniforms!AC111</f>
        <v>0</v>
      </c>
      <c r="AE111" s="65">
        <f>Uniforms!AD111</f>
        <v>0</v>
      </c>
      <c r="AF111" s="65">
        <f>Uniforms!AE111</f>
        <v>0</v>
      </c>
      <c r="AG111" s="65">
        <f>Uniforms!AF111</f>
        <v>0</v>
      </c>
      <c r="AH111" s="65">
        <f>Uniforms!AG111</f>
        <v>0</v>
      </c>
      <c r="AI111" s="65">
        <f>Uniforms!AH111</f>
        <v>0</v>
      </c>
      <c r="AJ111" s="65">
        <f>Uniforms!AI111</f>
        <v>0</v>
      </c>
      <c r="AK111" s="65">
        <f>Uniforms!AJ111</f>
        <v>0</v>
      </c>
      <c r="AL111" s="65">
        <f>Uniforms!AK111</f>
        <v>0</v>
      </c>
      <c r="AM111" s="65">
        <f>Uniforms!AL111</f>
        <v>0</v>
      </c>
      <c r="AN111" s="65">
        <f>Uniforms!AM111</f>
        <v>0</v>
      </c>
      <c r="AO111" s="65">
        <f>Uniforms!AN111</f>
        <v>0</v>
      </c>
      <c r="AP111" s="65">
        <f>Uniforms!AO111</f>
        <v>0</v>
      </c>
      <c r="AQ111" s="65">
        <f>Uniforms!AP111</f>
        <v>0</v>
      </c>
      <c r="AR111" s="63" t="str">
        <f>IF(Uniforms!AQ111="None","NA|",CONCATENATE(Uniforms!AQ111,"|"))</f>
        <v>|</v>
      </c>
      <c r="AS111" s="63" t="str">
        <f>IF(AR111="NA|","|-- Select One --",CONCATENATE(Uniforms!AR111,"|"))</f>
        <v>|</v>
      </c>
      <c r="AT111" s="65">
        <f>Uniforms!AS111</f>
        <v>0</v>
      </c>
      <c r="AU111" s="65">
        <f>Uniforms!AT111</f>
        <v>0</v>
      </c>
      <c r="AV111" s="65">
        <f>Uniforms!AU111</f>
        <v>0</v>
      </c>
      <c r="AW111" s="65">
        <f>Uniforms!AV111</f>
        <v>0</v>
      </c>
      <c r="AX111" s="66" t="s">
        <v>409</v>
      </c>
      <c r="AY111" s="63" t="s">
        <v>410</v>
      </c>
      <c r="AZ111" s="63" t="s">
        <v>410</v>
      </c>
      <c r="BA111" s="63" t="s">
        <v>410</v>
      </c>
      <c r="BB111" s="67" t="str">
        <f>Uniforms!$AW$1</f>
        <v>8B|</v>
      </c>
      <c r="BC111" s="67" t="str">
        <f>Uniforms!$AW$2</f>
        <v>NA|</v>
      </c>
      <c r="BD111" s="67" t="str">
        <f>Uniforms!$AW$3</f>
        <v>OUTLINED|</v>
      </c>
      <c r="BE111" s="66">
        <f>Uniforms!$AT$4</f>
        <v>0</v>
      </c>
      <c r="BF111" s="66">
        <f>IF(Uniforms!$AT$13="Left Chest",Uniforms!AZ111, )</f>
        <v>0</v>
      </c>
      <c r="BG111" s="66">
        <f>Uniforms!$AT$5</f>
        <v>0</v>
      </c>
      <c r="BH111" s="67">
        <f>IF(Uniforms!$AT$13="Left Chest 2nd",Uniforms!AZ111, )</f>
        <v>0</v>
      </c>
      <c r="BI111" s="66">
        <f>Uniforms!$AT$6</f>
        <v>0</v>
      </c>
      <c r="BJ111" s="67">
        <f>IF(Uniforms!$AT$13="Left Sleeve",Uniforms!AZ111, )</f>
        <v>0</v>
      </c>
      <c r="BK111" s="66">
        <f>Uniforms!$AT$7</f>
        <v>0</v>
      </c>
      <c r="BL111" s="67">
        <f>IF(Uniforms!$AT$13="Right Sleeve",Uniforms!AZ111, )</f>
        <v>0</v>
      </c>
      <c r="BM111" s="66">
        <f>Uniforms!$AT$8</f>
        <v>0</v>
      </c>
      <c r="BN111" s="67">
        <f>IF(Uniforms!$AT$13="Center Chest",Uniforms!AZ111, )</f>
        <v>0</v>
      </c>
      <c r="BO111" s="66">
        <f>Uniforms!$AT$10</f>
        <v>0</v>
      </c>
      <c r="BP111" s="67">
        <f>IF(Uniforms!$AT$13="Back Above #s",Uniforms!AZ111, )</f>
        <v>0</v>
      </c>
      <c r="BQ111" s="66">
        <f>Uniforms!$AT$11</f>
        <v>0</v>
      </c>
      <c r="BR111" s="67">
        <f>IF(Uniforms!$AT$13="Short-Left Leg",Uniforms!AZ111, )</f>
        <v>0</v>
      </c>
      <c r="BS111" s="66">
        <f>Uniforms!$AT$12</f>
        <v>0</v>
      </c>
      <c r="BT111" s="67">
        <f>IF(Uniforms!$AT$13="Short-Right Leg",Uniforms!AZ111, )</f>
        <v>0</v>
      </c>
      <c r="BU111" s="67">
        <f>Uniforms!$AT$9</f>
        <v>0</v>
      </c>
      <c r="BV111" s="67">
        <f>IF(Uniforms!$AT$13="Right Chest",Uniforms!AZ111, )</f>
        <v>0</v>
      </c>
      <c r="BW111" s="68">
        <f>Uniforms!BA111</f>
        <v>0</v>
      </c>
      <c r="BX111" s="68">
        <f>Uniforms!BB111</f>
        <v>0</v>
      </c>
      <c r="BY111" s="68">
        <f>Uniforms!BC111</f>
        <v>0</v>
      </c>
      <c r="BZ111" s="68">
        <f>Uniforms!BD111</f>
        <v>0</v>
      </c>
      <c r="CA111" s="68">
        <f>Uniforms!BE111</f>
        <v>0</v>
      </c>
      <c r="CB111" s="68">
        <f>Uniforms!BF111</f>
        <v>0</v>
      </c>
      <c r="CC111" s="68">
        <f>Uniforms!BG111</f>
        <v>0</v>
      </c>
      <c r="CD111" s="68">
        <f>Uniforms!BH111</f>
        <v>0</v>
      </c>
      <c r="CE111" s="68">
        <f>Uniforms!BI111</f>
        <v>0</v>
      </c>
      <c r="CF111" s="68">
        <f>Uniforms!BJ111</f>
        <v>0</v>
      </c>
      <c r="CG111" s="68">
        <f>Uniforms!BK111</f>
        <v>0</v>
      </c>
      <c r="CH111" s="68">
        <f>Uniforms!BL111</f>
        <v>0</v>
      </c>
      <c r="CI111" s="68">
        <f>Uniforms!BM111</f>
        <v>0</v>
      </c>
      <c r="CJ111" s="68">
        <f>Uniforms!BN111</f>
        <v>0</v>
      </c>
      <c r="CK111" s="68">
        <f>Uniforms!BO111</f>
        <v>0</v>
      </c>
      <c r="CL111" s="68">
        <f>Uniforms!BP111</f>
        <v>0</v>
      </c>
      <c r="CM111" s="68">
        <f>Uniforms!BQ111</f>
        <v>0</v>
      </c>
      <c r="CN111" s="68">
        <f>Uniforms!BR111</f>
        <v>0</v>
      </c>
      <c r="CO111" s="68">
        <f>Uniforms!BS111</f>
        <v>0</v>
      </c>
      <c r="CP111" s="68">
        <f>Uniforms!BT111</f>
        <v>0</v>
      </c>
      <c r="CQ111" s="68">
        <f>Uniforms!BU111</f>
        <v>0</v>
      </c>
      <c r="CR111" s="68">
        <f>Uniforms!BV111</f>
        <v>0</v>
      </c>
      <c r="CS111" s="68">
        <f>Uniforms!BW111</f>
        <v>0</v>
      </c>
      <c r="CT111" s="68">
        <f>Uniforms!BX111</f>
        <v>0</v>
      </c>
      <c r="CU111" s="68">
        <f>Uniforms!BY111</f>
        <v>0</v>
      </c>
      <c r="CV111" s="68">
        <f>Uniforms!BZ111</f>
        <v>0</v>
      </c>
      <c r="CW111" s="68">
        <f>Uniforms!CA111</f>
        <v>0</v>
      </c>
      <c r="CX111" s="68">
        <f>Uniforms!CB111</f>
        <v>0</v>
      </c>
      <c r="CY111" s="68">
        <f>Uniforms!CC111</f>
        <v>0</v>
      </c>
      <c r="CZ111" s="68">
        <f>Uniforms!CD111</f>
        <v>0</v>
      </c>
      <c r="DA111" s="67"/>
    </row>
    <row r="112" spans="1:105">
      <c r="A112" s="67" t="s">
        <v>507</v>
      </c>
      <c r="B112" s="63">
        <f>Uniforms!B112</f>
        <v>0</v>
      </c>
      <c r="C112" s="63" t="str">
        <f>CONCATENATE(Uniforms!C112, "|")</f>
        <v>|</v>
      </c>
      <c r="D112" s="63">
        <f>Uniforms!D112</f>
        <v>0</v>
      </c>
      <c r="E112" s="63" t="str">
        <f>IF(Uniforms!E112="None", "NA|",CONCATENATE(Uniforms!E112, "|"))</f>
        <v>|</v>
      </c>
      <c r="F112" s="63" t="str">
        <f>IF(E112="NA|","|-- Select One --",CONCATENATE(Uniforms!F112,"|"))</f>
        <v>|</v>
      </c>
      <c r="G112" s="63" t="str">
        <f>CONCATENATE(Uniforms!G112,"|")</f>
        <v>|</v>
      </c>
      <c r="H112" s="64">
        <f>Uniforms!H112</f>
        <v>0</v>
      </c>
      <c r="I112" s="65">
        <f t="shared" si="1"/>
        <v>0</v>
      </c>
      <c r="J112" s="65">
        <f>Uniforms!I112</f>
        <v>0</v>
      </c>
      <c r="K112" s="65">
        <f>Uniforms!J112</f>
        <v>0</v>
      </c>
      <c r="L112" s="65">
        <f>Uniforms!K112</f>
        <v>0</v>
      </c>
      <c r="M112" s="65">
        <f>Uniforms!L112</f>
        <v>0</v>
      </c>
      <c r="N112" s="65">
        <f>Uniforms!M112</f>
        <v>0</v>
      </c>
      <c r="O112" s="65">
        <f>Uniforms!N112</f>
        <v>0</v>
      </c>
      <c r="P112" s="65">
        <f>Uniforms!O112</f>
        <v>0</v>
      </c>
      <c r="Q112" s="65">
        <f>Uniforms!P112</f>
        <v>0</v>
      </c>
      <c r="R112" s="65">
        <f>Uniforms!Q112</f>
        <v>0</v>
      </c>
      <c r="S112" s="65">
        <f>Uniforms!R112</f>
        <v>0</v>
      </c>
      <c r="T112" s="65">
        <f>Uniforms!S112</f>
        <v>0</v>
      </c>
      <c r="U112" s="65">
        <f>Uniforms!T112</f>
        <v>0</v>
      </c>
      <c r="V112" s="65">
        <f>Uniforms!U112</f>
        <v>0</v>
      </c>
      <c r="W112" s="65">
        <f>Uniforms!V112</f>
        <v>0</v>
      </c>
      <c r="X112" s="65">
        <f>Uniforms!W112</f>
        <v>0</v>
      </c>
      <c r="Y112" s="65">
        <f>Uniforms!X112</f>
        <v>0</v>
      </c>
      <c r="Z112" s="63" t="str">
        <f>IF(Uniforms!Y112="None","NA|",CONCATENATE(Uniforms!Y112,"|"))</f>
        <v>|</v>
      </c>
      <c r="AA112" s="63" t="str">
        <f>IF(Z112="NA|","|-- Select One --",CONCATENATE(Uniforms!Z112, "|"))</f>
        <v>|</v>
      </c>
      <c r="AB112" s="65">
        <f>Uniforms!AA112</f>
        <v>0</v>
      </c>
      <c r="AC112" s="65">
        <f>Uniforms!AB112</f>
        <v>0</v>
      </c>
      <c r="AD112" s="65">
        <f>Uniforms!AC112</f>
        <v>0</v>
      </c>
      <c r="AE112" s="65">
        <f>Uniforms!AD112</f>
        <v>0</v>
      </c>
      <c r="AF112" s="65">
        <f>Uniforms!AE112</f>
        <v>0</v>
      </c>
      <c r="AG112" s="65">
        <f>Uniforms!AF112</f>
        <v>0</v>
      </c>
      <c r="AH112" s="65">
        <f>Uniforms!AG112</f>
        <v>0</v>
      </c>
      <c r="AI112" s="65">
        <f>Uniforms!AH112</f>
        <v>0</v>
      </c>
      <c r="AJ112" s="65">
        <f>Uniforms!AI112</f>
        <v>0</v>
      </c>
      <c r="AK112" s="65">
        <f>Uniforms!AJ112</f>
        <v>0</v>
      </c>
      <c r="AL112" s="65">
        <f>Uniforms!AK112</f>
        <v>0</v>
      </c>
      <c r="AM112" s="65">
        <f>Uniforms!AL112</f>
        <v>0</v>
      </c>
      <c r="AN112" s="65">
        <f>Uniforms!AM112</f>
        <v>0</v>
      </c>
      <c r="AO112" s="65">
        <f>Uniforms!AN112</f>
        <v>0</v>
      </c>
      <c r="AP112" s="65">
        <f>Uniforms!AO112</f>
        <v>0</v>
      </c>
      <c r="AQ112" s="65">
        <f>Uniforms!AP112</f>
        <v>0</v>
      </c>
      <c r="AR112" s="63" t="str">
        <f>IF(Uniforms!AQ112="None","NA|",CONCATENATE(Uniforms!AQ112,"|"))</f>
        <v>|</v>
      </c>
      <c r="AS112" s="63" t="str">
        <f>IF(AR112="NA|","|-- Select One --",CONCATENATE(Uniforms!AR112,"|"))</f>
        <v>|</v>
      </c>
      <c r="AT112" s="65">
        <f>Uniforms!AS112</f>
        <v>0</v>
      </c>
      <c r="AU112" s="65">
        <f>Uniforms!AT112</f>
        <v>0</v>
      </c>
      <c r="AV112" s="65">
        <f>Uniforms!AU112</f>
        <v>0</v>
      </c>
      <c r="AW112" s="65">
        <f>Uniforms!AV112</f>
        <v>0</v>
      </c>
      <c r="AX112" s="66" t="s">
        <v>409</v>
      </c>
      <c r="AY112" s="63" t="s">
        <v>410</v>
      </c>
      <c r="AZ112" s="63" t="s">
        <v>410</v>
      </c>
      <c r="BA112" s="63" t="s">
        <v>410</v>
      </c>
      <c r="BB112" s="67" t="str">
        <f>Uniforms!$AW$1</f>
        <v>8B|</v>
      </c>
      <c r="BC112" s="67" t="str">
        <f>Uniforms!$AW$2</f>
        <v>NA|</v>
      </c>
      <c r="BD112" s="67" t="str">
        <f>Uniforms!$AW$3</f>
        <v>OUTLINED|</v>
      </c>
      <c r="BE112" s="66">
        <f>Uniforms!$AT$4</f>
        <v>0</v>
      </c>
      <c r="BF112" s="66">
        <f>IF(Uniforms!$AT$13="Left Chest",Uniforms!AZ112, )</f>
        <v>0</v>
      </c>
      <c r="BG112" s="66">
        <f>Uniforms!$AT$5</f>
        <v>0</v>
      </c>
      <c r="BH112" s="67">
        <f>IF(Uniforms!$AT$13="Left Chest 2nd",Uniforms!AZ112, )</f>
        <v>0</v>
      </c>
      <c r="BI112" s="66">
        <f>Uniforms!$AT$6</f>
        <v>0</v>
      </c>
      <c r="BJ112" s="67">
        <f>IF(Uniforms!$AT$13="Left Sleeve",Uniforms!AZ112, )</f>
        <v>0</v>
      </c>
      <c r="BK112" s="66">
        <f>Uniforms!$AT$7</f>
        <v>0</v>
      </c>
      <c r="BL112" s="67">
        <f>IF(Uniforms!$AT$13="Right Sleeve",Uniforms!AZ112, )</f>
        <v>0</v>
      </c>
      <c r="BM112" s="66">
        <f>Uniforms!$AT$8</f>
        <v>0</v>
      </c>
      <c r="BN112" s="67">
        <f>IF(Uniforms!$AT$13="Center Chest",Uniforms!AZ112, )</f>
        <v>0</v>
      </c>
      <c r="BO112" s="66">
        <f>Uniforms!$AT$10</f>
        <v>0</v>
      </c>
      <c r="BP112" s="67">
        <f>IF(Uniforms!$AT$13="Back Above #s",Uniforms!AZ112, )</f>
        <v>0</v>
      </c>
      <c r="BQ112" s="66">
        <f>Uniforms!$AT$11</f>
        <v>0</v>
      </c>
      <c r="BR112" s="67">
        <f>IF(Uniforms!$AT$13="Short-Left Leg",Uniforms!AZ112, )</f>
        <v>0</v>
      </c>
      <c r="BS112" s="66">
        <f>Uniforms!$AT$12</f>
        <v>0</v>
      </c>
      <c r="BT112" s="67">
        <f>IF(Uniforms!$AT$13="Short-Right Leg",Uniforms!AZ112, )</f>
        <v>0</v>
      </c>
      <c r="BU112" s="67">
        <f>Uniforms!$AT$9</f>
        <v>0</v>
      </c>
      <c r="BV112" s="67">
        <f>IF(Uniforms!$AT$13="Right Chest",Uniforms!AZ112, )</f>
        <v>0</v>
      </c>
      <c r="BW112" s="68">
        <f>Uniforms!BA112</f>
        <v>0</v>
      </c>
      <c r="BX112" s="68">
        <f>Uniforms!BB112</f>
        <v>0</v>
      </c>
      <c r="BY112" s="68">
        <f>Uniforms!BC112</f>
        <v>0</v>
      </c>
      <c r="BZ112" s="68">
        <f>Uniforms!BD112</f>
        <v>0</v>
      </c>
      <c r="CA112" s="68">
        <f>Uniforms!BE112</f>
        <v>0</v>
      </c>
      <c r="CB112" s="68">
        <f>Uniforms!BF112</f>
        <v>0</v>
      </c>
      <c r="CC112" s="68">
        <f>Uniforms!BG112</f>
        <v>0</v>
      </c>
      <c r="CD112" s="68">
        <f>Uniforms!BH112</f>
        <v>0</v>
      </c>
      <c r="CE112" s="68">
        <f>Uniforms!BI112</f>
        <v>0</v>
      </c>
      <c r="CF112" s="68">
        <f>Uniforms!BJ112</f>
        <v>0</v>
      </c>
      <c r="CG112" s="68">
        <f>Uniforms!BK112</f>
        <v>0</v>
      </c>
      <c r="CH112" s="68">
        <f>Uniforms!BL112</f>
        <v>0</v>
      </c>
      <c r="CI112" s="68">
        <f>Uniforms!BM112</f>
        <v>0</v>
      </c>
      <c r="CJ112" s="68">
        <f>Uniforms!BN112</f>
        <v>0</v>
      </c>
      <c r="CK112" s="68">
        <f>Uniforms!BO112</f>
        <v>0</v>
      </c>
      <c r="CL112" s="68">
        <f>Uniforms!BP112</f>
        <v>0</v>
      </c>
      <c r="CM112" s="68">
        <f>Uniforms!BQ112</f>
        <v>0</v>
      </c>
      <c r="CN112" s="68">
        <f>Uniforms!BR112</f>
        <v>0</v>
      </c>
      <c r="CO112" s="68">
        <f>Uniforms!BS112</f>
        <v>0</v>
      </c>
      <c r="CP112" s="68">
        <f>Uniforms!BT112</f>
        <v>0</v>
      </c>
      <c r="CQ112" s="68">
        <f>Uniforms!BU112</f>
        <v>0</v>
      </c>
      <c r="CR112" s="68">
        <f>Uniforms!BV112</f>
        <v>0</v>
      </c>
      <c r="CS112" s="68">
        <f>Uniforms!BW112</f>
        <v>0</v>
      </c>
      <c r="CT112" s="68">
        <f>Uniforms!BX112</f>
        <v>0</v>
      </c>
      <c r="CU112" s="68">
        <f>Uniforms!BY112</f>
        <v>0</v>
      </c>
      <c r="CV112" s="68">
        <f>Uniforms!BZ112</f>
        <v>0</v>
      </c>
      <c r="CW112" s="68">
        <f>Uniforms!CA112</f>
        <v>0</v>
      </c>
      <c r="CX112" s="68">
        <f>Uniforms!CB112</f>
        <v>0</v>
      </c>
      <c r="CY112" s="68">
        <f>Uniforms!CC112</f>
        <v>0</v>
      </c>
      <c r="CZ112" s="68">
        <f>Uniforms!CD112</f>
        <v>0</v>
      </c>
      <c r="DA112" s="67"/>
    </row>
    <row r="113" spans="1:105">
      <c r="A113" s="67" t="s">
        <v>508</v>
      </c>
      <c r="B113" s="63">
        <f>Uniforms!B113</f>
        <v>0</v>
      </c>
      <c r="C113" s="63" t="str">
        <f>CONCATENATE(Uniforms!C113, "|")</f>
        <v>|</v>
      </c>
      <c r="D113" s="63">
        <f>Uniforms!D113</f>
        <v>0</v>
      </c>
      <c r="E113" s="63" t="str">
        <f>IF(Uniforms!E113="None", "NA|",CONCATENATE(Uniforms!E113, "|"))</f>
        <v>|</v>
      </c>
      <c r="F113" s="63" t="str">
        <f>IF(E113="NA|","|-- Select One --",CONCATENATE(Uniforms!F113,"|"))</f>
        <v>|</v>
      </c>
      <c r="G113" s="63" t="str">
        <f>CONCATENATE(Uniforms!G113,"|")</f>
        <v>|</v>
      </c>
      <c r="H113" s="64">
        <f>Uniforms!H113</f>
        <v>0</v>
      </c>
      <c r="I113" s="65">
        <f t="shared" si="1"/>
        <v>0</v>
      </c>
      <c r="J113" s="65">
        <f>Uniforms!I113</f>
        <v>0</v>
      </c>
      <c r="K113" s="65">
        <f>Uniforms!J113</f>
        <v>0</v>
      </c>
      <c r="L113" s="65">
        <f>Uniforms!K113</f>
        <v>0</v>
      </c>
      <c r="M113" s="65">
        <f>Uniforms!L113</f>
        <v>0</v>
      </c>
      <c r="N113" s="65">
        <f>Uniforms!M113</f>
        <v>0</v>
      </c>
      <c r="O113" s="65">
        <f>Uniforms!N113</f>
        <v>0</v>
      </c>
      <c r="P113" s="65">
        <f>Uniforms!O113</f>
        <v>0</v>
      </c>
      <c r="Q113" s="65">
        <f>Uniforms!P113</f>
        <v>0</v>
      </c>
      <c r="R113" s="65">
        <f>Uniforms!Q113</f>
        <v>0</v>
      </c>
      <c r="S113" s="65">
        <f>Uniforms!R113</f>
        <v>0</v>
      </c>
      <c r="T113" s="65">
        <f>Uniforms!S113</f>
        <v>0</v>
      </c>
      <c r="U113" s="65">
        <f>Uniforms!T113</f>
        <v>0</v>
      </c>
      <c r="V113" s="65">
        <f>Uniforms!U113</f>
        <v>0</v>
      </c>
      <c r="W113" s="65">
        <f>Uniforms!V113</f>
        <v>0</v>
      </c>
      <c r="X113" s="65">
        <f>Uniforms!W113</f>
        <v>0</v>
      </c>
      <c r="Y113" s="65">
        <f>Uniforms!X113</f>
        <v>0</v>
      </c>
      <c r="Z113" s="63" t="str">
        <f>IF(Uniforms!Y113="None","NA|",CONCATENATE(Uniforms!Y113,"|"))</f>
        <v>|</v>
      </c>
      <c r="AA113" s="63" t="str">
        <f>IF(Z113="NA|","|-- Select One --",CONCATENATE(Uniforms!Z113, "|"))</f>
        <v>|</v>
      </c>
      <c r="AB113" s="65">
        <f>Uniforms!AA113</f>
        <v>0</v>
      </c>
      <c r="AC113" s="65">
        <f>Uniforms!AB113</f>
        <v>0</v>
      </c>
      <c r="AD113" s="65">
        <f>Uniforms!AC113</f>
        <v>0</v>
      </c>
      <c r="AE113" s="65">
        <f>Uniforms!AD113</f>
        <v>0</v>
      </c>
      <c r="AF113" s="65">
        <f>Uniforms!AE113</f>
        <v>0</v>
      </c>
      <c r="AG113" s="65">
        <f>Uniforms!AF113</f>
        <v>0</v>
      </c>
      <c r="AH113" s="65">
        <f>Uniforms!AG113</f>
        <v>0</v>
      </c>
      <c r="AI113" s="65">
        <f>Uniforms!AH113</f>
        <v>0</v>
      </c>
      <c r="AJ113" s="65">
        <f>Uniforms!AI113</f>
        <v>0</v>
      </c>
      <c r="AK113" s="65">
        <f>Uniforms!AJ113</f>
        <v>0</v>
      </c>
      <c r="AL113" s="65">
        <f>Uniforms!AK113</f>
        <v>0</v>
      </c>
      <c r="AM113" s="65">
        <f>Uniforms!AL113</f>
        <v>0</v>
      </c>
      <c r="AN113" s="65">
        <f>Uniforms!AM113</f>
        <v>0</v>
      </c>
      <c r="AO113" s="65">
        <f>Uniforms!AN113</f>
        <v>0</v>
      </c>
      <c r="AP113" s="65">
        <f>Uniforms!AO113</f>
        <v>0</v>
      </c>
      <c r="AQ113" s="65">
        <f>Uniforms!AP113</f>
        <v>0</v>
      </c>
      <c r="AR113" s="63" t="str">
        <f>IF(Uniforms!AQ113="None","NA|",CONCATENATE(Uniforms!AQ113,"|"))</f>
        <v>|</v>
      </c>
      <c r="AS113" s="63" t="str">
        <f>IF(AR113="NA|","|-- Select One --",CONCATENATE(Uniforms!AR113,"|"))</f>
        <v>|</v>
      </c>
      <c r="AT113" s="65">
        <f>Uniforms!AS113</f>
        <v>0</v>
      </c>
      <c r="AU113" s="65">
        <f>Uniforms!AT113</f>
        <v>0</v>
      </c>
      <c r="AV113" s="65">
        <f>Uniforms!AU113</f>
        <v>0</v>
      </c>
      <c r="AW113" s="65">
        <f>Uniforms!AV113</f>
        <v>0</v>
      </c>
      <c r="AX113" s="66" t="s">
        <v>409</v>
      </c>
      <c r="AY113" s="63" t="s">
        <v>410</v>
      </c>
      <c r="AZ113" s="63" t="s">
        <v>410</v>
      </c>
      <c r="BA113" s="63" t="s">
        <v>410</v>
      </c>
      <c r="BB113" s="67" t="str">
        <f>Uniforms!$AW$1</f>
        <v>8B|</v>
      </c>
      <c r="BC113" s="67" t="str">
        <f>Uniforms!$AW$2</f>
        <v>NA|</v>
      </c>
      <c r="BD113" s="67" t="str">
        <f>Uniforms!$AW$3</f>
        <v>OUTLINED|</v>
      </c>
      <c r="BE113" s="66">
        <f>Uniforms!$AT$4</f>
        <v>0</v>
      </c>
      <c r="BF113" s="66">
        <f>IF(Uniforms!$AT$13="Left Chest",Uniforms!AZ113, )</f>
        <v>0</v>
      </c>
      <c r="BG113" s="66">
        <f>Uniforms!$AT$5</f>
        <v>0</v>
      </c>
      <c r="BH113" s="67">
        <f>IF(Uniforms!$AT$13="Left Chest 2nd",Uniforms!AZ113, )</f>
        <v>0</v>
      </c>
      <c r="BI113" s="66">
        <f>Uniforms!$AT$6</f>
        <v>0</v>
      </c>
      <c r="BJ113" s="67">
        <f>IF(Uniforms!$AT$13="Left Sleeve",Uniforms!AZ113, )</f>
        <v>0</v>
      </c>
      <c r="BK113" s="66">
        <f>Uniforms!$AT$7</f>
        <v>0</v>
      </c>
      <c r="BL113" s="67">
        <f>IF(Uniforms!$AT$13="Right Sleeve",Uniforms!AZ113, )</f>
        <v>0</v>
      </c>
      <c r="BM113" s="66">
        <f>Uniforms!$AT$8</f>
        <v>0</v>
      </c>
      <c r="BN113" s="67">
        <f>IF(Uniforms!$AT$13="Center Chest",Uniforms!AZ113, )</f>
        <v>0</v>
      </c>
      <c r="BO113" s="66">
        <f>Uniforms!$AT$10</f>
        <v>0</v>
      </c>
      <c r="BP113" s="67">
        <f>IF(Uniforms!$AT$13="Back Above #s",Uniforms!AZ113, )</f>
        <v>0</v>
      </c>
      <c r="BQ113" s="66">
        <f>Uniforms!$AT$11</f>
        <v>0</v>
      </c>
      <c r="BR113" s="67">
        <f>IF(Uniforms!$AT$13="Short-Left Leg",Uniforms!AZ113, )</f>
        <v>0</v>
      </c>
      <c r="BS113" s="66">
        <f>Uniforms!$AT$12</f>
        <v>0</v>
      </c>
      <c r="BT113" s="67">
        <f>IF(Uniforms!$AT$13="Short-Right Leg",Uniforms!AZ113, )</f>
        <v>0</v>
      </c>
      <c r="BU113" s="67">
        <f>Uniforms!$AT$9</f>
        <v>0</v>
      </c>
      <c r="BV113" s="67">
        <f>IF(Uniforms!$AT$13="Right Chest",Uniforms!AZ113, )</f>
        <v>0</v>
      </c>
      <c r="BW113" s="68">
        <f>Uniforms!BA113</f>
        <v>0</v>
      </c>
      <c r="BX113" s="68">
        <f>Uniforms!BB113</f>
        <v>0</v>
      </c>
      <c r="BY113" s="68">
        <f>Uniforms!BC113</f>
        <v>0</v>
      </c>
      <c r="BZ113" s="68">
        <f>Uniforms!BD113</f>
        <v>0</v>
      </c>
      <c r="CA113" s="68">
        <f>Uniforms!BE113</f>
        <v>0</v>
      </c>
      <c r="CB113" s="68">
        <f>Uniforms!BF113</f>
        <v>0</v>
      </c>
      <c r="CC113" s="68">
        <f>Uniforms!BG113</f>
        <v>0</v>
      </c>
      <c r="CD113" s="68">
        <f>Uniforms!BH113</f>
        <v>0</v>
      </c>
      <c r="CE113" s="68">
        <f>Uniforms!BI113</f>
        <v>0</v>
      </c>
      <c r="CF113" s="68">
        <f>Uniforms!BJ113</f>
        <v>0</v>
      </c>
      <c r="CG113" s="68">
        <f>Uniforms!BK113</f>
        <v>0</v>
      </c>
      <c r="CH113" s="68">
        <f>Uniforms!BL113</f>
        <v>0</v>
      </c>
      <c r="CI113" s="68">
        <f>Uniforms!BM113</f>
        <v>0</v>
      </c>
      <c r="CJ113" s="68">
        <f>Uniforms!BN113</f>
        <v>0</v>
      </c>
      <c r="CK113" s="68">
        <f>Uniforms!BO113</f>
        <v>0</v>
      </c>
      <c r="CL113" s="68">
        <f>Uniforms!BP113</f>
        <v>0</v>
      </c>
      <c r="CM113" s="68">
        <f>Uniforms!BQ113</f>
        <v>0</v>
      </c>
      <c r="CN113" s="68">
        <f>Uniforms!BR113</f>
        <v>0</v>
      </c>
      <c r="CO113" s="68">
        <f>Uniforms!BS113</f>
        <v>0</v>
      </c>
      <c r="CP113" s="68">
        <f>Uniforms!BT113</f>
        <v>0</v>
      </c>
      <c r="CQ113" s="68">
        <f>Uniforms!BU113</f>
        <v>0</v>
      </c>
      <c r="CR113" s="68">
        <f>Uniforms!BV113</f>
        <v>0</v>
      </c>
      <c r="CS113" s="68">
        <f>Uniforms!BW113</f>
        <v>0</v>
      </c>
      <c r="CT113" s="68">
        <f>Uniforms!BX113</f>
        <v>0</v>
      </c>
      <c r="CU113" s="68">
        <f>Uniforms!BY113</f>
        <v>0</v>
      </c>
      <c r="CV113" s="68">
        <f>Uniforms!BZ113</f>
        <v>0</v>
      </c>
      <c r="CW113" s="68">
        <f>Uniforms!CA113</f>
        <v>0</v>
      </c>
      <c r="CX113" s="68">
        <f>Uniforms!CB113</f>
        <v>0</v>
      </c>
      <c r="CY113" s="68">
        <f>Uniforms!CC113</f>
        <v>0</v>
      </c>
      <c r="CZ113" s="68">
        <f>Uniforms!CD113</f>
        <v>0</v>
      </c>
      <c r="DA113" s="67"/>
    </row>
    <row r="114" spans="1:105">
      <c r="A114" s="67" t="s">
        <v>173</v>
      </c>
      <c r="B114" s="63">
        <f>Uniforms!B114</f>
        <v>0</v>
      </c>
      <c r="C114" s="63" t="str">
        <f>CONCATENATE(Uniforms!C114, "|")</f>
        <v>|</v>
      </c>
      <c r="D114" s="63">
        <f>Uniforms!D114</f>
        <v>0</v>
      </c>
      <c r="E114" s="63" t="str">
        <f>IF(Uniforms!E114="None", "NA|",CONCATENATE(Uniforms!E114, "|"))</f>
        <v>|</v>
      </c>
      <c r="F114" s="63" t="str">
        <f>IF(E114="NA|","|-- Select One --",CONCATENATE(Uniforms!F114,"|"))</f>
        <v>|</v>
      </c>
      <c r="G114" s="63" t="str">
        <f>CONCATENATE(Uniforms!G114,"|")</f>
        <v>|</v>
      </c>
      <c r="H114" s="64">
        <f>Uniforms!H114</f>
        <v>0</v>
      </c>
      <c r="I114" s="65">
        <f t="shared" si="1"/>
        <v>0</v>
      </c>
      <c r="J114" s="65">
        <f>Uniforms!I114</f>
        <v>0</v>
      </c>
      <c r="K114" s="65">
        <f>Uniforms!J114</f>
        <v>0</v>
      </c>
      <c r="L114" s="65">
        <f>Uniforms!K114</f>
        <v>0</v>
      </c>
      <c r="M114" s="65">
        <f>Uniforms!L114</f>
        <v>0</v>
      </c>
      <c r="N114" s="65">
        <f>Uniforms!M114</f>
        <v>0</v>
      </c>
      <c r="O114" s="65">
        <f>Uniforms!N114</f>
        <v>0</v>
      </c>
      <c r="P114" s="65">
        <f>Uniforms!O114</f>
        <v>0</v>
      </c>
      <c r="Q114" s="65">
        <f>Uniforms!P114</f>
        <v>0</v>
      </c>
      <c r="R114" s="65">
        <f>Uniforms!Q114</f>
        <v>0</v>
      </c>
      <c r="S114" s="65">
        <f>Uniforms!R114</f>
        <v>0</v>
      </c>
      <c r="T114" s="65">
        <f>Uniforms!S114</f>
        <v>0</v>
      </c>
      <c r="U114" s="65">
        <f>Uniforms!T114</f>
        <v>0</v>
      </c>
      <c r="V114" s="65">
        <f>Uniforms!U114</f>
        <v>0</v>
      </c>
      <c r="W114" s="65">
        <f>Uniforms!V114</f>
        <v>0</v>
      </c>
      <c r="X114" s="65">
        <f>Uniforms!W114</f>
        <v>0</v>
      </c>
      <c r="Y114" s="65">
        <f>Uniforms!X114</f>
        <v>0</v>
      </c>
      <c r="Z114" s="63" t="str">
        <f>IF(Uniforms!Y114="None","NA|",CONCATENATE(Uniforms!Y114,"|"))</f>
        <v>|</v>
      </c>
      <c r="AA114" s="63" t="str">
        <f>IF(Z114="NA|","|-- Select One --",CONCATENATE(Uniforms!Z114, "|"))</f>
        <v>|</v>
      </c>
      <c r="AB114" s="65">
        <f>Uniforms!AA114</f>
        <v>0</v>
      </c>
      <c r="AC114" s="65">
        <f>Uniforms!AB114</f>
        <v>0</v>
      </c>
      <c r="AD114" s="65">
        <f>Uniforms!AC114</f>
        <v>0</v>
      </c>
      <c r="AE114" s="65">
        <f>Uniforms!AD114</f>
        <v>0</v>
      </c>
      <c r="AF114" s="65">
        <f>Uniforms!AE114</f>
        <v>0</v>
      </c>
      <c r="AG114" s="65">
        <f>Uniforms!AF114</f>
        <v>0</v>
      </c>
      <c r="AH114" s="65">
        <f>Uniforms!AG114</f>
        <v>0</v>
      </c>
      <c r="AI114" s="65">
        <f>Uniforms!AH114</f>
        <v>0</v>
      </c>
      <c r="AJ114" s="65">
        <f>Uniforms!AI114</f>
        <v>0</v>
      </c>
      <c r="AK114" s="65">
        <f>Uniforms!AJ114</f>
        <v>0</v>
      </c>
      <c r="AL114" s="65">
        <f>Uniforms!AK114</f>
        <v>0</v>
      </c>
      <c r="AM114" s="65">
        <f>Uniforms!AL114</f>
        <v>0</v>
      </c>
      <c r="AN114" s="65">
        <f>Uniforms!AM114</f>
        <v>0</v>
      </c>
      <c r="AO114" s="65">
        <f>Uniforms!AN114</f>
        <v>0</v>
      </c>
      <c r="AP114" s="65">
        <f>Uniforms!AO114</f>
        <v>0</v>
      </c>
      <c r="AQ114" s="65">
        <f>Uniforms!AP114</f>
        <v>0</v>
      </c>
      <c r="AR114" s="63" t="str">
        <f>IF(Uniforms!AQ114="None","NA|",CONCATENATE(Uniforms!AQ114,"|"))</f>
        <v>|</v>
      </c>
      <c r="AS114" s="63" t="str">
        <f>IF(AR114="NA|","|-- Select One --",CONCATENATE(Uniforms!AR114,"|"))</f>
        <v>|</v>
      </c>
      <c r="AT114" s="65">
        <f>Uniforms!AS114</f>
        <v>0</v>
      </c>
      <c r="AU114" s="65">
        <f>Uniforms!AT114</f>
        <v>0</v>
      </c>
      <c r="AV114" s="65">
        <f>Uniforms!AU114</f>
        <v>0</v>
      </c>
      <c r="AW114" s="65">
        <f>Uniforms!AV114</f>
        <v>0</v>
      </c>
      <c r="AX114" s="66" t="s">
        <v>409</v>
      </c>
      <c r="AY114" s="63" t="s">
        <v>410</v>
      </c>
      <c r="AZ114" s="63" t="s">
        <v>410</v>
      </c>
      <c r="BA114" s="63" t="s">
        <v>410</v>
      </c>
      <c r="BB114" s="67" t="str">
        <f>Uniforms!$AW$1</f>
        <v>8B|</v>
      </c>
      <c r="BC114" s="67" t="str">
        <f>Uniforms!$AW$2</f>
        <v>NA|</v>
      </c>
      <c r="BD114" s="67" t="str">
        <f>Uniforms!$AW$3</f>
        <v>OUTLINED|</v>
      </c>
      <c r="BE114" s="66">
        <f>Uniforms!$AT$4</f>
        <v>0</v>
      </c>
      <c r="BF114" s="66">
        <f>IF(Uniforms!$AT$13="Left Chest",Uniforms!AZ114, )</f>
        <v>0</v>
      </c>
      <c r="BG114" s="66">
        <f>Uniforms!$AT$5</f>
        <v>0</v>
      </c>
      <c r="BH114" s="67">
        <f>IF(Uniforms!$AT$13="Left Chest 2nd",Uniforms!AZ114, )</f>
        <v>0</v>
      </c>
      <c r="BI114" s="66">
        <f>Uniforms!$AT$6</f>
        <v>0</v>
      </c>
      <c r="BJ114" s="67">
        <f>IF(Uniforms!$AT$13="Left Sleeve",Uniforms!AZ114, )</f>
        <v>0</v>
      </c>
      <c r="BK114" s="66">
        <f>Uniforms!$AT$7</f>
        <v>0</v>
      </c>
      <c r="BL114" s="67">
        <f>IF(Uniforms!$AT$13="Right Sleeve",Uniforms!AZ114, )</f>
        <v>0</v>
      </c>
      <c r="BM114" s="66">
        <f>Uniforms!$AT$8</f>
        <v>0</v>
      </c>
      <c r="BN114" s="67">
        <f>IF(Uniforms!$AT$13="Center Chest",Uniforms!AZ114, )</f>
        <v>0</v>
      </c>
      <c r="BO114" s="66">
        <f>Uniforms!$AT$10</f>
        <v>0</v>
      </c>
      <c r="BP114" s="67">
        <f>IF(Uniforms!$AT$13="Back Above #s",Uniforms!AZ114, )</f>
        <v>0</v>
      </c>
      <c r="BQ114" s="66">
        <f>Uniforms!$AT$11</f>
        <v>0</v>
      </c>
      <c r="BR114" s="67">
        <f>IF(Uniforms!$AT$13="Short-Left Leg",Uniforms!AZ114, )</f>
        <v>0</v>
      </c>
      <c r="BS114" s="66">
        <f>Uniforms!$AT$12</f>
        <v>0</v>
      </c>
      <c r="BT114" s="67">
        <f>IF(Uniforms!$AT$13="Short-Right Leg",Uniforms!AZ114, )</f>
        <v>0</v>
      </c>
      <c r="BU114" s="67">
        <f>Uniforms!$AT$9</f>
        <v>0</v>
      </c>
      <c r="BV114" s="67">
        <f>IF(Uniforms!$AT$13="Right Chest",Uniforms!AZ114, )</f>
        <v>0</v>
      </c>
      <c r="BW114" s="68">
        <f>Uniforms!BA114</f>
        <v>0</v>
      </c>
      <c r="BX114" s="68">
        <f>Uniforms!BB114</f>
        <v>0</v>
      </c>
      <c r="BY114" s="68">
        <f>Uniforms!BC114</f>
        <v>0</v>
      </c>
      <c r="BZ114" s="68">
        <f>Uniforms!BD114</f>
        <v>0</v>
      </c>
      <c r="CA114" s="68">
        <f>Uniforms!BE114</f>
        <v>0</v>
      </c>
      <c r="CB114" s="68">
        <f>Uniforms!BF114</f>
        <v>0</v>
      </c>
      <c r="CC114" s="68">
        <f>Uniforms!BG114</f>
        <v>0</v>
      </c>
      <c r="CD114" s="68">
        <f>Uniforms!BH114</f>
        <v>0</v>
      </c>
      <c r="CE114" s="68">
        <f>Uniforms!BI114</f>
        <v>0</v>
      </c>
      <c r="CF114" s="68">
        <f>Uniforms!BJ114</f>
        <v>0</v>
      </c>
      <c r="CG114" s="68">
        <f>Uniforms!BK114</f>
        <v>0</v>
      </c>
      <c r="CH114" s="68">
        <f>Uniforms!BL114</f>
        <v>0</v>
      </c>
      <c r="CI114" s="68">
        <f>Uniforms!BM114</f>
        <v>0</v>
      </c>
      <c r="CJ114" s="68">
        <f>Uniforms!BN114</f>
        <v>0</v>
      </c>
      <c r="CK114" s="68">
        <f>Uniforms!BO114</f>
        <v>0</v>
      </c>
      <c r="CL114" s="68">
        <f>Uniforms!BP114</f>
        <v>0</v>
      </c>
      <c r="CM114" s="68">
        <f>Uniforms!BQ114</f>
        <v>0</v>
      </c>
      <c r="CN114" s="68">
        <f>Uniforms!BR114</f>
        <v>0</v>
      </c>
      <c r="CO114" s="68">
        <f>Uniforms!BS114</f>
        <v>0</v>
      </c>
      <c r="CP114" s="68">
        <f>Uniforms!BT114</f>
        <v>0</v>
      </c>
      <c r="CQ114" s="68">
        <f>Uniforms!BU114</f>
        <v>0</v>
      </c>
      <c r="CR114" s="68">
        <f>Uniforms!BV114</f>
        <v>0</v>
      </c>
      <c r="CS114" s="68">
        <f>Uniforms!BW114</f>
        <v>0</v>
      </c>
      <c r="CT114" s="68">
        <f>Uniforms!BX114</f>
        <v>0</v>
      </c>
      <c r="CU114" s="68">
        <f>Uniforms!BY114</f>
        <v>0</v>
      </c>
      <c r="CV114" s="68">
        <f>Uniforms!BZ114</f>
        <v>0</v>
      </c>
      <c r="CW114" s="68">
        <f>Uniforms!CA114</f>
        <v>0</v>
      </c>
      <c r="CX114" s="68">
        <f>Uniforms!CB114</f>
        <v>0</v>
      </c>
      <c r="CY114" s="68">
        <f>Uniforms!CC114</f>
        <v>0</v>
      </c>
      <c r="CZ114" s="68">
        <f>Uniforms!CD114</f>
        <v>0</v>
      </c>
      <c r="DA114" s="67"/>
    </row>
    <row r="115" spans="1:105">
      <c r="A115" s="67" t="s">
        <v>174</v>
      </c>
      <c r="B115" s="63">
        <f>Uniforms!B115</f>
        <v>0</v>
      </c>
      <c r="C115" s="63" t="str">
        <f>CONCATENATE(Uniforms!C115, "|")</f>
        <v>|</v>
      </c>
      <c r="D115" s="63">
        <f>Uniforms!D115</f>
        <v>0</v>
      </c>
      <c r="E115" s="63" t="str">
        <f>IF(Uniforms!E115="None", "NA|",CONCATENATE(Uniforms!E115, "|"))</f>
        <v>|</v>
      </c>
      <c r="F115" s="63" t="str">
        <f>IF(E115="NA|","|-- Select One --",CONCATENATE(Uniforms!F115,"|"))</f>
        <v>|</v>
      </c>
      <c r="G115" s="63" t="str">
        <f>CONCATENATE(Uniforms!G115,"|")</f>
        <v>|</v>
      </c>
      <c r="H115" s="64">
        <f>Uniforms!H115</f>
        <v>0</v>
      </c>
      <c r="I115" s="65">
        <f t="shared" si="1"/>
        <v>0</v>
      </c>
      <c r="J115" s="65">
        <f>Uniforms!I115</f>
        <v>0</v>
      </c>
      <c r="K115" s="65">
        <f>Uniforms!J115</f>
        <v>0</v>
      </c>
      <c r="L115" s="65">
        <f>Uniforms!K115</f>
        <v>0</v>
      </c>
      <c r="M115" s="65">
        <f>Uniforms!L115</f>
        <v>0</v>
      </c>
      <c r="N115" s="65">
        <f>Uniforms!M115</f>
        <v>0</v>
      </c>
      <c r="O115" s="65">
        <f>Uniforms!N115</f>
        <v>0</v>
      </c>
      <c r="P115" s="65">
        <f>Uniforms!O115</f>
        <v>0</v>
      </c>
      <c r="Q115" s="65">
        <f>Uniforms!P115</f>
        <v>0</v>
      </c>
      <c r="R115" s="65">
        <f>Uniforms!Q115</f>
        <v>0</v>
      </c>
      <c r="S115" s="65">
        <f>Uniforms!R115</f>
        <v>0</v>
      </c>
      <c r="T115" s="65">
        <f>Uniforms!S115</f>
        <v>0</v>
      </c>
      <c r="U115" s="65">
        <f>Uniforms!T115</f>
        <v>0</v>
      </c>
      <c r="V115" s="65">
        <f>Uniforms!U115</f>
        <v>0</v>
      </c>
      <c r="W115" s="65">
        <f>Uniforms!V115</f>
        <v>0</v>
      </c>
      <c r="X115" s="65">
        <f>Uniforms!W115</f>
        <v>0</v>
      </c>
      <c r="Y115" s="65">
        <f>Uniforms!X115</f>
        <v>0</v>
      </c>
      <c r="Z115" s="63" t="str">
        <f>IF(Uniforms!Y115="None","NA|",CONCATENATE(Uniforms!Y115,"|"))</f>
        <v>|</v>
      </c>
      <c r="AA115" s="63" t="str">
        <f>IF(Z115="NA|","|-- Select One --",CONCATENATE(Uniforms!Z115, "|"))</f>
        <v>|</v>
      </c>
      <c r="AB115" s="65">
        <f>Uniforms!AA115</f>
        <v>0</v>
      </c>
      <c r="AC115" s="65">
        <f>Uniforms!AB115</f>
        <v>0</v>
      </c>
      <c r="AD115" s="65">
        <f>Uniforms!AC115</f>
        <v>0</v>
      </c>
      <c r="AE115" s="65">
        <f>Uniforms!AD115</f>
        <v>0</v>
      </c>
      <c r="AF115" s="65">
        <f>Uniforms!AE115</f>
        <v>0</v>
      </c>
      <c r="AG115" s="65">
        <f>Uniforms!AF115</f>
        <v>0</v>
      </c>
      <c r="AH115" s="65">
        <f>Uniforms!AG115</f>
        <v>0</v>
      </c>
      <c r="AI115" s="65">
        <f>Uniforms!AH115</f>
        <v>0</v>
      </c>
      <c r="AJ115" s="65">
        <f>Uniforms!AI115</f>
        <v>0</v>
      </c>
      <c r="AK115" s="65">
        <f>Uniforms!AJ115</f>
        <v>0</v>
      </c>
      <c r="AL115" s="65">
        <f>Uniforms!AK115</f>
        <v>0</v>
      </c>
      <c r="AM115" s="65">
        <f>Uniforms!AL115</f>
        <v>0</v>
      </c>
      <c r="AN115" s="65">
        <f>Uniforms!AM115</f>
        <v>0</v>
      </c>
      <c r="AO115" s="65">
        <f>Uniforms!AN115</f>
        <v>0</v>
      </c>
      <c r="AP115" s="65">
        <f>Uniforms!AO115</f>
        <v>0</v>
      </c>
      <c r="AQ115" s="65">
        <f>Uniforms!AP115</f>
        <v>0</v>
      </c>
      <c r="AR115" s="63" t="str">
        <f>IF(Uniforms!AQ115="None","NA|",CONCATENATE(Uniforms!AQ115,"|"))</f>
        <v>|</v>
      </c>
      <c r="AS115" s="63" t="str">
        <f>IF(AR115="NA|","|-- Select One --",CONCATENATE(Uniforms!AR115,"|"))</f>
        <v>|</v>
      </c>
      <c r="AT115" s="65">
        <f>Uniforms!AS115</f>
        <v>0</v>
      </c>
      <c r="AU115" s="65">
        <f>Uniforms!AT115</f>
        <v>0</v>
      </c>
      <c r="AV115" s="65">
        <f>Uniforms!AU115</f>
        <v>0</v>
      </c>
      <c r="AW115" s="65">
        <f>Uniforms!AV115</f>
        <v>0</v>
      </c>
      <c r="AX115" s="66" t="s">
        <v>409</v>
      </c>
      <c r="AY115" s="63" t="s">
        <v>410</v>
      </c>
      <c r="AZ115" s="63" t="s">
        <v>410</v>
      </c>
      <c r="BA115" s="63" t="s">
        <v>410</v>
      </c>
      <c r="BB115" s="67" t="str">
        <f>Uniforms!$AW$1</f>
        <v>8B|</v>
      </c>
      <c r="BC115" s="67" t="str">
        <f>Uniforms!$AW$2</f>
        <v>NA|</v>
      </c>
      <c r="BD115" s="67" t="str">
        <f>Uniforms!$AW$3</f>
        <v>OUTLINED|</v>
      </c>
      <c r="BE115" s="66">
        <f>Uniforms!$AT$4</f>
        <v>0</v>
      </c>
      <c r="BF115" s="66">
        <f>IF(Uniforms!$AT$13="Left Chest",Uniforms!AZ115, )</f>
        <v>0</v>
      </c>
      <c r="BG115" s="66">
        <f>Uniforms!$AT$5</f>
        <v>0</v>
      </c>
      <c r="BH115" s="67">
        <f>IF(Uniforms!$AT$13="Left Chest 2nd",Uniforms!AZ115, )</f>
        <v>0</v>
      </c>
      <c r="BI115" s="66">
        <f>Uniforms!$AT$6</f>
        <v>0</v>
      </c>
      <c r="BJ115" s="67">
        <f>IF(Uniforms!$AT$13="Left Sleeve",Uniforms!AZ115, )</f>
        <v>0</v>
      </c>
      <c r="BK115" s="66">
        <f>Uniforms!$AT$7</f>
        <v>0</v>
      </c>
      <c r="BL115" s="67">
        <f>IF(Uniforms!$AT$13="Right Sleeve",Uniforms!AZ115, )</f>
        <v>0</v>
      </c>
      <c r="BM115" s="66">
        <f>Uniforms!$AT$8</f>
        <v>0</v>
      </c>
      <c r="BN115" s="67">
        <f>IF(Uniforms!$AT$13="Center Chest",Uniforms!AZ115, )</f>
        <v>0</v>
      </c>
      <c r="BO115" s="66">
        <f>Uniforms!$AT$10</f>
        <v>0</v>
      </c>
      <c r="BP115" s="67">
        <f>IF(Uniforms!$AT$13="Back Above #s",Uniforms!AZ115, )</f>
        <v>0</v>
      </c>
      <c r="BQ115" s="66">
        <f>Uniforms!$AT$11</f>
        <v>0</v>
      </c>
      <c r="BR115" s="67">
        <f>IF(Uniforms!$AT$13="Short-Left Leg",Uniforms!AZ115, )</f>
        <v>0</v>
      </c>
      <c r="BS115" s="66">
        <f>Uniforms!$AT$12</f>
        <v>0</v>
      </c>
      <c r="BT115" s="67">
        <f>IF(Uniforms!$AT$13="Short-Right Leg",Uniforms!AZ115, )</f>
        <v>0</v>
      </c>
      <c r="BU115" s="67">
        <f>Uniforms!$AT$9</f>
        <v>0</v>
      </c>
      <c r="BV115" s="67">
        <f>IF(Uniforms!$AT$13="Right Chest",Uniforms!AZ115, )</f>
        <v>0</v>
      </c>
      <c r="BW115" s="68">
        <f>Uniforms!BA115</f>
        <v>0</v>
      </c>
      <c r="BX115" s="68">
        <f>Uniforms!BB115</f>
        <v>0</v>
      </c>
      <c r="BY115" s="68">
        <f>Uniforms!BC115</f>
        <v>0</v>
      </c>
      <c r="BZ115" s="68">
        <f>Uniforms!BD115</f>
        <v>0</v>
      </c>
      <c r="CA115" s="68">
        <f>Uniforms!BE115</f>
        <v>0</v>
      </c>
      <c r="CB115" s="68">
        <f>Uniforms!BF115</f>
        <v>0</v>
      </c>
      <c r="CC115" s="68">
        <f>Uniforms!BG115</f>
        <v>0</v>
      </c>
      <c r="CD115" s="68">
        <f>Uniforms!BH115</f>
        <v>0</v>
      </c>
      <c r="CE115" s="68">
        <f>Uniforms!BI115</f>
        <v>0</v>
      </c>
      <c r="CF115" s="68">
        <f>Uniforms!BJ115</f>
        <v>0</v>
      </c>
      <c r="CG115" s="68">
        <f>Uniforms!BK115</f>
        <v>0</v>
      </c>
      <c r="CH115" s="68">
        <f>Uniforms!BL115</f>
        <v>0</v>
      </c>
      <c r="CI115" s="68">
        <f>Uniforms!BM115</f>
        <v>0</v>
      </c>
      <c r="CJ115" s="68">
        <f>Uniforms!BN115</f>
        <v>0</v>
      </c>
      <c r="CK115" s="68">
        <f>Uniforms!BO115</f>
        <v>0</v>
      </c>
      <c r="CL115" s="68">
        <f>Uniforms!BP115</f>
        <v>0</v>
      </c>
      <c r="CM115" s="68">
        <f>Uniforms!BQ115</f>
        <v>0</v>
      </c>
      <c r="CN115" s="68">
        <f>Uniforms!BR115</f>
        <v>0</v>
      </c>
      <c r="CO115" s="68">
        <f>Uniforms!BS115</f>
        <v>0</v>
      </c>
      <c r="CP115" s="68">
        <f>Uniforms!BT115</f>
        <v>0</v>
      </c>
      <c r="CQ115" s="68">
        <f>Uniforms!BU115</f>
        <v>0</v>
      </c>
      <c r="CR115" s="68">
        <f>Uniforms!BV115</f>
        <v>0</v>
      </c>
      <c r="CS115" s="68">
        <f>Uniforms!BW115</f>
        <v>0</v>
      </c>
      <c r="CT115" s="68">
        <f>Uniforms!BX115</f>
        <v>0</v>
      </c>
      <c r="CU115" s="68">
        <f>Uniforms!BY115</f>
        <v>0</v>
      </c>
      <c r="CV115" s="68">
        <f>Uniforms!BZ115</f>
        <v>0</v>
      </c>
      <c r="CW115" s="68">
        <f>Uniforms!CA115</f>
        <v>0</v>
      </c>
      <c r="CX115" s="68">
        <f>Uniforms!CB115</f>
        <v>0</v>
      </c>
      <c r="CY115" s="68">
        <f>Uniforms!CC115</f>
        <v>0</v>
      </c>
      <c r="CZ115" s="68">
        <f>Uniforms!CD115</f>
        <v>0</v>
      </c>
      <c r="DA115" s="67"/>
    </row>
    <row r="116" spans="1:105">
      <c r="A116" s="67" t="s">
        <v>175</v>
      </c>
      <c r="B116" s="63">
        <f>Uniforms!B116</f>
        <v>0</v>
      </c>
      <c r="C116" s="63" t="str">
        <f>CONCATENATE(Uniforms!C116, "|")</f>
        <v>|</v>
      </c>
      <c r="D116" s="63">
        <f>Uniforms!D116</f>
        <v>0</v>
      </c>
      <c r="E116" s="63" t="str">
        <f>IF(Uniforms!E116="None", "NA|",CONCATENATE(Uniforms!E116, "|"))</f>
        <v>|</v>
      </c>
      <c r="F116" s="63" t="str">
        <f>IF(E116="NA|","|-- Select One --",CONCATENATE(Uniforms!F116,"|"))</f>
        <v>|</v>
      </c>
      <c r="G116" s="63" t="str">
        <f>CONCATENATE(Uniforms!G116,"|")</f>
        <v>|</v>
      </c>
      <c r="H116" s="64">
        <f>Uniforms!H116</f>
        <v>0</v>
      </c>
      <c r="I116" s="65">
        <f t="shared" si="1"/>
        <v>0</v>
      </c>
      <c r="J116" s="65">
        <f>Uniforms!I116</f>
        <v>0</v>
      </c>
      <c r="K116" s="65">
        <f>Uniforms!J116</f>
        <v>0</v>
      </c>
      <c r="L116" s="65">
        <f>Uniforms!K116</f>
        <v>0</v>
      </c>
      <c r="M116" s="65">
        <f>Uniforms!L116</f>
        <v>0</v>
      </c>
      <c r="N116" s="65">
        <f>Uniforms!M116</f>
        <v>0</v>
      </c>
      <c r="O116" s="65">
        <f>Uniforms!N116</f>
        <v>0</v>
      </c>
      <c r="P116" s="65">
        <f>Uniforms!O116</f>
        <v>0</v>
      </c>
      <c r="Q116" s="65">
        <f>Uniforms!P116</f>
        <v>0</v>
      </c>
      <c r="R116" s="65">
        <f>Uniforms!Q116</f>
        <v>0</v>
      </c>
      <c r="S116" s="65">
        <f>Uniforms!R116</f>
        <v>0</v>
      </c>
      <c r="T116" s="65">
        <f>Uniforms!S116</f>
        <v>0</v>
      </c>
      <c r="U116" s="65">
        <f>Uniforms!T116</f>
        <v>0</v>
      </c>
      <c r="V116" s="65">
        <f>Uniforms!U116</f>
        <v>0</v>
      </c>
      <c r="W116" s="65">
        <f>Uniforms!V116</f>
        <v>0</v>
      </c>
      <c r="X116" s="65">
        <f>Uniforms!W116</f>
        <v>0</v>
      </c>
      <c r="Y116" s="65">
        <f>Uniforms!X116</f>
        <v>0</v>
      </c>
      <c r="Z116" s="63" t="str">
        <f>IF(Uniforms!Y116="None","NA|",CONCATENATE(Uniforms!Y116,"|"))</f>
        <v>|</v>
      </c>
      <c r="AA116" s="63" t="str">
        <f>IF(Z116="NA|","|-- Select One --",CONCATENATE(Uniforms!Z116, "|"))</f>
        <v>|</v>
      </c>
      <c r="AB116" s="65">
        <f>Uniforms!AA116</f>
        <v>0</v>
      </c>
      <c r="AC116" s="65">
        <f>Uniforms!AB116</f>
        <v>0</v>
      </c>
      <c r="AD116" s="65">
        <f>Uniforms!AC116</f>
        <v>0</v>
      </c>
      <c r="AE116" s="65">
        <f>Uniforms!AD116</f>
        <v>0</v>
      </c>
      <c r="AF116" s="65">
        <f>Uniforms!AE116</f>
        <v>0</v>
      </c>
      <c r="AG116" s="65">
        <f>Uniforms!AF116</f>
        <v>0</v>
      </c>
      <c r="AH116" s="65">
        <f>Uniforms!AG116</f>
        <v>0</v>
      </c>
      <c r="AI116" s="65">
        <f>Uniforms!AH116</f>
        <v>0</v>
      </c>
      <c r="AJ116" s="65">
        <f>Uniforms!AI116</f>
        <v>0</v>
      </c>
      <c r="AK116" s="65">
        <f>Uniforms!AJ116</f>
        <v>0</v>
      </c>
      <c r="AL116" s="65">
        <f>Uniforms!AK116</f>
        <v>0</v>
      </c>
      <c r="AM116" s="65">
        <f>Uniforms!AL116</f>
        <v>0</v>
      </c>
      <c r="AN116" s="65">
        <f>Uniforms!AM116</f>
        <v>0</v>
      </c>
      <c r="AO116" s="65">
        <f>Uniforms!AN116</f>
        <v>0</v>
      </c>
      <c r="AP116" s="65">
        <f>Uniforms!AO116</f>
        <v>0</v>
      </c>
      <c r="AQ116" s="65">
        <f>Uniforms!AP116</f>
        <v>0</v>
      </c>
      <c r="AR116" s="63" t="str">
        <f>IF(Uniforms!AQ116="None","NA|",CONCATENATE(Uniforms!AQ116,"|"))</f>
        <v>|</v>
      </c>
      <c r="AS116" s="63" t="str">
        <f>IF(AR116="NA|","|-- Select One --",CONCATENATE(Uniforms!AR116,"|"))</f>
        <v>|</v>
      </c>
      <c r="AT116" s="65">
        <f>Uniforms!AS116</f>
        <v>0</v>
      </c>
      <c r="AU116" s="65">
        <f>Uniforms!AT116</f>
        <v>0</v>
      </c>
      <c r="AV116" s="65">
        <f>Uniforms!AU116</f>
        <v>0</v>
      </c>
      <c r="AW116" s="65">
        <f>Uniforms!AV116</f>
        <v>0</v>
      </c>
      <c r="AX116" s="66" t="s">
        <v>409</v>
      </c>
      <c r="AY116" s="63" t="s">
        <v>410</v>
      </c>
      <c r="AZ116" s="63" t="s">
        <v>410</v>
      </c>
      <c r="BA116" s="63" t="s">
        <v>410</v>
      </c>
      <c r="BB116" s="67" t="str">
        <f>Uniforms!$AW$1</f>
        <v>8B|</v>
      </c>
      <c r="BC116" s="67" t="str">
        <f>Uniforms!$AW$2</f>
        <v>NA|</v>
      </c>
      <c r="BD116" s="67" t="str">
        <f>Uniforms!$AW$3</f>
        <v>OUTLINED|</v>
      </c>
      <c r="BE116" s="66">
        <f>Uniforms!$AT$4</f>
        <v>0</v>
      </c>
      <c r="BF116" s="66">
        <f>IF(Uniforms!$AT$13="Left Chest",Uniforms!AZ116, )</f>
        <v>0</v>
      </c>
      <c r="BG116" s="66">
        <f>Uniforms!$AT$5</f>
        <v>0</v>
      </c>
      <c r="BH116" s="67">
        <f>IF(Uniforms!$AT$13="Left Chest 2nd",Uniforms!AZ116, )</f>
        <v>0</v>
      </c>
      <c r="BI116" s="66">
        <f>Uniforms!$AT$6</f>
        <v>0</v>
      </c>
      <c r="BJ116" s="67">
        <f>IF(Uniforms!$AT$13="Left Sleeve",Uniforms!AZ116, )</f>
        <v>0</v>
      </c>
      <c r="BK116" s="66">
        <f>Uniforms!$AT$7</f>
        <v>0</v>
      </c>
      <c r="BL116" s="67">
        <f>IF(Uniforms!$AT$13="Right Sleeve",Uniforms!AZ116, )</f>
        <v>0</v>
      </c>
      <c r="BM116" s="66">
        <f>Uniforms!$AT$8</f>
        <v>0</v>
      </c>
      <c r="BN116" s="67">
        <f>IF(Uniforms!$AT$13="Center Chest",Uniforms!AZ116, )</f>
        <v>0</v>
      </c>
      <c r="BO116" s="66">
        <f>Uniforms!$AT$10</f>
        <v>0</v>
      </c>
      <c r="BP116" s="67">
        <f>IF(Uniforms!$AT$13="Back Above #s",Uniforms!AZ116, )</f>
        <v>0</v>
      </c>
      <c r="BQ116" s="66">
        <f>Uniforms!$AT$11</f>
        <v>0</v>
      </c>
      <c r="BR116" s="67">
        <f>IF(Uniforms!$AT$13="Short-Left Leg",Uniforms!AZ116, )</f>
        <v>0</v>
      </c>
      <c r="BS116" s="66">
        <f>Uniforms!$AT$12</f>
        <v>0</v>
      </c>
      <c r="BT116" s="67">
        <f>IF(Uniforms!$AT$13="Short-Right Leg",Uniforms!AZ116, )</f>
        <v>0</v>
      </c>
      <c r="BU116" s="67">
        <f>Uniforms!$AT$9</f>
        <v>0</v>
      </c>
      <c r="BV116" s="67">
        <f>IF(Uniforms!$AT$13="Right Chest",Uniforms!AZ116, )</f>
        <v>0</v>
      </c>
      <c r="BW116" s="68">
        <f>Uniforms!BA116</f>
        <v>0</v>
      </c>
      <c r="BX116" s="68">
        <f>Uniforms!BB116</f>
        <v>0</v>
      </c>
      <c r="BY116" s="68">
        <f>Uniforms!BC116</f>
        <v>0</v>
      </c>
      <c r="BZ116" s="68">
        <f>Uniforms!BD116</f>
        <v>0</v>
      </c>
      <c r="CA116" s="68">
        <f>Uniforms!BE116</f>
        <v>0</v>
      </c>
      <c r="CB116" s="68">
        <f>Uniforms!BF116</f>
        <v>0</v>
      </c>
      <c r="CC116" s="68">
        <f>Uniforms!BG116</f>
        <v>0</v>
      </c>
      <c r="CD116" s="68">
        <f>Uniforms!BH116</f>
        <v>0</v>
      </c>
      <c r="CE116" s="68">
        <f>Uniforms!BI116</f>
        <v>0</v>
      </c>
      <c r="CF116" s="68">
        <f>Uniforms!BJ116</f>
        <v>0</v>
      </c>
      <c r="CG116" s="68">
        <f>Uniforms!BK116</f>
        <v>0</v>
      </c>
      <c r="CH116" s="68">
        <f>Uniforms!BL116</f>
        <v>0</v>
      </c>
      <c r="CI116" s="68">
        <f>Uniforms!BM116</f>
        <v>0</v>
      </c>
      <c r="CJ116" s="68">
        <f>Uniforms!BN116</f>
        <v>0</v>
      </c>
      <c r="CK116" s="68">
        <f>Uniforms!BO116</f>
        <v>0</v>
      </c>
      <c r="CL116" s="68">
        <f>Uniforms!BP116</f>
        <v>0</v>
      </c>
      <c r="CM116" s="68">
        <f>Uniforms!BQ116</f>
        <v>0</v>
      </c>
      <c r="CN116" s="68">
        <f>Uniforms!BR116</f>
        <v>0</v>
      </c>
      <c r="CO116" s="68">
        <f>Uniforms!BS116</f>
        <v>0</v>
      </c>
      <c r="CP116" s="68">
        <f>Uniforms!BT116</f>
        <v>0</v>
      </c>
      <c r="CQ116" s="68">
        <f>Uniforms!BU116</f>
        <v>0</v>
      </c>
      <c r="CR116" s="68">
        <f>Uniforms!BV116</f>
        <v>0</v>
      </c>
      <c r="CS116" s="68">
        <f>Uniforms!BW116</f>
        <v>0</v>
      </c>
      <c r="CT116" s="68">
        <f>Uniforms!BX116</f>
        <v>0</v>
      </c>
      <c r="CU116" s="68">
        <f>Uniforms!BY116</f>
        <v>0</v>
      </c>
      <c r="CV116" s="68">
        <f>Uniforms!BZ116</f>
        <v>0</v>
      </c>
      <c r="CW116" s="68">
        <f>Uniforms!CA116</f>
        <v>0</v>
      </c>
      <c r="CX116" s="68">
        <f>Uniforms!CB116</f>
        <v>0</v>
      </c>
      <c r="CY116" s="68">
        <f>Uniforms!CC116</f>
        <v>0</v>
      </c>
      <c r="CZ116" s="68">
        <f>Uniforms!CD116</f>
        <v>0</v>
      </c>
      <c r="DA116" s="67"/>
    </row>
    <row r="117" spans="1:105">
      <c r="A117" s="67" t="s">
        <v>176</v>
      </c>
      <c r="B117" s="63">
        <f>Uniforms!B117</f>
        <v>0</v>
      </c>
      <c r="C117" s="63" t="str">
        <f>CONCATENATE(Uniforms!C117, "|")</f>
        <v>|</v>
      </c>
      <c r="D117" s="63">
        <f>Uniforms!D117</f>
        <v>0</v>
      </c>
      <c r="E117" s="63" t="str">
        <f>IF(Uniforms!E117="None", "NA|",CONCATENATE(Uniforms!E117, "|"))</f>
        <v>|</v>
      </c>
      <c r="F117" s="63" t="str">
        <f>IF(E117="NA|","|-- Select One --",CONCATENATE(Uniforms!F117,"|"))</f>
        <v>|</v>
      </c>
      <c r="G117" s="63" t="str">
        <f>CONCATENATE(Uniforms!G117,"|")</f>
        <v>|</v>
      </c>
      <c r="H117" s="64">
        <f>Uniforms!H117</f>
        <v>0</v>
      </c>
      <c r="I117" s="65">
        <f t="shared" si="1"/>
        <v>0</v>
      </c>
      <c r="J117" s="65">
        <f>Uniforms!I117</f>
        <v>0</v>
      </c>
      <c r="K117" s="65">
        <f>Uniforms!J117</f>
        <v>0</v>
      </c>
      <c r="L117" s="65">
        <f>Uniforms!K117</f>
        <v>0</v>
      </c>
      <c r="M117" s="65">
        <f>Uniforms!L117</f>
        <v>0</v>
      </c>
      <c r="N117" s="65">
        <f>Uniforms!M117</f>
        <v>0</v>
      </c>
      <c r="O117" s="65">
        <f>Uniforms!N117</f>
        <v>0</v>
      </c>
      <c r="P117" s="65">
        <f>Uniforms!O117</f>
        <v>0</v>
      </c>
      <c r="Q117" s="65">
        <f>Uniforms!P117</f>
        <v>0</v>
      </c>
      <c r="R117" s="65">
        <f>Uniforms!Q117</f>
        <v>0</v>
      </c>
      <c r="S117" s="65">
        <f>Uniforms!R117</f>
        <v>0</v>
      </c>
      <c r="T117" s="65">
        <f>Uniforms!S117</f>
        <v>0</v>
      </c>
      <c r="U117" s="65">
        <f>Uniforms!T117</f>
        <v>0</v>
      </c>
      <c r="V117" s="65">
        <f>Uniforms!U117</f>
        <v>0</v>
      </c>
      <c r="W117" s="65">
        <f>Uniforms!V117</f>
        <v>0</v>
      </c>
      <c r="X117" s="65">
        <f>Uniforms!W117</f>
        <v>0</v>
      </c>
      <c r="Y117" s="65">
        <f>Uniforms!X117</f>
        <v>0</v>
      </c>
      <c r="Z117" s="63" t="str">
        <f>IF(Uniforms!Y117="None","NA|",CONCATENATE(Uniforms!Y117,"|"))</f>
        <v>|</v>
      </c>
      <c r="AA117" s="63" t="str">
        <f>IF(Z117="NA|","|-- Select One --",CONCATENATE(Uniforms!Z117, "|"))</f>
        <v>|</v>
      </c>
      <c r="AB117" s="65">
        <f>Uniforms!AA117</f>
        <v>0</v>
      </c>
      <c r="AC117" s="65">
        <f>Uniforms!AB117</f>
        <v>0</v>
      </c>
      <c r="AD117" s="65">
        <f>Uniforms!AC117</f>
        <v>0</v>
      </c>
      <c r="AE117" s="65">
        <f>Uniforms!AD117</f>
        <v>0</v>
      </c>
      <c r="AF117" s="65">
        <f>Uniforms!AE117</f>
        <v>0</v>
      </c>
      <c r="AG117" s="65">
        <f>Uniforms!AF117</f>
        <v>0</v>
      </c>
      <c r="AH117" s="65">
        <f>Uniforms!AG117</f>
        <v>0</v>
      </c>
      <c r="AI117" s="65">
        <f>Uniforms!AH117</f>
        <v>0</v>
      </c>
      <c r="AJ117" s="65">
        <f>Uniforms!AI117</f>
        <v>0</v>
      </c>
      <c r="AK117" s="65">
        <f>Uniforms!AJ117</f>
        <v>0</v>
      </c>
      <c r="AL117" s="65">
        <f>Uniforms!AK117</f>
        <v>0</v>
      </c>
      <c r="AM117" s="65">
        <f>Uniforms!AL117</f>
        <v>0</v>
      </c>
      <c r="AN117" s="65">
        <f>Uniforms!AM117</f>
        <v>0</v>
      </c>
      <c r="AO117" s="65">
        <f>Uniforms!AN117</f>
        <v>0</v>
      </c>
      <c r="AP117" s="65">
        <f>Uniforms!AO117</f>
        <v>0</v>
      </c>
      <c r="AQ117" s="65">
        <f>Uniforms!AP117</f>
        <v>0</v>
      </c>
      <c r="AR117" s="63" t="str">
        <f>IF(Uniforms!AQ117="None","NA|",CONCATENATE(Uniforms!AQ117,"|"))</f>
        <v>|</v>
      </c>
      <c r="AS117" s="63" t="str">
        <f>IF(AR117="NA|","|-- Select One --",CONCATENATE(Uniforms!AR117,"|"))</f>
        <v>|</v>
      </c>
      <c r="AT117" s="65">
        <f>Uniforms!AS117</f>
        <v>0</v>
      </c>
      <c r="AU117" s="65">
        <f>Uniforms!AT117</f>
        <v>0</v>
      </c>
      <c r="AV117" s="65">
        <f>Uniforms!AU117</f>
        <v>0</v>
      </c>
      <c r="AW117" s="65">
        <f>Uniforms!AV117</f>
        <v>0</v>
      </c>
      <c r="AX117" s="66" t="s">
        <v>409</v>
      </c>
      <c r="AY117" s="63" t="s">
        <v>410</v>
      </c>
      <c r="AZ117" s="63" t="s">
        <v>410</v>
      </c>
      <c r="BA117" s="63" t="s">
        <v>410</v>
      </c>
      <c r="BB117" s="67" t="str">
        <f>Uniforms!$AW$1</f>
        <v>8B|</v>
      </c>
      <c r="BC117" s="67" t="str">
        <f>Uniforms!$AW$2</f>
        <v>NA|</v>
      </c>
      <c r="BD117" s="67" t="str">
        <f>Uniforms!$AW$3</f>
        <v>OUTLINED|</v>
      </c>
      <c r="BE117" s="66">
        <f>Uniforms!$AT$4</f>
        <v>0</v>
      </c>
      <c r="BF117" s="66">
        <f>IF(Uniforms!$AT$13="Left Chest",Uniforms!AZ117, )</f>
        <v>0</v>
      </c>
      <c r="BG117" s="66">
        <f>Uniforms!$AT$5</f>
        <v>0</v>
      </c>
      <c r="BH117" s="67">
        <f>IF(Uniforms!$AT$13="Left Chest 2nd",Uniforms!AZ117, )</f>
        <v>0</v>
      </c>
      <c r="BI117" s="66">
        <f>Uniforms!$AT$6</f>
        <v>0</v>
      </c>
      <c r="BJ117" s="67">
        <f>IF(Uniforms!$AT$13="Left Sleeve",Uniforms!AZ117, )</f>
        <v>0</v>
      </c>
      <c r="BK117" s="66">
        <f>Uniforms!$AT$7</f>
        <v>0</v>
      </c>
      <c r="BL117" s="67">
        <f>IF(Uniforms!$AT$13="Right Sleeve",Uniforms!AZ117, )</f>
        <v>0</v>
      </c>
      <c r="BM117" s="66">
        <f>Uniforms!$AT$8</f>
        <v>0</v>
      </c>
      <c r="BN117" s="67">
        <f>IF(Uniforms!$AT$13="Center Chest",Uniforms!AZ117, )</f>
        <v>0</v>
      </c>
      <c r="BO117" s="66">
        <f>Uniforms!$AT$10</f>
        <v>0</v>
      </c>
      <c r="BP117" s="67">
        <f>IF(Uniforms!$AT$13="Back Above #s",Uniforms!AZ117, )</f>
        <v>0</v>
      </c>
      <c r="BQ117" s="66">
        <f>Uniforms!$AT$11</f>
        <v>0</v>
      </c>
      <c r="BR117" s="67">
        <f>IF(Uniforms!$AT$13="Short-Left Leg",Uniforms!AZ117, )</f>
        <v>0</v>
      </c>
      <c r="BS117" s="66">
        <f>Uniforms!$AT$12</f>
        <v>0</v>
      </c>
      <c r="BT117" s="67">
        <f>IF(Uniforms!$AT$13="Short-Right Leg",Uniforms!AZ117, )</f>
        <v>0</v>
      </c>
      <c r="BU117" s="67">
        <f>Uniforms!$AT$9</f>
        <v>0</v>
      </c>
      <c r="BV117" s="67">
        <f>IF(Uniforms!$AT$13="Right Chest",Uniforms!AZ117, )</f>
        <v>0</v>
      </c>
      <c r="BW117" s="68">
        <f>Uniforms!BA117</f>
        <v>0</v>
      </c>
      <c r="BX117" s="68">
        <f>Uniforms!BB117</f>
        <v>0</v>
      </c>
      <c r="BY117" s="68">
        <f>Uniforms!BC117</f>
        <v>0</v>
      </c>
      <c r="BZ117" s="68">
        <f>Uniforms!BD117</f>
        <v>0</v>
      </c>
      <c r="CA117" s="68">
        <f>Uniforms!BE117</f>
        <v>0</v>
      </c>
      <c r="CB117" s="68">
        <f>Uniforms!BF117</f>
        <v>0</v>
      </c>
      <c r="CC117" s="68">
        <f>Uniforms!BG117</f>
        <v>0</v>
      </c>
      <c r="CD117" s="68">
        <f>Uniforms!BH117</f>
        <v>0</v>
      </c>
      <c r="CE117" s="68">
        <f>Uniforms!BI117</f>
        <v>0</v>
      </c>
      <c r="CF117" s="68">
        <f>Uniforms!BJ117</f>
        <v>0</v>
      </c>
      <c r="CG117" s="68">
        <f>Uniforms!BK117</f>
        <v>0</v>
      </c>
      <c r="CH117" s="68">
        <f>Uniforms!BL117</f>
        <v>0</v>
      </c>
      <c r="CI117" s="68">
        <f>Uniforms!BM117</f>
        <v>0</v>
      </c>
      <c r="CJ117" s="68">
        <f>Uniforms!BN117</f>
        <v>0</v>
      </c>
      <c r="CK117" s="68">
        <f>Uniforms!BO117</f>
        <v>0</v>
      </c>
      <c r="CL117" s="68">
        <f>Uniforms!BP117</f>
        <v>0</v>
      </c>
      <c r="CM117" s="68">
        <f>Uniforms!BQ117</f>
        <v>0</v>
      </c>
      <c r="CN117" s="68">
        <f>Uniforms!BR117</f>
        <v>0</v>
      </c>
      <c r="CO117" s="68">
        <f>Uniforms!BS117</f>
        <v>0</v>
      </c>
      <c r="CP117" s="68">
        <f>Uniforms!BT117</f>
        <v>0</v>
      </c>
      <c r="CQ117" s="68">
        <f>Uniforms!BU117</f>
        <v>0</v>
      </c>
      <c r="CR117" s="68">
        <f>Uniforms!BV117</f>
        <v>0</v>
      </c>
      <c r="CS117" s="68">
        <f>Uniforms!BW117</f>
        <v>0</v>
      </c>
      <c r="CT117" s="68">
        <f>Uniforms!BX117</f>
        <v>0</v>
      </c>
      <c r="CU117" s="68">
        <f>Uniforms!BY117</f>
        <v>0</v>
      </c>
      <c r="CV117" s="68">
        <f>Uniforms!BZ117</f>
        <v>0</v>
      </c>
      <c r="CW117" s="68">
        <f>Uniforms!CA117</f>
        <v>0</v>
      </c>
      <c r="CX117" s="68">
        <f>Uniforms!CB117</f>
        <v>0</v>
      </c>
      <c r="CY117" s="68">
        <f>Uniforms!CC117</f>
        <v>0</v>
      </c>
      <c r="CZ117" s="68">
        <f>Uniforms!CD117</f>
        <v>0</v>
      </c>
      <c r="DA117" s="67"/>
    </row>
    <row r="118" spans="1:105">
      <c r="A118" s="67" t="s">
        <v>177</v>
      </c>
      <c r="B118" s="63">
        <f>Uniforms!B118</f>
        <v>0</v>
      </c>
      <c r="C118" s="63" t="str">
        <f>CONCATENATE(Uniforms!C118, "|")</f>
        <v>|</v>
      </c>
      <c r="D118" s="63">
        <f>Uniforms!D118</f>
        <v>0</v>
      </c>
      <c r="E118" s="63" t="str">
        <f>IF(Uniforms!E118="None", "NA|",CONCATENATE(Uniforms!E118, "|"))</f>
        <v>|</v>
      </c>
      <c r="F118" s="63" t="str">
        <f>IF(E118="NA|","|-- Select One --",CONCATENATE(Uniforms!F118,"|"))</f>
        <v>|</v>
      </c>
      <c r="G118" s="63" t="str">
        <f>CONCATENATE(Uniforms!G118,"|")</f>
        <v>|</v>
      </c>
      <c r="H118" s="64">
        <f>Uniforms!H118</f>
        <v>0</v>
      </c>
      <c r="I118" s="65">
        <f t="shared" si="1"/>
        <v>0</v>
      </c>
      <c r="J118" s="65">
        <f>Uniforms!I118</f>
        <v>0</v>
      </c>
      <c r="K118" s="65">
        <f>Uniforms!J118</f>
        <v>0</v>
      </c>
      <c r="L118" s="65">
        <f>Uniforms!K118</f>
        <v>0</v>
      </c>
      <c r="M118" s="65">
        <f>Uniforms!L118</f>
        <v>0</v>
      </c>
      <c r="N118" s="65">
        <f>Uniforms!M118</f>
        <v>0</v>
      </c>
      <c r="O118" s="65">
        <f>Uniforms!N118</f>
        <v>0</v>
      </c>
      <c r="P118" s="65">
        <f>Uniforms!O118</f>
        <v>0</v>
      </c>
      <c r="Q118" s="65">
        <f>Uniforms!P118</f>
        <v>0</v>
      </c>
      <c r="R118" s="65">
        <f>Uniforms!Q118</f>
        <v>0</v>
      </c>
      <c r="S118" s="65">
        <f>Uniforms!R118</f>
        <v>0</v>
      </c>
      <c r="T118" s="65">
        <f>Uniforms!S118</f>
        <v>0</v>
      </c>
      <c r="U118" s="65">
        <f>Uniforms!T118</f>
        <v>0</v>
      </c>
      <c r="V118" s="65">
        <f>Uniforms!U118</f>
        <v>0</v>
      </c>
      <c r="W118" s="65">
        <f>Uniforms!V118</f>
        <v>0</v>
      </c>
      <c r="X118" s="65">
        <f>Uniforms!W118</f>
        <v>0</v>
      </c>
      <c r="Y118" s="65">
        <f>Uniforms!X118</f>
        <v>0</v>
      </c>
      <c r="Z118" s="63" t="str">
        <f>IF(Uniforms!Y118="None","NA|",CONCATENATE(Uniforms!Y118,"|"))</f>
        <v>|</v>
      </c>
      <c r="AA118" s="63" t="str">
        <f>IF(Z118="NA|","|-- Select One --",CONCATENATE(Uniforms!Z118, "|"))</f>
        <v>|</v>
      </c>
      <c r="AB118" s="65">
        <f>Uniforms!AA118</f>
        <v>0</v>
      </c>
      <c r="AC118" s="65">
        <f>Uniforms!AB118</f>
        <v>0</v>
      </c>
      <c r="AD118" s="65">
        <f>Uniforms!AC118</f>
        <v>0</v>
      </c>
      <c r="AE118" s="65">
        <f>Uniforms!AD118</f>
        <v>0</v>
      </c>
      <c r="AF118" s="65">
        <f>Uniforms!AE118</f>
        <v>0</v>
      </c>
      <c r="AG118" s="65">
        <f>Uniforms!AF118</f>
        <v>0</v>
      </c>
      <c r="AH118" s="65">
        <f>Uniforms!AG118</f>
        <v>0</v>
      </c>
      <c r="AI118" s="65">
        <f>Uniforms!AH118</f>
        <v>0</v>
      </c>
      <c r="AJ118" s="65">
        <f>Uniforms!AI118</f>
        <v>0</v>
      </c>
      <c r="AK118" s="65">
        <f>Uniforms!AJ118</f>
        <v>0</v>
      </c>
      <c r="AL118" s="65">
        <f>Uniforms!AK118</f>
        <v>0</v>
      </c>
      <c r="AM118" s="65">
        <f>Uniforms!AL118</f>
        <v>0</v>
      </c>
      <c r="AN118" s="65">
        <f>Uniforms!AM118</f>
        <v>0</v>
      </c>
      <c r="AO118" s="65">
        <f>Uniforms!AN118</f>
        <v>0</v>
      </c>
      <c r="AP118" s="65">
        <f>Uniforms!AO118</f>
        <v>0</v>
      </c>
      <c r="AQ118" s="65">
        <f>Uniforms!AP118</f>
        <v>0</v>
      </c>
      <c r="AR118" s="63" t="str">
        <f>IF(Uniforms!AQ118="None","NA|",CONCATENATE(Uniforms!AQ118,"|"))</f>
        <v>|</v>
      </c>
      <c r="AS118" s="63" t="str">
        <f>IF(AR118="NA|","|-- Select One --",CONCATENATE(Uniforms!AR118,"|"))</f>
        <v>|</v>
      </c>
      <c r="AT118" s="65">
        <f>Uniforms!AS118</f>
        <v>0</v>
      </c>
      <c r="AU118" s="65">
        <f>Uniforms!AT118</f>
        <v>0</v>
      </c>
      <c r="AV118" s="65">
        <f>Uniforms!AU118</f>
        <v>0</v>
      </c>
      <c r="AW118" s="65">
        <f>Uniforms!AV118</f>
        <v>0</v>
      </c>
      <c r="AX118" s="66" t="s">
        <v>409</v>
      </c>
      <c r="AY118" s="63" t="s">
        <v>410</v>
      </c>
      <c r="AZ118" s="63" t="s">
        <v>410</v>
      </c>
      <c r="BA118" s="63" t="s">
        <v>410</v>
      </c>
      <c r="BB118" s="67" t="str">
        <f>Uniforms!$AW$1</f>
        <v>8B|</v>
      </c>
      <c r="BC118" s="67" t="str">
        <f>Uniforms!$AW$2</f>
        <v>NA|</v>
      </c>
      <c r="BD118" s="67" t="str">
        <f>Uniforms!$AW$3</f>
        <v>OUTLINED|</v>
      </c>
      <c r="BE118" s="66">
        <f>Uniforms!$AT$4</f>
        <v>0</v>
      </c>
      <c r="BF118" s="66">
        <f>IF(Uniforms!$AT$13="Left Chest",Uniforms!AZ118, )</f>
        <v>0</v>
      </c>
      <c r="BG118" s="66">
        <f>Uniforms!$AT$5</f>
        <v>0</v>
      </c>
      <c r="BH118" s="67">
        <f>IF(Uniforms!$AT$13="Left Chest 2nd",Uniforms!AZ118, )</f>
        <v>0</v>
      </c>
      <c r="BI118" s="66">
        <f>Uniforms!$AT$6</f>
        <v>0</v>
      </c>
      <c r="BJ118" s="67">
        <f>IF(Uniforms!$AT$13="Left Sleeve",Uniforms!AZ118, )</f>
        <v>0</v>
      </c>
      <c r="BK118" s="66">
        <f>Uniforms!$AT$7</f>
        <v>0</v>
      </c>
      <c r="BL118" s="67">
        <f>IF(Uniforms!$AT$13="Right Sleeve",Uniforms!AZ118, )</f>
        <v>0</v>
      </c>
      <c r="BM118" s="66">
        <f>Uniforms!$AT$8</f>
        <v>0</v>
      </c>
      <c r="BN118" s="67">
        <f>IF(Uniforms!$AT$13="Center Chest",Uniforms!AZ118, )</f>
        <v>0</v>
      </c>
      <c r="BO118" s="66">
        <f>Uniforms!$AT$10</f>
        <v>0</v>
      </c>
      <c r="BP118" s="67">
        <f>IF(Uniforms!$AT$13="Back Above #s",Uniforms!AZ118, )</f>
        <v>0</v>
      </c>
      <c r="BQ118" s="66">
        <f>Uniforms!$AT$11</f>
        <v>0</v>
      </c>
      <c r="BR118" s="67">
        <f>IF(Uniforms!$AT$13="Short-Left Leg",Uniforms!AZ118, )</f>
        <v>0</v>
      </c>
      <c r="BS118" s="66">
        <f>Uniforms!$AT$12</f>
        <v>0</v>
      </c>
      <c r="BT118" s="67">
        <f>IF(Uniforms!$AT$13="Short-Right Leg",Uniforms!AZ118, )</f>
        <v>0</v>
      </c>
      <c r="BU118" s="67">
        <f>Uniforms!$AT$9</f>
        <v>0</v>
      </c>
      <c r="BV118" s="67">
        <f>IF(Uniforms!$AT$13="Right Chest",Uniforms!AZ118, )</f>
        <v>0</v>
      </c>
      <c r="BW118" s="68">
        <f>Uniforms!BA118</f>
        <v>0</v>
      </c>
      <c r="BX118" s="68">
        <f>Uniforms!BB118</f>
        <v>0</v>
      </c>
      <c r="BY118" s="68">
        <f>Uniforms!BC118</f>
        <v>0</v>
      </c>
      <c r="BZ118" s="68">
        <f>Uniforms!BD118</f>
        <v>0</v>
      </c>
      <c r="CA118" s="68">
        <f>Uniforms!BE118</f>
        <v>0</v>
      </c>
      <c r="CB118" s="68">
        <f>Uniforms!BF118</f>
        <v>0</v>
      </c>
      <c r="CC118" s="68">
        <f>Uniforms!BG118</f>
        <v>0</v>
      </c>
      <c r="CD118" s="68">
        <f>Uniforms!BH118</f>
        <v>0</v>
      </c>
      <c r="CE118" s="68">
        <f>Uniforms!BI118</f>
        <v>0</v>
      </c>
      <c r="CF118" s="68">
        <f>Uniforms!BJ118</f>
        <v>0</v>
      </c>
      <c r="CG118" s="68">
        <f>Uniforms!BK118</f>
        <v>0</v>
      </c>
      <c r="CH118" s="68">
        <f>Uniforms!BL118</f>
        <v>0</v>
      </c>
      <c r="CI118" s="68">
        <f>Uniforms!BM118</f>
        <v>0</v>
      </c>
      <c r="CJ118" s="68">
        <f>Uniforms!BN118</f>
        <v>0</v>
      </c>
      <c r="CK118" s="68">
        <f>Uniforms!BO118</f>
        <v>0</v>
      </c>
      <c r="CL118" s="68">
        <f>Uniforms!BP118</f>
        <v>0</v>
      </c>
      <c r="CM118" s="68">
        <f>Uniforms!BQ118</f>
        <v>0</v>
      </c>
      <c r="CN118" s="68">
        <f>Uniforms!BR118</f>
        <v>0</v>
      </c>
      <c r="CO118" s="68">
        <f>Uniforms!BS118</f>
        <v>0</v>
      </c>
      <c r="CP118" s="68">
        <f>Uniforms!BT118</f>
        <v>0</v>
      </c>
      <c r="CQ118" s="68">
        <f>Uniforms!BU118</f>
        <v>0</v>
      </c>
      <c r="CR118" s="68">
        <f>Uniforms!BV118</f>
        <v>0</v>
      </c>
      <c r="CS118" s="68">
        <f>Uniforms!BW118</f>
        <v>0</v>
      </c>
      <c r="CT118" s="68">
        <f>Uniforms!BX118</f>
        <v>0</v>
      </c>
      <c r="CU118" s="68">
        <f>Uniforms!BY118</f>
        <v>0</v>
      </c>
      <c r="CV118" s="68">
        <f>Uniforms!BZ118</f>
        <v>0</v>
      </c>
      <c r="CW118" s="68">
        <f>Uniforms!CA118</f>
        <v>0</v>
      </c>
      <c r="CX118" s="68">
        <f>Uniforms!CB118</f>
        <v>0</v>
      </c>
      <c r="CY118" s="68">
        <f>Uniforms!CC118</f>
        <v>0</v>
      </c>
      <c r="CZ118" s="68">
        <f>Uniforms!CD118</f>
        <v>0</v>
      </c>
      <c r="DA118" s="67"/>
    </row>
    <row r="119" spans="1:105">
      <c r="A119" s="67" t="s">
        <v>178</v>
      </c>
      <c r="B119" s="63">
        <f>Uniforms!B119</f>
        <v>0</v>
      </c>
      <c r="C119" s="63" t="str">
        <f>CONCATENATE(Uniforms!C119, "|")</f>
        <v>|</v>
      </c>
      <c r="D119" s="63">
        <f>Uniforms!D119</f>
        <v>0</v>
      </c>
      <c r="E119" s="63" t="str">
        <f>IF(Uniforms!E119="None", "NA|",CONCATENATE(Uniforms!E119, "|"))</f>
        <v>|</v>
      </c>
      <c r="F119" s="63" t="str">
        <f>IF(E119="NA|","|-- Select One --",CONCATENATE(Uniforms!F119,"|"))</f>
        <v>|</v>
      </c>
      <c r="G119" s="63" t="str">
        <f>CONCATENATE(Uniforms!G119,"|")</f>
        <v>|</v>
      </c>
      <c r="H119" s="64">
        <f>Uniforms!H119</f>
        <v>0</v>
      </c>
      <c r="I119" s="65">
        <f t="shared" si="1"/>
        <v>0</v>
      </c>
      <c r="J119" s="65">
        <f>Uniforms!I119</f>
        <v>0</v>
      </c>
      <c r="K119" s="65">
        <f>Uniforms!J119</f>
        <v>0</v>
      </c>
      <c r="L119" s="65">
        <f>Uniforms!K119</f>
        <v>0</v>
      </c>
      <c r="M119" s="65">
        <f>Uniforms!L119</f>
        <v>0</v>
      </c>
      <c r="N119" s="65">
        <f>Uniforms!M119</f>
        <v>0</v>
      </c>
      <c r="O119" s="65">
        <f>Uniforms!N119</f>
        <v>0</v>
      </c>
      <c r="P119" s="65">
        <f>Uniforms!O119</f>
        <v>0</v>
      </c>
      <c r="Q119" s="65">
        <f>Uniforms!P119</f>
        <v>0</v>
      </c>
      <c r="R119" s="65">
        <f>Uniforms!Q119</f>
        <v>0</v>
      </c>
      <c r="S119" s="65">
        <f>Uniforms!R119</f>
        <v>0</v>
      </c>
      <c r="T119" s="65">
        <f>Uniforms!S119</f>
        <v>0</v>
      </c>
      <c r="U119" s="65">
        <f>Uniforms!T119</f>
        <v>0</v>
      </c>
      <c r="V119" s="65">
        <f>Uniforms!U119</f>
        <v>0</v>
      </c>
      <c r="W119" s="65">
        <f>Uniforms!V119</f>
        <v>0</v>
      </c>
      <c r="X119" s="65">
        <f>Uniforms!W119</f>
        <v>0</v>
      </c>
      <c r="Y119" s="65">
        <f>Uniforms!X119</f>
        <v>0</v>
      </c>
      <c r="Z119" s="63" t="str">
        <f>IF(Uniforms!Y119="None","NA|",CONCATENATE(Uniforms!Y119,"|"))</f>
        <v>|</v>
      </c>
      <c r="AA119" s="63" t="str">
        <f>IF(Z119="NA|","|-- Select One --",CONCATENATE(Uniforms!Z119, "|"))</f>
        <v>|</v>
      </c>
      <c r="AB119" s="65">
        <f>Uniforms!AA119</f>
        <v>0</v>
      </c>
      <c r="AC119" s="65">
        <f>Uniforms!AB119</f>
        <v>0</v>
      </c>
      <c r="AD119" s="65">
        <f>Uniforms!AC119</f>
        <v>0</v>
      </c>
      <c r="AE119" s="65">
        <f>Uniforms!AD119</f>
        <v>0</v>
      </c>
      <c r="AF119" s="65">
        <f>Uniforms!AE119</f>
        <v>0</v>
      </c>
      <c r="AG119" s="65">
        <f>Uniforms!AF119</f>
        <v>0</v>
      </c>
      <c r="AH119" s="65">
        <f>Uniforms!AG119</f>
        <v>0</v>
      </c>
      <c r="AI119" s="65">
        <f>Uniforms!AH119</f>
        <v>0</v>
      </c>
      <c r="AJ119" s="65">
        <f>Uniforms!AI119</f>
        <v>0</v>
      </c>
      <c r="AK119" s="65">
        <f>Uniforms!AJ119</f>
        <v>0</v>
      </c>
      <c r="AL119" s="65">
        <f>Uniforms!AK119</f>
        <v>0</v>
      </c>
      <c r="AM119" s="65">
        <f>Uniforms!AL119</f>
        <v>0</v>
      </c>
      <c r="AN119" s="65">
        <f>Uniforms!AM119</f>
        <v>0</v>
      </c>
      <c r="AO119" s="65">
        <f>Uniforms!AN119</f>
        <v>0</v>
      </c>
      <c r="AP119" s="65">
        <f>Uniforms!AO119</f>
        <v>0</v>
      </c>
      <c r="AQ119" s="65">
        <f>Uniforms!AP119</f>
        <v>0</v>
      </c>
      <c r="AR119" s="63" t="str">
        <f>IF(Uniforms!AQ119="None","NA|",CONCATENATE(Uniforms!AQ119,"|"))</f>
        <v>|</v>
      </c>
      <c r="AS119" s="63" t="str">
        <f>IF(AR119="NA|","|-- Select One --",CONCATENATE(Uniforms!AR119,"|"))</f>
        <v>|</v>
      </c>
      <c r="AT119" s="65">
        <f>Uniforms!AS119</f>
        <v>0</v>
      </c>
      <c r="AU119" s="65">
        <f>Uniforms!AT119</f>
        <v>0</v>
      </c>
      <c r="AV119" s="65">
        <f>Uniforms!AU119</f>
        <v>0</v>
      </c>
      <c r="AW119" s="65">
        <f>Uniforms!AV119</f>
        <v>0</v>
      </c>
      <c r="AX119" s="66" t="s">
        <v>409</v>
      </c>
      <c r="AY119" s="63" t="s">
        <v>410</v>
      </c>
      <c r="AZ119" s="63" t="s">
        <v>410</v>
      </c>
      <c r="BA119" s="63" t="s">
        <v>410</v>
      </c>
      <c r="BB119" s="67" t="str">
        <f>Uniforms!$AW$1</f>
        <v>8B|</v>
      </c>
      <c r="BC119" s="67" t="str">
        <f>Uniforms!$AW$2</f>
        <v>NA|</v>
      </c>
      <c r="BD119" s="67" t="str">
        <f>Uniforms!$AW$3</f>
        <v>OUTLINED|</v>
      </c>
      <c r="BE119" s="66">
        <f>Uniforms!$AT$4</f>
        <v>0</v>
      </c>
      <c r="BF119" s="66">
        <f>IF(Uniforms!$AT$13="Left Chest",Uniforms!AZ119, )</f>
        <v>0</v>
      </c>
      <c r="BG119" s="66">
        <f>Uniforms!$AT$5</f>
        <v>0</v>
      </c>
      <c r="BH119" s="67">
        <f>IF(Uniforms!$AT$13="Left Chest 2nd",Uniforms!AZ119, )</f>
        <v>0</v>
      </c>
      <c r="BI119" s="66">
        <f>Uniforms!$AT$6</f>
        <v>0</v>
      </c>
      <c r="BJ119" s="67">
        <f>IF(Uniforms!$AT$13="Left Sleeve",Uniforms!AZ119, )</f>
        <v>0</v>
      </c>
      <c r="BK119" s="66">
        <f>Uniforms!$AT$7</f>
        <v>0</v>
      </c>
      <c r="BL119" s="67">
        <f>IF(Uniforms!$AT$13="Right Sleeve",Uniforms!AZ119, )</f>
        <v>0</v>
      </c>
      <c r="BM119" s="66">
        <f>Uniforms!$AT$8</f>
        <v>0</v>
      </c>
      <c r="BN119" s="67">
        <f>IF(Uniforms!$AT$13="Center Chest",Uniforms!AZ119, )</f>
        <v>0</v>
      </c>
      <c r="BO119" s="66">
        <f>Uniforms!$AT$10</f>
        <v>0</v>
      </c>
      <c r="BP119" s="67">
        <f>IF(Uniforms!$AT$13="Back Above #s",Uniforms!AZ119, )</f>
        <v>0</v>
      </c>
      <c r="BQ119" s="66">
        <f>Uniforms!$AT$11</f>
        <v>0</v>
      </c>
      <c r="BR119" s="67">
        <f>IF(Uniforms!$AT$13="Short-Left Leg",Uniforms!AZ119, )</f>
        <v>0</v>
      </c>
      <c r="BS119" s="66">
        <f>Uniforms!$AT$12</f>
        <v>0</v>
      </c>
      <c r="BT119" s="67">
        <f>IF(Uniforms!$AT$13="Short-Right Leg",Uniforms!AZ119, )</f>
        <v>0</v>
      </c>
      <c r="BU119" s="67">
        <f>Uniforms!$AT$9</f>
        <v>0</v>
      </c>
      <c r="BV119" s="67">
        <f>IF(Uniforms!$AT$13="Right Chest",Uniforms!AZ119, )</f>
        <v>0</v>
      </c>
      <c r="BW119" s="68">
        <f>Uniforms!BA119</f>
        <v>0</v>
      </c>
      <c r="BX119" s="68">
        <f>Uniforms!BB119</f>
        <v>0</v>
      </c>
      <c r="BY119" s="68">
        <f>Uniforms!BC119</f>
        <v>0</v>
      </c>
      <c r="BZ119" s="68">
        <f>Uniforms!BD119</f>
        <v>0</v>
      </c>
      <c r="CA119" s="68">
        <f>Uniforms!BE119</f>
        <v>0</v>
      </c>
      <c r="CB119" s="68">
        <f>Uniforms!BF119</f>
        <v>0</v>
      </c>
      <c r="CC119" s="68">
        <f>Uniforms!BG119</f>
        <v>0</v>
      </c>
      <c r="CD119" s="68">
        <f>Uniforms!BH119</f>
        <v>0</v>
      </c>
      <c r="CE119" s="68">
        <f>Uniforms!BI119</f>
        <v>0</v>
      </c>
      <c r="CF119" s="68">
        <f>Uniforms!BJ119</f>
        <v>0</v>
      </c>
      <c r="CG119" s="68">
        <f>Uniforms!BK119</f>
        <v>0</v>
      </c>
      <c r="CH119" s="68">
        <f>Uniforms!BL119</f>
        <v>0</v>
      </c>
      <c r="CI119" s="68">
        <f>Uniforms!BM119</f>
        <v>0</v>
      </c>
      <c r="CJ119" s="68">
        <f>Uniforms!BN119</f>
        <v>0</v>
      </c>
      <c r="CK119" s="68">
        <f>Uniforms!BO119</f>
        <v>0</v>
      </c>
      <c r="CL119" s="68">
        <f>Uniforms!BP119</f>
        <v>0</v>
      </c>
      <c r="CM119" s="68">
        <f>Uniforms!BQ119</f>
        <v>0</v>
      </c>
      <c r="CN119" s="68">
        <f>Uniforms!BR119</f>
        <v>0</v>
      </c>
      <c r="CO119" s="68">
        <f>Uniforms!BS119</f>
        <v>0</v>
      </c>
      <c r="CP119" s="68">
        <f>Uniforms!BT119</f>
        <v>0</v>
      </c>
      <c r="CQ119" s="68">
        <f>Uniforms!BU119</f>
        <v>0</v>
      </c>
      <c r="CR119" s="68">
        <f>Uniforms!BV119</f>
        <v>0</v>
      </c>
      <c r="CS119" s="68">
        <f>Uniforms!BW119</f>
        <v>0</v>
      </c>
      <c r="CT119" s="68">
        <f>Uniforms!BX119</f>
        <v>0</v>
      </c>
      <c r="CU119" s="68">
        <f>Uniforms!BY119</f>
        <v>0</v>
      </c>
      <c r="CV119" s="68">
        <f>Uniforms!BZ119</f>
        <v>0</v>
      </c>
      <c r="CW119" s="68">
        <f>Uniforms!CA119</f>
        <v>0</v>
      </c>
      <c r="CX119" s="68">
        <f>Uniforms!CB119</f>
        <v>0</v>
      </c>
      <c r="CY119" s="68">
        <f>Uniforms!CC119</f>
        <v>0</v>
      </c>
      <c r="CZ119" s="68">
        <f>Uniforms!CD119</f>
        <v>0</v>
      </c>
      <c r="DA119" s="67"/>
    </row>
    <row r="120" spans="1:105">
      <c r="A120" s="67" t="s">
        <v>179</v>
      </c>
      <c r="B120" s="63">
        <f>Uniforms!B120</f>
        <v>0</v>
      </c>
      <c r="C120" s="63" t="str">
        <f>CONCATENATE(Uniforms!C120, "|")</f>
        <v>|</v>
      </c>
      <c r="D120" s="63">
        <f>Uniforms!D120</f>
        <v>0</v>
      </c>
      <c r="E120" s="63" t="str">
        <f>IF(Uniforms!E120="None", "NA|",CONCATENATE(Uniforms!E120, "|"))</f>
        <v>|</v>
      </c>
      <c r="F120" s="63" t="str">
        <f>IF(E120="NA|","|-- Select One --",CONCATENATE(Uniforms!F120,"|"))</f>
        <v>|</v>
      </c>
      <c r="G120" s="63" t="str">
        <f>CONCATENATE(Uniforms!G120,"|")</f>
        <v>|</v>
      </c>
      <c r="H120" s="64">
        <f>Uniforms!H120</f>
        <v>0</v>
      </c>
      <c r="I120" s="65">
        <f t="shared" si="1"/>
        <v>0</v>
      </c>
      <c r="J120" s="65">
        <f>Uniforms!I120</f>
        <v>0</v>
      </c>
      <c r="K120" s="65">
        <f>Uniforms!J120</f>
        <v>0</v>
      </c>
      <c r="L120" s="65">
        <f>Uniforms!K120</f>
        <v>0</v>
      </c>
      <c r="M120" s="65">
        <f>Uniforms!L120</f>
        <v>0</v>
      </c>
      <c r="N120" s="65">
        <f>Uniforms!M120</f>
        <v>0</v>
      </c>
      <c r="O120" s="65">
        <f>Uniforms!N120</f>
        <v>0</v>
      </c>
      <c r="P120" s="65">
        <f>Uniforms!O120</f>
        <v>0</v>
      </c>
      <c r="Q120" s="65">
        <f>Uniforms!P120</f>
        <v>0</v>
      </c>
      <c r="R120" s="65">
        <f>Uniforms!Q120</f>
        <v>0</v>
      </c>
      <c r="S120" s="65">
        <f>Uniforms!R120</f>
        <v>0</v>
      </c>
      <c r="T120" s="65">
        <f>Uniforms!S120</f>
        <v>0</v>
      </c>
      <c r="U120" s="65">
        <f>Uniforms!T120</f>
        <v>0</v>
      </c>
      <c r="V120" s="65">
        <f>Uniforms!U120</f>
        <v>0</v>
      </c>
      <c r="W120" s="65">
        <f>Uniforms!V120</f>
        <v>0</v>
      </c>
      <c r="X120" s="65">
        <f>Uniforms!W120</f>
        <v>0</v>
      </c>
      <c r="Y120" s="65">
        <f>Uniforms!X120</f>
        <v>0</v>
      </c>
      <c r="Z120" s="63" t="str">
        <f>IF(Uniforms!Y120="None","NA|",CONCATENATE(Uniforms!Y120,"|"))</f>
        <v>|</v>
      </c>
      <c r="AA120" s="63" t="str">
        <f>IF(Z120="NA|","|-- Select One --",CONCATENATE(Uniforms!Z120, "|"))</f>
        <v>|</v>
      </c>
      <c r="AB120" s="65">
        <f>Uniforms!AA120</f>
        <v>0</v>
      </c>
      <c r="AC120" s="65">
        <f>Uniforms!AB120</f>
        <v>0</v>
      </c>
      <c r="AD120" s="65">
        <f>Uniforms!AC120</f>
        <v>0</v>
      </c>
      <c r="AE120" s="65">
        <f>Uniforms!AD120</f>
        <v>0</v>
      </c>
      <c r="AF120" s="65">
        <f>Uniforms!AE120</f>
        <v>0</v>
      </c>
      <c r="AG120" s="65">
        <f>Uniforms!AF120</f>
        <v>0</v>
      </c>
      <c r="AH120" s="65">
        <f>Uniforms!AG120</f>
        <v>0</v>
      </c>
      <c r="AI120" s="65">
        <f>Uniforms!AH120</f>
        <v>0</v>
      </c>
      <c r="AJ120" s="65">
        <f>Uniforms!AI120</f>
        <v>0</v>
      </c>
      <c r="AK120" s="65">
        <f>Uniforms!AJ120</f>
        <v>0</v>
      </c>
      <c r="AL120" s="65">
        <f>Uniforms!AK120</f>
        <v>0</v>
      </c>
      <c r="AM120" s="65">
        <f>Uniforms!AL120</f>
        <v>0</v>
      </c>
      <c r="AN120" s="65">
        <f>Uniforms!AM120</f>
        <v>0</v>
      </c>
      <c r="AO120" s="65">
        <f>Uniforms!AN120</f>
        <v>0</v>
      </c>
      <c r="AP120" s="65">
        <f>Uniforms!AO120</f>
        <v>0</v>
      </c>
      <c r="AQ120" s="65">
        <f>Uniforms!AP120</f>
        <v>0</v>
      </c>
      <c r="AR120" s="63" t="str">
        <f>IF(Uniforms!AQ120="None","NA|",CONCATENATE(Uniforms!AQ120,"|"))</f>
        <v>|</v>
      </c>
      <c r="AS120" s="63" t="str">
        <f>IF(AR120="NA|","|-- Select One --",CONCATENATE(Uniforms!AR120,"|"))</f>
        <v>|</v>
      </c>
      <c r="AT120" s="65">
        <f>Uniforms!AS120</f>
        <v>0</v>
      </c>
      <c r="AU120" s="65">
        <f>Uniforms!AT120</f>
        <v>0</v>
      </c>
      <c r="AV120" s="65">
        <f>Uniforms!AU120</f>
        <v>0</v>
      </c>
      <c r="AW120" s="65">
        <f>Uniforms!AV120</f>
        <v>0</v>
      </c>
      <c r="AX120" s="66" t="s">
        <v>409</v>
      </c>
      <c r="AY120" s="63" t="s">
        <v>410</v>
      </c>
      <c r="AZ120" s="63" t="s">
        <v>410</v>
      </c>
      <c r="BA120" s="63" t="s">
        <v>410</v>
      </c>
      <c r="BB120" s="67" t="str">
        <f>Uniforms!$AW$1</f>
        <v>8B|</v>
      </c>
      <c r="BC120" s="67" t="str">
        <f>Uniforms!$AW$2</f>
        <v>NA|</v>
      </c>
      <c r="BD120" s="67" t="str">
        <f>Uniforms!$AW$3</f>
        <v>OUTLINED|</v>
      </c>
      <c r="BE120" s="66">
        <f>Uniforms!$AT$4</f>
        <v>0</v>
      </c>
      <c r="BF120" s="66">
        <f>IF(Uniforms!$AT$13="Left Chest",Uniforms!AZ120, )</f>
        <v>0</v>
      </c>
      <c r="BG120" s="66">
        <f>Uniforms!$AT$5</f>
        <v>0</v>
      </c>
      <c r="BH120" s="67">
        <f>IF(Uniforms!$AT$13="Left Chest 2nd",Uniforms!AZ120, )</f>
        <v>0</v>
      </c>
      <c r="BI120" s="66">
        <f>Uniforms!$AT$6</f>
        <v>0</v>
      </c>
      <c r="BJ120" s="67">
        <f>IF(Uniforms!$AT$13="Left Sleeve",Uniforms!AZ120, )</f>
        <v>0</v>
      </c>
      <c r="BK120" s="66">
        <f>Uniforms!$AT$7</f>
        <v>0</v>
      </c>
      <c r="BL120" s="67">
        <f>IF(Uniforms!$AT$13="Right Sleeve",Uniforms!AZ120, )</f>
        <v>0</v>
      </c>
      <c r="BM120" s="66">
        <f>Uniforms!$AT$8</f>
        <v>0</v>
      </c>
      <c r="BN120" s="67">
        <f>IF(Uniforms!$AT$13="Center Chest",Uniforms!AZ120, )</f>
        <v>0</v>
      </c>
      <c r="BO120" s="66">
        <f>Uniforms!$AT$10</f>
        <v>0</v>
      </c>
      <c r="BP120" s="67">
        <f>IF(Uniforms!$AT$13="Back Above #s",Uniforms!AZ120, )</f>
        <v>0</v>
      </c>
      <c r="BQ120" s="66">
        <f>Uniforms!$AT$11</f>
        <v>0</v>
      </c>
      <c r="BR120" s="67">
        <f>IF(Uniforms!$AT$13="Short-Left Leg",Uniforms!AZ120, )</f>
        <v>0</v>
      </c>
      <c r="BS120" s="66">
        <f>Uniforms!$AT$12</f>
        <v>0</v>
      </c>
      <c r="BT120" s="67">
        <f>IF(Uniforms!$AT$13="Short-Right Leg",Uniforms!AZ120, )</f>
        <v>0</v>
      </c>
      <c r="BU120" s="67">
        <f>Uniforms!$AT$9</f>
        <v>0</v>
      </c>
      <c r="BV120" s="67">
        <f>IF(Uniforms!$AT$13="Right Chest",Uniforms!AZ120, )</f>
        <v>0</v>
      </c>
      <c r="BW120" s="68">
        <f>Uniforms!BA120</f>
        <v>0</v>
      </c>
      <c r="BX120" s="68">
        <f>Uniforms!BB120</f>
        <v>0</v>
      </c>
      <c r="BY120" s="68">
        <f>Uniforms!BC120</f>
        <v>0</v>
      </c>
      <c r="BZ120" s="68">
        <f>Uniforms!BD120</f>
        <v>0</v>
      </c>
      <c r="CA120" s="68">
        <f>Uniforms!BE120</f>
        <v>0</v>
      </c>
      <c r="CB120" s="68">
        <f>Uniforms!BF120</f>
        <v>0</v>
      </c>
      <c r="CC120" s="68">
        <f>Uniforms!BG120</f>
        <v>0</v>
      </c>
      <c r="CD120" s="68">
        <f>Uniforms!BH120</f>
        <v>0</v>
      </c>
      <c r="CE120" s="68">
        <f>Uniforms!BI120</f>
        <v>0</v>
      </c>
      <c r="CF120" s="68">
        <f>Uniforms!BJ120</f>
        <v>0</v>
      </c>
      <c r="CG120" s="68">
        <f>Uniforms!BK120</f>
        <v>0</v>
      </c>
      <c r="CH120" s="68">
        <f>Uniforms!BL120</f>
        <v>0</v>
      </c>
      <c r="CI120" s="68">
        <f>Uniforms!BM120</f>
        <v>0</v>
      </c>
      <c r="CJ120" s="68">
        <f>Uniforms!BN120</f>
        <v>0</v>
      </c>
      <c r="CK120" s="68">
        <f>Uniforms!BO120</f>
        <v>0</v>
      </c>
      <c r="CL120" s="68">
        <f>Uniforms!BP120</f>
        <v>0</v>
      </c>
      <c r="CM120" s="68">
        <f>Uniforms!BQ120</f>
        <v>0</v>
      </c>
      <c r="CN120" s="68">
        <f>Uniforms!BR120</f>
        <v>0</v>
      </c>
      <c r="CO120" s="68">
        <f>Uniforms!BS120</f>
        <v>0</v>
      </c>
      <c r="CP120" s="68">
        <f>Uniforms!BT120</f>
        <v>0</v>
      </c>
      <c r="CQ120" s="68">
        <f>Uniforms!BU120</f>
        <v>0</v>
      </c>
      <c r="CR120" s="68">
        <f>Uniforms!BV120</f>
        <v>0</v>
      </c>
      <c r="CS120" s="68">
        <f>Uniforms!BW120</f>
        <v>0</v>
      </c>
      <c r="CT120" s="68">
        <f>Uniforms!BX120</f>
        <v>0</v>
      </c>
      <c r="CU120" s="68">
        <f>Uniforms!BY120</f>
        <v>0</v>
      </c>
      <c r="CV120" s="68">
        <f>Uniforms!BZ120</f>
        <v>0</v>
      </c>
      <c r="CW120" s="68">
        <f>Uniforms!CA120</f>
        <v>0</v>
      </c>
      <c r="CX120" s="68">
        <f>Uniforms!CB120</f>
        <v>0</v>
      </c>
      <c r="CY120" s="68">
        <f>Uniforms!CC120</f>
        <v>0</v>
      </c>
      <c r="CZ120" s="68">
        <f>Uniforms!CD120</f>
        <v>0</v>
      </c>
      <c r="DA120" s="67"/>
    </row>
    <row r="121" spans="1:105">
      <c r="A121" s="67" t="s">
        <v>180</v>
      </c>
      <c r="B121" s="63">
        <f>Uniforms!B121</f>
        <v>0</v>
      </c>
      <c r="C121" s="63" t="str">
        <f>CONCATENATE(Uniforms!C121, "|")</f>
        <v>|</v>
      </c>
      <c r="D121" s="63">
        <f>Uniforms!D121</f>
        <v>0</v>
      </c>
      <c r="E121" s="63" t="str">
        <f>IF(Uniforms!E121="None", "NA|",CONCATENATE(Uniforms!E121, "|"))</f>
        <v>|</v>
      </c>
      <c r="F121" s="63" t="str">
        <f>IF(E121="NA|","|-- Select One --",CONCATENATE(Uniforms!F121,"|"))</f>
        <v>|</v>
      </c>
      <c r="G121" s="63" t="str">
        <f>CONCATENATE(Uniforms!G121,"|")</f>
        <v>|</v>
      </c>
      <c r="H121" s="64">
        <f>Uniforms!H121</f>
        <v>0</v>
      </c>
      <c r="I121" s="65">
        <f t="shared" si="1"/>
        <v>0</v>
      </c>
      <c r="J121" s="65">
        <f>Uniforms!I121</f>
        <v>0</v>
      </c>
      <c r="K121" s="65">
        <f>Uniforms!J121</f>
        <v>0</v>
      </c>
      <c r="L121" s="65">
        <f>Uniforms!K121</f>
        <v>0</v>
      </c>
      <c r="M121" s="65">
        <f>Uniforms!L121</f>
        <v>0</v>
      </c>
      <c r="N121" s="65">
        <f>Uniforms!M121</f>
        <v>0</v>
      </c>
      <c r="O121" s="65">
        <f>Uniforms!N121</f>
        <v>0</v>
      </c>
      <c r="P121" s="65">
        <f>Uniforms!O121</f>
        <v>0</v>
      </c>
      <c r="Q121" s="65">
        <f>Uniforms!P121</f>
        <v>0</v>
      </c>
      <c r="R121" s="65">
        <f>Uniforms!Q121</f>
        <v>0</v>
      </c>
      <c r="S121" s="65">
        <f>Uniforms!R121</f>
        <v>0</v>
      </c>
      <c r="T121" s="65">
        <f>Uniforms!S121</f>
        <v>0</v>
      </c>
      <c r="U121" s="65">
        <f>Uniforms!T121</f>
        <v>0</v>
      </c>
      <c r="V121" s="65">
        <f>Uniforms!U121</f>
        <v>0</v>
      </c>
      <c r="W121" s="65">
        <f>Uniforms!V121</f>
        <v>0</v>
      </c>
      <c r="X121" s="65">
        <f>Uniforms!W121</f>
        <v>0</v>
      </c>
      <c r="Y121" s="65">
        <f>Uniforms!X121</f>
        <v>0</v>
      </c>
      <c r="Z121" s="63" t="str">
        <f>IF(Uniforms!Y121="None","NA|",CONCATENATE(Uniforms!Y121,"|"))</f>
        <v>|</v>
      </c>
      <c r="AA121" s="63" t="str">
        <f>IF(Z121="NA|","|-- Select One --",CONCATENATE(Uniforms!Z121, "|"))</f>
        <v>|</v>
      </c>
      <c r="AB121" s="65">
        <f>Uniforms!AA121</f>
        <v>0</v>
      </c>
      <c r="AC121" s="65">
        <f>Uniforms!AB121</f>
        <v>0</v>
      </c>
      <c r="AD121" s="65">
        <f>Uniforms!AC121</f>
        <v>0</v>
      </c>
      <c r="AE121" s="65">
        <f>Uniforms!AD121</f>
        <v>0</v>
      </c>
      <c r="AF121" s="65">
        <f>Uniforms!AE121</f>
        <v>0</v>
      </c>
      <c r="AG121" s="65">
        <f>Uniforms!AF121</f>
        <v>0</v>
      </c>
      <c r="AH121" s="65">
        <f>Uniforms!AG121</f>
        <v>0</v>
      </c>
      <c r="AI121" s="65">
        <f>Uniforms!AH121</f>
        <v>0</v>
      </c>
      <c r="AJ121" s="65">
        <f>Uniforms!AI121</f>
        <v>0</v>
      </c>
      <c r="AK121" s="65">
        <f>Uniforms!AJ121</f>
        <v>0</v>
      </c>
      <c r="AL121" s="65">
        <f>Uniforms!AK121</f>
        <v>0</v>
      </c>
      <c r="AM121" s="65">
        <f>Uniforms!AL121</f>
        <v>0</v>
      </c>
      <c r="AN121" s="65">
        <f>Uniforms!AM121</f>
        <v>0</v>
      </c>
      <c r="AO121" s="65">
        <f>Uniforms!AN121</f>
        <v>0</v>
      </c>
      <c r="AP121" s="65">
        <f>Uniforms!AO121</f>
        <v>0</v>
      </c>
      <c r="AQ121" s="65">
        <f>Uniforms!AP121</f>
        <v>0</v>
      </c>
      <c r="AR121" s="63" t="str">
        <f>IF(Uniforms!AQ121="None","NA|",CONCATENATE(Uniforms!AQ121,"|"))</f>
        <v>|</v>
      </c>
      <c r="AS121" s="63" t="str">
        <f>IF(AR121="NA|","|-- Select One --",CONCATENATE(Uniforms!AR121,"|"))</f>
        <v>|</v>
      </c>
      <c r="AT121" s="65">
        <f>Uniforms!AS121</f>
        <v>0</v>
      </c>
      <c r="AU121" s="65">
        <f>Uniforms!AT121</f>
        <v>0</v>
      </c>
      <c r="AV121" s="65">
        <f>Uniforms!AU121</f>
        <v>0</v>
      </c>
      <c r="AW121" s="65">
        <f>Uniforms!AV121</f>
        <v>0</v>
      </c>
      <c r="AX121" s="66" t="s">
        <v>409</v>
      </c>
      <c r="AY121" s="63" t="s">
        <v>410</v>
      </c>
      <c r="AZ121" s="63" t="s">
        <v>410</v>
      </c>
      <c r="BA121" s="63" t="s">
        <v>410</v>
      </c>
      <c r="BB121" s="67" t="str">
        <f>Uniforms!$AW$1</f>
        <v>8B|</v>
      </c>
      <c r="BC121" s="67" t="str">
        <f>Uniforms!$AW$2</f>
        <v>NA|</v>
      </c>
      <c r="BD121" s="67" t="str">
        <f>Uniforms!$AW$3</f>
        <v>OUTLINED|</v>
      </c>
      <c r="BE121" s="66">
        <f>Uniforms!$AT$4</f>
        <v>0</v>
      </c>
      <c r="BF121" s="66">
        <f>IF(Uniforms!$AT$13="Left Chest",Uniforms!AZ121, )</f>
        <v>0</v>
      </c>
      <c r="BG121" s="66">
        <f>Uniforms!$AT$5</f>
        <v>0</v>
      </c>
      <c r="BH121" s="67">
        <f>IF(Uniforms!$AT$13="Left Chest 2nd",Uniforms!AZ121, )</f>
        <v>0</v>
      </c>
      <c r="BI121" s="66">
        <f>Uniforms!$AT$6</f>
        <v>0</v>
      </c>
      <c r="BJ121" s="67">
        <f>IF(Uniforms!$AT$13="Left Sleeve",Uniforms!AZ121, )</f>
        <v>0</v>
      </c>
      <c r="BK121" s="66">
        <f>Uniforms!$AT$7</f>
        <v>0</v>
      </c>
      <c r="BL121" s="67">
        <f>IF(Uniforms!$AT$13="Right Sleeve",Uniforms!AZ121, )</f>
        <v>0</v>
      </c>
      <c r="BM121" s="66">
        <f>Uniforms!$AT$8</f>
        <v>0</v>
      </c>
      <c r="BN121" s="67">
        <f>IF(Uniforms!$AT$13="Center Chest",Uniforms!AZ121, )</f>
        <v>0</v>
      </c>
      <c r="BO121" s="66">
        <f>Uniforms!$AT$10</f>
        <v>0</v>
      </c>
      <c r="BP121" s="67">
        <f>IF(Uniforms!$AT$13="Back Above #s",Uniforms!AZ121, )</f>
        <v>0</v>
      </c>
      <c r="BQ121" s="66">
        <f>Uniforms!$AT$11</f>
        <v>0</v>
      </c>
      <c r="BR121" s="67">
        <f>IF(Uniforms!$AT$13="Short-Left Leg",Uniforms!AZ121, )</f>
        <v>0</v>
      </c>
      <c r="BS121" s="66">
        <f>Uniforms!$AT$12</f>
        <v>0</v>
      </c>
      <c r="BT121" s="67">
        <f>IF(Uniforms!$AT$13="Short-Right Leg",Uniforms!AZ121, )</f>
        <v>0</v>
      </c>
      <c r="BU121" s="67">
        <f>Uniforms!$AT$9</f>
        <v>0</v>
      </c>
      <c r="BV121" s="67">
        <f>IF(Uniforms!$AT$13="Right Chest",Uniforms!AZ121, )</f>
        <v>0</v>
      </c>
      <c r="BW121" s="68">
        <f>Uniforms!BA121</f>
        <v>0</v>
      </c>
      <c r="BX121" s="68">
        <f>Uniforms!BB121</f>
        <v>0</v>
      </c>
      <c r="BY121" s="68">
        <f>Uniforms!BC121</f>
        <v>0</v>
      </c>
      <c r="BZ121" s="68">
        <f>Uniforms!BD121</f>
        <v>0</v>
      </c>
      <c r="CA121" s="68">
        <f>Uniforms!BE121</f>
        <v>0</v>
      </c>
      <c r="CB121" s="68">
        <f>Uniforms!BF121</f>
        <v>0</v>
      </c>
      <c r="CC121" s="68">
        <f>Uniforms!BG121</f>
        <v>0</v>
      </c>
      <c r="CD121" s="68">
        <f>Uniforms!BH121</f>
        <v>0</v>
      </c>
      <c r="CE121" s="68">
        <f>Uniforms!BI121</f>
        <v>0</v>
      </c>
      <c r="CF121" s="68">
        <f>Uniforms!BJ121</f>
        <v>0</v>
      </c>
      <c r="CG121" s="68">
        <f>Uniforms!BK121</f>
        <v>0</v>
      </c>
      <c r="CH121" s="68">
        <f>Uniforms!BL121</f>
        <v>0</v>
      </c>
      <c r="CI121" s="68">
        <f>Uniforms!BM121</f>
        <v>0</v>
      </c>
      <c r="CJ121" s="68">
        <f>Uniforms!BN121</f>
        <v>0</v>
      </c>
      <c r="CK121" s="68">
        <f>Uniforms!BO121</f>
        <v>0</v>
      </c>
      <c r="CL121" s="68">
        <f>Uniforms!BP121</f>
        <v>0</v>
      </c>
      <c r="CM121" s="68">
        <f>Uniforms!BQ121</f>
        <v>0</v>
      </c>
      <c r="CN121" s="68">
        <f>Uniforms!BR121</f>
        <v>0</v>
      </c>
      <c r="CO121" s="68">
        <f>Uniforms!BS121</f>
        <v>0</v>
      </c>
      <c r="CP121" s="68">
        <f>Uniforms!BT121</f>
        <v>0</v>
      </c>
      <c r="CQ121" s="68">
        <f>Uniforms!BU121</f>
        <v>0</v>
      </c>
      <c r="CR121" s="68">
        <f>Uniforms!BV121</f>
        <v>0</v>
      </c>
      <c r="CS121" s="68">
        <f>Uniforms!BW121</f>
        <v>0</v>
      </c>
      <c r="CT121" s="68">
        <f>Uniforms!BX121</f>
        <v>0</v>
      </c>
      <c r="CU121" s="68">
        <f>Uniforms!BY121</f>
        <v>0</v>
      </c>
      <c r="CV121" s="68">
        <f>Uniforms!BZ121</f>
        <v>0</v>
      </c>
      <c r="CW121" s="68">
        <f>Uniforms!CA121</f>
        <v>0</v>
      </c>
      <c r="CX121" s="68">
        <f>Uniforms!CB121</f>
        <v>0</v>
      </c>
      <c r="CY121" s="68">
        <f>Uniforms!CC121</f>
        <v>0</v>
      </c>
      <c r="CZ121" s="68">
        <f>Uniforms!CD121</f>
        <v>0</v>
      </c>
      <c r="DA121" s="67"/>
    </row>
    <row r="122" spans="1:105">
      <c r="A122" s="67" t="s">
        <v>22</v>
      </c>
      <c r="B122" s="63">
        <f>Uniforms!B122</f>
        <v>0</v>
      </c>
      <c r="C122" s="63" t="str">
        <f>CONCATENATE(Uniforms!C122, "|")</f>
        <v>|</v>
      </c>
      <c r="D122" s="63">
        <f>Uniforms!D122</f>
        <v>0</v>
      </c>
      <c r="E122" s="63" t="str">
        <f>IF(Uniforms!E122="None", "NA|",CONCATENATE(Uniforms!E122, "|"))</f>
        <v>|</v>
      </c>
      <c r="F122" s="63" t="str">
        <f>IF(E122="NA|","|-- Select One --",CONCATENATE(Uniforms!F122,"|"))</f>
        <v>|</v>
      </c>
      <c r="G122" s="63" t="str">
        <f>CONCATENATE(Uniforms!G122,"|")</f>
        <v>|</v>
      </c>
      <c r="H122" s="64">
        <f>Uniforms!H122</f>
        <v>0</v>
      </c>
      <c r="I122" s="65">
        <f t="shared" si="1"/>
        <v>0</v>
      </c>
      <c r="J122" s="65">
        <f>Uniforms!I122</f>
        <v>0</v>
      </c>
      <c r="K122" s="65">
        <f>Uniforms!J122</f>
        <v>0</v>
      </c>
      <c r="L122" s="65">
        <f>Uniforms!K122</f>
        <v>0</v>
      </c>
      <c r="M122" s="65">
        <f>Uniforms!L122</f>
        <v>0</v>
      </c>
      <c r="N122" s="65">
        <f>Uniforms!M122</f>
        <v>0</v>
      </c>
      <c r="O122" s="65">
        <f>Uniforms!N122</f>
        <v>0</v>
      </c>
      <c r="P122" s="65">
        <f>Uniforms!O122</f>
        <v>0</v>
      </c>
      <c r="Q122" s="65">
        <f>Uniforms!P122</f>
        <v>0</v>
      </c>
      <c r="R122" s="65">
        <f>Uniforms!Q122</f>
        <v>0</v>
      </c>
      <c r="S122" s="65">
        <f>Uniforms!R122</f>
        <v>0</v>
      </c>
      <c r="T122" s="65">
        <f>Uniforms!S122</f>
        <v>0</v>
      </c>
      <c r="U122" s="65">
        <f>Uniforms!T122</f>
        <v>0</v>
      </c>
      <c r="V122" s="65">
        <f>Uniforms!U122</f>
        <v>0</v>
      </c>
      <c r="W122" s="65">
        <f>Uniforms!V122</f>
        <v>0</v>
      </c>
      <c r="X122" s="65">
        <f>Uniforms!W122</f>
        <v>0</v>
      </c>
      <c r="Y122" s="65">
        <f>Uniforms!X122</f>
        <v>0</v>
      </c>
      <c r="Z122" s="63" t="str">
        <f>IF(Uniforms!Y122="None","NA|",CONCATENATE(Uniforms!Y122,"|"))</f>
        <v>|</v>
      </c>
      <c r="AA122" s="63" t="str">
        <f>IF(Z122="NA|","|-- Select One --",CONCATENATE(Uniforms!Z122, "|"))</f>
        <v>|</v>
      </c>
      <c r="AB122" s="65">
        <f>Uniforms!AA122</f>
        <v>0</v>
      </c>
      <c r="AC122" s="65">
        <f>Uniforms!AB122</f>
        <v>0</v>
      </c>
      <c r="AD122" s="65">
        <f>Uniforms!AC122</f>
        <v>0</v>
      </c>
      <c r="AE122" s="65">
        <f>Uniforms!AD122</f>
        <v>0</v>
      </c>
      <c r="AF122" s="65">
        <f>Uniforms!AE122</f>
        <v>0</v>
      </c>
      <c r="AG122" s="65">
        <f>Uniforms!AF122</f>
        <v>0</v>
      </c>
      <c r="AH122" s="65">
        <f>Uniforms!AG122</f>
        <v>0</v>
      </c>
      <c r="AI122" s="65">
        <f>Uniforms!AH122</f>
        <v>0</v>
      </c>
      <c r="AJ122" s="65">
        <f>Uniforms!AI122</f>
        <v>0</v>
      </c>
      <c r="AK122" s="65">
        <f>Uniforms!AJ122</f>
        <v>0</v>
      </c>
      <c r="AL122" s="65">
        <f>Uniforms!AK122</f>
        <v>0</v>
      </c>
      <c r="AM122" s="65">
        <f>Uniforms!AL122</f>
        <v>0</v>
      </c>
      <c r="AN122" s="65">
        <f>Uniforms!AM122</f>
        <v>0</v>
      </c>
      <c r="AO122" s="65">
        <f>Uniforms!AN122</f>
        <v>0</v>
      </c>
      <c r="AP122" s="65">
        <f>Uniforms!AO122</f>
        <v>0</v>
      </c>
      <c r="AQ122" s="65">
        <f>Uniforms!AP122</f>
        <v>0</v>
      </c>
      <c r="AR122" s="63" t="str">
        <f>IF(Uniforms!AQ122="None","NA|",CONCATENATE(Uniforms!AQ122,"|"))</f>
        <v>|</v>
      </c>
      <c r="AS122" s="63" t="str">
        <f>IF(AR122="NA|","|-- Select One --",CONCATENATE(Uniforms!AR122,"|"))</f>
        <v>|</v>
      </c>
      <c r="AT122" s="65">
        <f>Uniforms!AS122</f>
        <v>0</v>
      </c>
      <c r="AU122" s="65">
        <f>Uniforms!AT122</f>
        <v>0</v>
      </c>
      <c r="AV122" s="65">
        <f>Uniforms!AU122</f>
        <v>0</v>
      </c>
      <c r="AW122" s="65">
        <f>Uniforms!AV122</f>
        <v>0</v>
      </c>
      <c r="AX122" s="66" t="s">
        <v>409</v>
      </c>
      <c r="AY122" s="63" t="s">
        <v>410</v>
      </c>
      <c r="AZ122" s="63" t="s">
        <v>410</v>
      </c>
      <c r="BA122" s="63" t="s">
        <v>410</v>
      </c>
      <c r="BB122" s="67" t="str">
        <f>Uniforms!$AW$1</f>
        <v>8B|</v>
      </c>
      <c r="BC122" s="67" t="str">
        <f>Uniforms!$AW$2</f>
        <v>NA|</v>
      </c>
      <c r="BD122" s="67" t="str">
        <f>Uniforms!$AW$3</f>
        <v>OUTLINED|</v>
      </c>
      <c r="BE122" s="66">
        <f>Uniforms!$AT$4</f>
        <v>0</v>
      </c>
      <c r="BF122" s="66">
        <f>IF(Uniforms!$AT$13="Left Chest",Uniforms!AZ122, )</f>
        <v>0</v>
      </c>
      <c r="BG122" s="66">
        <f>Uniforms!$AT$5</f>
        <v>0</v>
      </c>
      <c r="BH122" s="67">
        <f>IF(Uniforms!$AT$13="Left Chest 2nd",Uniforms!AZ122, )</f>
        <v>0</v>
      </c>
      <c r="BI122" s="66">
        <f>Uniforms!$AT$6</f>
        <v>0</v>
      </c>
      <c r="BJ122" s="67">
        <f>IF(Uniforms!$AT$13="Left Sleeve",Uniforms!AZ122, )</f>
        <v>0</v>
      </c>
      <c r="BK122" s="66">
        <f>Uniforms!$AT$7</f>
        <v>0</v>
      </c>
      <c r="BL122" s="67">
        <f>IF(Uniforms!$AT$13="Right Sleeve",Uniforms!AZ122, )</f>
        <v>0</v>
      </c>
      <c r="BM122" s="66">
        <f>Uniforms!$AT$8</f>
        <v>0</v>
      </c>
      <c r="BN122" s="67">
        <f>IF(Uniforms!$AT$13="Center Chest",Uniforms!AZ122, )</f>
        <v>0</v>
      </c>
      <c r="BO122" s="66">
        <f>Uniforms!$AT$10</f>
        <v>0</v>
      </c>
      <c r="BP122" s="67">
        <f>IF(Uniforms!$AT$13="Back Above #s",Uniforms!AZ122, )</f>
        <v>0</v>
      </c>
      <c r="BQ122" s="66">
        <f>Uniforms!$AT$11</f>
        <v>0</v>
      </c>
      <c r="BR122" s="67">
        <f>IF(Uniforms!$AT$13="Short-Left Leg",Uniforms!AZ122, )</f>
        <v>0</v>
      </c>
      <c r="BS122" s="66">
        <f>Uniforms!$AT$12</f>
        <v>0</v>
      </c>
      <c r="BT122" s="67">
        <f>IF(Uniforms!$AT$13="Short-Right Leg",Uniforms!AZ122, )</f>
        <v>0</v>
      </c>
      <c r="BU122" s="67">
        <f>Uniforms!$AT$9</f>
        <v>0</v>
      </c>
      <c r="BV122" s="67">
        <f>IF(Uniforms!$AT$13="Right Chest",Uniforms!AZ122, )</f>
        <v>0</v>
      </c>
      <c r="BW122" s="68">
        <f>Uniforms!BA122</f>
        <v>0</v>
      </c>
      <c r="BX122" s="68">
        <f>Uniforms!BB122</f>
        <v>0</v>
      </c>
      <c r="BY122" s="68">
        <f>Uniforms!BC122</f>
        <v>0</v>
      </c>
      <c r="BZ122" s="68">
        <f>Uniforms!BD122</f>
        <v>0</v>
      </c>
      <c r="CA122" s="68">
        <f>Uniforms!BE122</f>
        <v>0</v>
      </c>
      <c r="CB122" s="68">
        <f>Uniforms!BF122</f>
        <v>0</v>
      </c>
      <c r="CC122" s="68">
        <f>Uniforms!BG122</f>
        <v>0</v>
      </c>
      <c r="CD122" s="68">
        <f>Uniforms!BH122</f>
        <v>0</v>
      </c>
      <c r="CE122" s="68">
        <f>Uniforms!BI122</f>
        <v>0</v>
      </c>
      <c r="CF122" s="68">
        <f>Uniforms!BJ122</f>
        <v>0</v>
      </c>
      <c r="CG122" s="68">
        <f>Uniforms!BK122</f>
        <v>0</v>
      </c>
      <c r="CH122" s="68">
        <f>Uniforms!BL122</f>
        <v>0</v>
      </c>
      <c r="CI122" s="68">
        <f>Uniforms!BM122</f>
        <v>0</v>
      </c>
      <c r="CJ122" s="68">
        <f>Uniforms!BN122</f>
        <v>0</v>
      </c>
      <c r="CK122" s="68">
        <f>Uniforms!BO122</f>
        <v>0</v>
      </c>
      <c r="CL122" s="68">
        <f>Uniforms!BP122</f>
        <v>0</v>
      </c>
      <c r="CM122" s="68">
        <f>Uniforms!BQ122</f>
        <v>0</v>
      </c>
      <c r="CN122" s="68">
        <f>Uniforms!BR122</f>
        <v>0</v>
      </c>
      <c r="CO122" s="68">
        <f>Uniforms!BS122</f>
        <v>0</v>
      </c>
      <c r="CP122" s="68">
        <f>Uniforms!BT122</f>
        <v>0</v>
      </c>
      <c r="CQ122" s="68">
        <f>Uniforms!BU122</f>
        <v>0</v>
      </c>
      <c r="CR122" s="68">
        <f>Uniforms!BV122</f>
        <v>0</v>
      </c>
      <c r="CS122" s="68">
        <f>Uniforms!BW122</f>
        <v>0</v>
      </c>
      <c r="CT122" s="68">
        <f>Uniforms!BX122</f>
        <v>0</v>
      </c>
      <c r="CU122" s="68">
        <f>Uniforms!BY122</f>
        <v>0</v>
      </c>
      <c r="CV122" s="68">
        <f>Uniforms!BZ122</f>
        <v>0</v>
      </c>
      <c r="CW122" s="68">
        <f>Uniforms!CA122</f>
        <v>0</v>
      </c>
      <c r="CX122" s="68">
        <f>Uniforms!CB122</f>
        <v>0</v>
      </c>
      <c r="CY122" s="68">
        <f>Uniforms!CC122</f>
        <v>0</v>
      </c>
      <c r="CZ122" s="68">
        <f>Uniforms!CD122</f>
        <v>0</v>
      </c>
      <c r="DA122" s="67"/>
    </row>
    <row r="123" spans="1:105">
      <c r="A123" s="67" t="s">
        <v>23</v>
      </c>
      <c r="B123" s="63">
        <f>Uniforms!B123</f>
        <v>0</v>
      </c>
      <c r="C123" s="63" t="str">
        <f>CONCATENATE(Uniforms!C123, "|")</f>
        <v>|</v>
      </c>
      <c r="D123" s="63">
        <f>Uniforms!D123</f>
        <v>0</v>
      </c>
      <c r="E123" s="63" t="str">
        <f>IF(Uniforms!E123="None", "NA|",CONCATENATE(Uniforms!E123, "|"))</f>
        <v>|</v>
      </c>
      <c r="F123" s="63" t="str">
        <f>IF(E123="NA|","|-- Select One --",CONCATENATE(Uniforms!F123,"|"))</f>
        <v>|</v>
      </c>
      <c r="G123" s="63" t="str">
        <f>CONCATENATE(Uniforms!G123,"|")</f>
        <v>|</v>
      </c>
      <c r="H123" s="64">
        <f>Uniforms!H123</f>
        <v>0</v>
      </c>
      <c r="I123" s="65">
        <f t="shared" si="1"/>
        <v>0</v>
      </c>
      <c r="J123" s="65">
        <f>Uniforms!I123</f>
        <v>0</v>
      </c>
      <c r="K123" s="65">
        <f>Uniforms!J123</f>
        <v>0</v>
      </c>
      <c r="L123" s="65">
        <f>Uniforms!K123</f>
        <v>0</v>
      </c>
      <c r="M123" s="65">
        <f>Uniforms!L123</f>
        <v>0</v>
      </c>
      <c r="N123" s="65">
        <f>Uniforms!M123</f>
        <v>0</v>
      </c>
      <c r="O123" s="65">
        <f>Uniforms!N123</f>
        <v>0</v>
      </c>
      <c r="P123" s="65">
        <f>Uniforms!O123</f>
        <v>0</v>
      </c>
      <c r="Q123" s="65">
        <f>Uniforms!P123</f>
        <v>0</v>
      </c>
      <c r="R123" s="65">
        <f>Uniforms!Q123</f>
        <v>0</v>
      </c>
      <c r="S123" s="65">
        <f>Uniforms!R123</f>
        <v>0</v>
      </c>
      <c r="T123" s="65">
        <f>Uniforms!S123</f>
        <v>0</v>
      </c>
      <c r="U123" s="65">
        <f>Uniforms!T123</f>
        <v>0</v>
      </c>
      <c r="V123" s="65">
        <f>Uniforms!U123</f>
        <v>0</v>
      </c>
      <c r="W123" s="65">
        <f>Uniforms!V123</f>
        <v>0</v>
      </c>
      <c r="X123" s="65">
        <f>Uniforms!W123</f>
        <v>0</v>
      </c>
      <c r="Y123" s="65">
        <f>Uniforms!X123</f>
        <v>0</v>
      </c>
      <c r="Z123" s="63" t="str">
        <f>IF(Uniforms!Y123="None","NA|",CONCATENATE(Uniforms!Y123,"|"))</f>
        <v>|</v>
      </c>
      <c r="AA123" s="63" t="str">
        <f>IF(Z123="NA|","|-- Select One --",CONCATENATE(Uniforms!Z123, "|"))</f>
        <v>|</v>
      </c>
      <c r="AB123" s="65">
        <f>Uniforms!AA123</f>
        <v>0</v>
      </c>
      <c r="AC123" s="65">
        <f>Uniforms!AB123</f>
        <v>0</v>
      </c>
      <c r="AD123" s="65">
        <f>Uniforms!AC123</f>
        <v>0</v>
      </c>
      <c r="AE123" s="65">
        <f>Uniforms!AD123</f>
        <v>0</v>
      </c>
      <c r="AF123" s="65">
        <f>Uniforms!AE123</f>
        <v>0</v>
      </c>
      <c r="AG123" s="65">
        <f>Uniforms!AF123</f>
        <v>0</v>
      </c>
      <c r="AH123" s="65">
        <f>Uniforms!AG123</f>
        <v>0</v>
      </c>
      <c r="AI123" s="65">
        <f>Uniforms!AH123</f>
        <v>0</v>
      </c>
      <c r="AJ123" s="65">
        <f>Uniforms!AI123</f>
        <v>0</v>
      </c>
      <c r="AK123" s="65">
        <f>Uniforms!AJ123</f>
        <v>0</v>
      </c>
      <c r="AL123" s="65">
        <f>Uniforms!AK123</f>
        <v>0</v>
      </c>
      <c r="AM123" s="65">
        <f>Uniforms!AL123</f>
        <v>0</v>
      </c>
      <c r="AN123" s="65">
        <f>Uniforms!AM123</f>
        <v>0</v>
      </c>
      <c r="AO123" s="65">
        <f>Uniforms!AN123</f>
        <v>0</v>
      </c>
      <c r="AP123" s="65">
        <f>Uniforms!AO123</f>
        <v>0</v>
      </c>
      <c r="AQ123" s="65">
        <f>Uniforms!AP123</f>
        <v>0</v>
      </c>
      <c r="AR123" s="63" t="str">
        <f>IF(Uniforms!AQ123="None","NA|",CONCATENATE(Uniforms!AQ123,"|"))</f>
        <v>|</v>
      </c>
      <c r="AS123" s="63" t="str">
        <f>IF(AR123="NA|","|-- Select One --",CONCATENATE(Uniforms!AR123,"|"))</f>
        <v>|</v>
      </c>
      <c r="AT123" s="65">
        <f>Uniforms!AS123</f>
        <v>0</v>
      </c>
      <c r="AU123" s="65">
        <f>Uniforms!AT123</f>
        <v>0</v>
      </c>
      <c r="AV123" s="65">
        <f>Uniforms!AU123</f>
        <v>0</v>
      </c>
      <c r="AW123" s="65">
        <f>Uniforms!AV123</f>
        <v>0</v>
      </c>
      <c r="AX123" s="66" t="s">
        <v>409</v>
      </c>
      <c r="AY123" s="63" t="s">
        <v>410</v>
      </c>
      <c r="AZ123" s="63" t="s">
        <v>410</v>
      </c>
      <c r="BA123" s="63" t="s">
        <v>410</v>
      </c>
      <c r="BB123" s="67" t="str">
        <f>Uniforms!$AW$1</f>
        <v>8B|</v>
      </c>
      <c r="BC123" s="67" t="str">
        <f>Uniforms!$AW$2</f>
        <v>NA|</v>
      </c>
      <c r="BD123" s="67" t="str">
        <f>Uniforms!$AW$3</f>
        <v>OUTLINED|</v>
      </c>
      <c r="BE123" s="66">
        <f>Uniforms!$AT$4</f>
        <v>0</v>
      </c>
      <c r="BF123" s="66">
        <f>IF(Uniforms!$AT$13="Left Chest",Uniforms!AZ123, )</f>
        <v>0</v>
      </c>
      <c r="BG123" s="66">
        <f>Uniforms!$AT$5</f>
        <v>0</v>
      </c>
      <c r="BH123" s="67">
        <f>IF(Uniforms!$AT$13="Left Chest 2nd",Uniforms!AZ123, )</f>
        <v>0</v>
      </c>
      <c r="BI123" s="66">
        <f>Uniforms!$AT$6</f>
        <v>0</v>
      </c>
      <c r="BJ123" s="67">
        <f>IF(Uniforms!$AT$13="Left Sleeve",Uniforms!AZ123, )</f>
        <v>0</v>
      </c>
      <c r="BK123" s="66">
        <f>Uniforms!$AT$7</f>
        <v>0</v>
      </c>
      <c r="BL123" s="67">
        <f>IF(Uniforms!$AT$13="Right Sleeve",Uniforms!AZ123, )</f>
        <v>0</v>
      </c>
      <c r="BM123" s="66">
        <f>Uniforms!$AT$8</f>
        <v>0</v>
      </c>
      <c r="BN123" s="67">
        <f>IF(Uniforms!$AT$13="Center Chest",Uniforms!AZ123, )</f>
        <v>0</v>
      </c>
      <c r="BO123" s="66">
        <f>Uniforms!$AT$10</f>
        <v>0</v>
      </c>
      <c r="BP123" s="67">
        <f>IF(Uniforms!$AT$13="Back Above #s",Uniforms!AZ123, )</f>
        <v>0</v>
      </c>
      <c r="BQ123" s="66">
        <f>Uniforms!$AT$11</f>
        <v>0</v>
      </c>
      <c r="BR123" s="67">
        <f>IF(Uniforms!$AT$13="Short-Left Leg",Uniforms!AZ123, )</f>
        <v>0</v>
      </c>
      <c r="BS123" s="66">
        <f>Uniforms!$AT$12</f>
        <v>0</v>
      </c>
      <c r="BT123" s="67">
        <f>IF(Uniforms!$AT$13="Short-Right Leg",Uniforms!AZ123, )</f>
        <v>0</v>
      </c>
      <c r="BU123" s="67">
        <f>Uniforms!$AT$9</f>
        <v>0</v>
      </c>
      <c r="BV123" s="67">
        <f>IF(Uniforms!$AT$13="Right Chest",Uniforms!AZ123, )</f>
        <v>0</v>
      </c>
      <c r="BW123" s="68">
        <f>Uniforms!BA123</f>
        <v>0</v>
      </c>
      <c r="BX123" s="68">
        <f>Uniforms!BB123</f>
        <v>0</v>
      </c>
      <c r="BY123" s="68">
        <f>Uniforms!BC123</f>
        <v>0</v>
      </c>
      <c r="BZ123" s="68">
        <f>Uniforms!BD123</f>
        <v>0</v>
      </c>
      <c r="CA123" s="68">
        <f>Uniforms!BE123</f>
        <v>0</v>
      </c>
      <c r="CB123" s="68">
        <f>Uniforms!BF123</f>
        <v>0</v>
      </c>
      <c r="CC123" s="68">
        <f>Uniforms!BG123</f>
        <v>0</v>
      </c>
      <c r="CD123" s="68">
        <f>Uniforms!BH123</f>
        <v>0</v>
      </c>
      <c r="CE123" s="68">
        <f>Uniforms!BI123</f>
        <v>0</v>
      </c>
      <c r="CF123" s="68">
        <f>Uniforms!BJ123</f>
        <v>0</v>
      </c>
      <c r="CG123" s="68">
        <f>Uniforms!BK123</f>
        <v>0</v>
      </c>
      <c r="CH123" s="68">
        <f>Uniforms!BL123</f>
        <v>0</v>
      </c>
      <c r="CI123" s="68">
        <f>Uniforms!BM123</f>
        <v>0</v>
      </c>
      <c r="CJ123" s="68">
        <f>Uniforms!BN123</f>
        <v>0</v>
      </c>
      <c r="CK123" s="68">
        <f>Uniforms!BO123</f>
        <v>0</v>
      </c>
      <c r="CL123" s="68">
        <f>Uniforms!BP123</f>
        <v>0</v>
      </c>
      <c r="CM123" s="68">
        <f>Uniforms!BQ123</f>
        <v>0</v>
      </c>
      <c r="CN123" s="68">
        <f>Uniforms!BR123</f>
        <v>0</v>
      </c>
      <c r="CO123" s="68">
        <f>Uniforms!BS123</f>
        <v>0</v>
      </c>
      <c r="CP123" s="68">
        <f>Uniforms!BT123</f>
        <v>0</v>
      </c>
      <c r="CQ123" s="68">
        <f>Uniforms!BU123</f>
        <v>0</v>
      </c>
      <c r="CR123" s="68">
        <f>Uniforms!BV123</f>
        <v>0</v>
      </c>
      <c r="CS123" s="68">
        <f>Uniforms!BW123</f>
        <v>0</v>
      </c>
      <c r="CT123" s="68">
        <f>Uniforms!BX123</f>
        <v>0</v>
      </c>
      <c r="CU123" s="68">
        <f>Uniforms!BY123</f>
        <v>0</v>
      </c>
      <c r="CV123" s="68">
        <f>Uniforms!BZ123</f>
        <v>0</v>
      </c>
      <c r="CW123" s="68">
        <f>Uniforms!CA123</f>
        <v>0</v>
      </c>
      <c r="CX123" s="68">
        <f>Uniforms!CB123</f>
        <v>0</v>
      </c>
      <c r="CY123" s="68">
        <f>Uniforms!CC123</f>
        <v>0</v>
      </c>
      <c r="CZ123" s="68">
        <f>Uniforms!CD123</f>
        <v>0</v>
      </c>
      <c r="DA123" s="67"/>
    </row>
    <row r="124" spans="1:105">
      <c r="A124" s="67" t="s">
        <v>24</v>
      </c>
      <c r="B124" s="63">
        <f>Uniforms!B124</f>
        <v>0</v>
      </c>
      <c r="C124" s="63" t="str">
        <f>CONCATENATE(Uniforms!C124, "|")</f>
        <v>|</v>
      </c>
      <c r="D124" s="63">
        <f>Uniforms!D124</f>
        <v>0</v>
      </c>
      <c r="E124" s="63" t="str">
        <f>IF(Uniforms!E124="None", "NA|",CONCATENATE(Uniforms!E124, "|"))</f>
        <v>|</v>
      </c>
      <c r="F124" s="63" t="str">
        <f>IF(E124="NA|","|-- Select One --",CONCATENATE(Uniforms!F124,"|"))</f>
        <v>|</v>
      </c>
      <c r="G124" s="63" t="str">
        <f>CONCATENATE(Uniforms!G124,"|")</f>
        <v>|</v>
      </c>
      <c r="H124" s="64">
        <f>Uniforms!H124</f>
        <v>0</v>
      </c>
      <c r="I124" s="65">
        <f t="shared" si="1"/>
        <v>0</v>
      </c>
      <c r="J124" s="65">
        <f>Uniforms!I124</f>
        <v>0</v>
      </c>
      <c r="K124" s="65">
        <f>Uniforms!J124</f>
        <v>0</v>
      </c>
      <c r="L124" s="65">
        <f>Uniforms!K124</f>
        <v>0</v>
      </c>
      <c r="M124" s="65">
        <f>Uniforms!L124</f>
        <v>0</v>
      </c>
      <c r="N124" s="65">
        <f>Uniforms!M124</f>
        <v>0</v>
      </c>
      <c r="O124" s="65">
        <f>Uniforms!N124</f>
        <v>0</v>
      </c>
      <c r="P124" s="65">
        <f>Uniforms!O124</f>
        <v>0</v>
      </c>
      <c r="Q124" s="65">
        <f>Uniforms!P124</f>
        <v>0</v>
      </c>
      <c r="R124" s="65">
        <f>Uniforms!Q124</f>
        <v>0</v>
      </c>
      <c r="S124" s="65">
        <f>Uniforms!R124</f>
        <v>0</v>
      </c>
      <c r="T124" s="65">
        <f>Uniforms!S124</f>
        <v>0</v>
      </c>
      <c r="U124" s="65">
        <f>Uniforms!T124</f>
        <v>0</v>
      </c>
      <c r="V124" s="65">
        <f>Uniforms!U124</f>
        <v>0</v>
      </c>
      <c r="W124" s="65">
        <f>Uniforms!V124</f>
        <v>0</v>
      </c>
      <c r="X124" s="65">
        <f>Uniforms!W124</f>
        <v>0</v>
      </c>
      <c r="Y124" s="65">
        <f>Uniforms!X124</f>
        <v>0</v>
      </c>
      <c r="Z124" s="63" t="str">
        <f>IF(Uniforms!Y124="None","NA|",CONCATENATE(Uniforms!Y124,"|"))</f>
        <v>|</v>
      </c>
      <c r="AA124" s="63" t="str">
        <f>IF(Z124="NA|","|-- Select One --",CONCATENATE(Uniforms!Z124, "|"))</f>
        <v>|</v>
      </c>
      <c r="AB124" s="65">
        <f>Uniforms!AA124</f>
        <v>0</v>
      </c>
      <c r="AC124" s="65">
        <f>Uniforms!AB124</f>
        <v>0</v>
      </c>
      <c r="AD124" s="65">
        <f>Uniforms!AC124</f>
        <v>0</v>
      </c>
      <c r="AE124" s="65">
        <f>Uniforms!AD124</f>
        <v>0</v>
      </c>
      <c r="AF124" s="65">
        <f>Uniforms!AE124</f>
        <v>0</v>
      </c>
      <c r="AG124" s="65">
        <f>Uniforms!AF124</f>
        <v>0</v>
      </c>
      <c r="AH124" s="65">
        <f>Uniforms!AG124</f>
        <v>0</v>
      </c>
      <c r="AI124" s="65">
        <f>Uniforms!AH124</f>
        <v>0</v>
      </c>
      <c r="AJ124" s="65">
        <f>Uniforms!AI124</f>
        <v>0</v>
      </c>
      <c r="AK124" s="65">
        <f>Uniforms!AJ124</f>
        <v>0</v>
      </c>
      <c r="AL124" s="65">
        <f>Uniforms!AK124</f>
        <v>0</v>
      </c>
      <c r="AM124" s="65">
        <f>Uniforms!AL124</f>
        <v>0</v>
      </c>
      <c r="AN124" s="65">
        <f>Uniforms!AM124</f>
        <v>0</v>
      </c>
      <c r="AO124" s="65">
        <f>Uniforms!AN124</f>
        <v>0</v>
      </c>
      <c r="AP124" s="65">
        <f>Uniforms!AO124</f>
        <v>0</v>
      </c>
      <c r="AQ124" s="65">
        <f>Uniforms!AP124</f>
        <v>0</v>
      </c>
      <c r="AR124" s="63" t="str">
        <f>IF(Uniforms!AQ124="None","NA|",CONCATENATE(Uniforms!AQ124,"|"))</f>
        <v>|</v>
      </c>
      <c r="AS124" s="63" t="str">
        <f>IF(AR124="NA|","|-- Select One --",CONCATENATE(Uniforms!AR124,"|"))</f>
        <v>|</v>
      </c>
      <c r="AT124" s="65">
        <f>Uniforms!AS124</f>
        <v>0</v>
      </c>
      <c r="AU124" s="65">
        <f>Uniforms!AT124</f>
        <v>0</v>
      </c>
      <c r="AV124" s="65">
        <f>Uniforms!AU124</f>
        <v>0</v>
      </c>
      <c r="AW124" s="65">
        <f>Uniforms!AV124</f>
        <v>0</v>
      </c>
      <c r="AX124" s="66" t="s">
        <v>409</v>
      </c>
      <c r="AY124" s="63" t="s">
        <v>410</v>
      </c>
      <c r="AZ124" s="63" t="s">
        <v>410</v>
      </c>
      <c r="BA124" s="63" t="s">
        <v>410</v>
      </c>
      <c r="BB124" s="67" t="str">
        <f>Uniforms!$AW$1</f>
        <v>8B|</v>
      </c>
      <c r="BC124" s="67" t="str">
        <f>Uniforms!$AW$2</f>
        <v>NA|</v>
      </c>
      <c r="BD124" s="67" t="str">
        <f>Uniforms!$AW$3</f>
        <v>OUTLINED|</v>
      </c>
      <c r="BE124" s="66">
        <f>Uniforms!$AT$4</f>
        <v>0</v>
      </c>
      <c r="BF124" s="66">
        <f>IF(Uniforms!$AT$13="Left Chest",Uniforms!AZ124, )</f>
        <v>0</v>
      </c>
      <c r="BG124" s="66">
        <f>Uniforms!$AT$5</f>
        <v>0</v>
      </c>
      <c r="BH124" s="67">
        <f>IF(Uniforms!$AT$13="Left Chest 2nd",Uniforms!AZ124, )</f>
        <v>0</v>
      </c>
      <c r="BI124" s="66">
        <f>Uniforms!$AT$6</f>
        <v>0</v>
      </c>
      <c r="BJ124" s="67">
        <f>IF(Uniforms!$AT$13="Left Sleeve",Uniforms!AZ124, )</f>
        <v>0</v>
      </c>
      <c r="BK124" s="66">
        <f>Uniforms!$AT$7</f>
        <v>0</v>
      </c>
      <c r="BL124" s="67">
        <f>IF(Uniforms!$AT$13="Right Sleeve",Uniforms!AZ124, )</f>
        <v>0</v>
      </c>
      <c r="BM124" s="66">
        <f>Uniforms!$AT$8</f>
        <v>0</v>
      </c>
      <c r="BN124" s="67">
        <f>IF(Uniforms!$AT$13="Center Chest",Uniforms!AZ124, )</f>
        <v>0</v>
      </c>
      <c r="BO124" s="66">
        <f>Uniforms!$AT$10</f>
        <v>0</v>
      </c>
      <c r="BP124" s="67">
        <f>IF(Uniforms!$AT$13="Back Above #s",Uniforms!AZ124, )</f>
        <v>0</v>
      </c>
      <c r="BQ124" s="66">
        <f>Uniforms!$AT$11</f>
        <v>0</v>
      </c>
      <c r="BR124" s="67">
        <f>IF(Uniforms!$AT$13="Short-Left Leg",Uniforms!AZ124, )</f>
        <v>0</v>
      </c>
      <c r="BS124" s="66">
        <f>Uniforms!$AT$12</f>
        <v>0</v>
      </c>
      <c r="BT124" s="67">
        <f>IF(Uniforms!$AT$13="Short-Right Leg",Uniforms!AZ124, )</f>
        <v>0</v>
      </c>
      <c r="BU124" s="67">
        <f>Uniforms!$AT$9</f>
        <v>0</v>
      </c>
      <c r="BV124" s="67">
        <f>IF(Uniforms!$AT$13="Right Chest",Uniforms!AZ124, )</f>
        <v>0</v>
      </c>
      <c r="BW124" s="68">
        <f>Uniforms!BA124</f>
        <v>0</v>
      </c>
      <c r="BX124" s="68">
        <f>Uniforms!BB124</f>
        <v>0</v>
      </c>
      <c r="BY124" s="68">
        <f>Uniforms!BC124</f>
        <v>0</v>
      </c>
      <c r="BZ124" s="68">
        <f>Uniforms!BD124</f>
        <v>0</v>
      </c>
      <c r="CA124" s="68">
        <f>Uniforms!BE124</f>
        <v>0</v>
      </c>
      <c r="CB124" s="68">
        <f>Uniforms!BF124</f>
        <v>0</v>
      </c>
      <c r="CC124" s="68">
        <f>Uniforms!BG124</f>
        <v>0</v>
      </c>
      <c r="CD124" s="68">
        <f>Uniforms!BH124</f>
        <v>0</v>
      </c>
      <c r="CE124" s="68">
        <f>Uniforms!BI124</f>
        <v>0</v>
      </c>
      <c r="CF124" s="68">
        <f>Uniforms!BJ124</f>
        <v>0</v>
      </c>
      <c r="CG124" s="68">
        <f>Uniforms!BK124</f>
        <v>0</v>
      </c>
      <c r="CH124" s="68">
        <f>Uniforms!BL124</f>
        <v>0</v>
      </c>
      <c r="CI124" s="68">
        <f>Uniforms!BM124</f>
        <v>0</v>
      </c>
      <c r="CJ124" s="68">
        <f>Uniforms!BN124</f>
        <v>0</v>
      </c>
      <c r="CK124" s="68">
        <f>Uniforms!BO124</f>
        <v>0</v>
      </c>
      <c r="CL124" s="68">
        <f>Uniforms!BP124</f>
        <v>0</v>
      </c>
      <c r="CM124" s="68">
        <f>Uniforms!BQ124</f>
        <v>0</v>
      </c>
      <c r="CN124" s="68">
        <f>Uniforms!BR124</f>
        <v>0</v>
      </c>
      <c r="CO124" s="68">
        <f>Uniforms!BS124</f>
        <v>0</v>
      </c>
      <c r="CP124" s="68">
        <f>Uniforms!BT124</f>
        <v>0</v>
      </c>
      <c r="CQ124" s="68">
        <f>Uniforms!BU124</f>
        <v>0</v>
      </c>
      <c r="CR124" s="68">
        <f>Uniforms!BV124</f>
        <v>0</v>
      </c>
      <c r="CS124" s="68">
        <f>Uniforms!BW124</f>
        <v>0</v>
      </c>
      <c r="CT124" s="68">
        <f>Uniforms!BX124</f>
        <v>0</v>
      </c>
      <c r="CU124" s="68">
        <f>Uniforms!BY124</f>
        <v>0</v>
      </c>
      <c r="CV124" s="68">
        <f>Uniforms!BZ124</f>
        <v>0</v>
      </c>
      <c r="CW124" s="68">
        <f>Uniforms!CA124</f>
        <v>0</v>
      </c>
      <c r="CX124" s="68">
        <f>Uniforms!CB124</f>
        <v>0</v>
      </c>
      <c r="CY124" s="68">
        <f>Uniforms!CC124</f>
        <v>0</v>
      </c>
      <c r="CZ124" s="68">
        <f>Uniforms!CD124</f>
        <v>0</v>
      </c>
      <c r="DA124" s="67"/>
    </row>
    <row r="125" spans="1:105">
      <c r="A125" s="67" t="s">
        <v>25</v>
      </c>
      <c r="B125" s="63">
        <f>Uniforms!B125</f>
        <v>0</v>
      </c>
      <c r="C125" s="63" t="str">
        <f>CONCATENATE(Uniforms!C125, "|")</f>
        <v>|</v>
      </c>
      <c r="D125" s="63">
        <f>Uniforms!D125</f>
        <v>0</v>
      </c>
      <c r="E125" s="63" t="str">
        <f>IF(Uniforms!E125="None", "NA|",CONCATENATE(Uniforms!E125, "|"))</f>
        <v>|</v>
      </c>
      <c r="F125" s="63" t="str">
        <f>IF(E125="NA|","|-- Select One --",CONCATENATE(Uniforms!F125,"|"))</f>
        <v>|</v>
      </c>
      <c r="G125" s="63" t="str">
        <f>CONCATENATE(Uniforms!G125,"|")</f>
        <v>|</v>
      </c>
      <c r="H125" s="64">
        <f>Uniforms!H125</f>
        <v>0</v>
      </c>
      <c r="I125" s="65">
        <f t="shared" si="1"/>
        <v>0</v>
      </c>
      <c r="J125" s="65">
        <f>Uniforms!I125</f>
        <v>0</v>
      </c>
      <c r="K125" s="65">
        <f>Uniforms!J125</f>
        <v>0</v>
      </c>
      <c r="L125" s="65">
        <f>Uniforms!K125</f>
        <v>0</v>
      </c>
      <c r="M125" s="65">
        <f>Uniforms!L125</f>
        <v>0</v>
      </c>
      <c r="N125" s="65">
        <f>Uniforms!M125</f>
        <v>0</v>
      </c>
      <c r="O125" s="65">
        <f>Uniforms!N125</f>
        <v>0</v>
      </c>
      <c r="P125" s="65">
        <f>Uniforms!O125</f>
        <v>0</v>
      </c>
      <c r="Q125" s="65">
        <f>Uniforms!P125</f>
        <v>0</v>
      </c>
      <c r="R125" s="65">
        <f>Uniforms!Q125</f>
        <v>0</v>
      </c>
      <c r="S125" s="65">
        <f>Uniforms!R125</f>
        <v>0</v>
      </c>
      <c r="T125" s="65">
        <f>Uniforms!S125</f>
        <v>0</v>
      </c>
      <c r="U125" s="65">
        <f>Uniforms!T125</f>
        <v>0</v>
      </c>
      <c r="V125" s="65">
        <f>Uniforms!U125</f>
        <v>0</v>
      </c>
      <c r="W125" s="65">
        <f>Uniforms!V125</f>
        <v>0</v>
      </c>
      <c r="X125" s="65">
        <f>Uniforms!W125</f>
        <v>0</v>
      </c>
      <c r="Y125" s="65">
        <f>Uniforms!X125</f>
        <v>0</v>
      </c>
      <c r="Z125" s="63" t="str">
        <f>IF(Uniforms!Y125="None","NA|",CONCATENATE(Uniforms!Y125,"|"))</f>
        <v>|</v>
      </c>
      <c r="AA125" s="63" t="str">
        <f>IF(Z125="NA|","|-- Select One --",CONCATENATE(Uniforms!Z125, "|"))</f>
        <v>|</v>
      </c>
      <c r="AB125" s="65">
        <f>Uniforms!AA125</f>
        <v>0</v>
      </c>
      <c r="AC125" s="65">
        <f>Uniforms!AB125</f>
        <v>0</v>
      </c>
      <c r="AD125" s="65">
        <f>Uniforms!AC125</f>
        <v>0</v>
      </c>
      <c r="AE125" s="65">
        <f>Uniforms!AD125</f>
        <v>0</v>
      </c>
      <c r="AF125" s="65">
        <f>Uniforms!AE125</f>
        <v>0</v>
      </c>
      <c r="AG125" s="65">
        <f>Uniforms!AF125</f>
        <v>0</v>
      </c>
      <c r="AH125" s="65">
        <f>Uniforms!AG125</f>
        <v>0</v>
      </c>
      <c r="AI125" s="65">
        <f>Uniforms!AH125</f>
        <v>0</v>
      </c>
      <c r="AJ125" s="65">
        <f>Uniforms!AI125</f>
        <v>0</v>
      </c>
      <c r="AK125" s="65">
        <f>Uniforms!AJ125</f>
        <v>0</v>
      </c>
      <c r="AL125" s="65">
        <f>Uniforms!AK125</f>
        <v>0</v>
      </c>
      <c r="AM125" s="65">
        <f>Uniforms!AL125</f>
        <v>0</v>
      </c>
      <c r="AN125" s="65">
        <f>Uniforms!AM125</f>
        <v>0</v>
      </c>
      <c r="AO125" s="65">
        <f>Uniforms!AN125</f>
        <v>0</v>
      </c>
      <c r="AP125" s="65">
        <f>Uniforms!AO125</f>
        <v>0</v>
      </c>
      <c r="AQ125" s="65">
        <f>Uniforms!AP125</f>
        <v>0</v>
      </c>
      <c r="AR125" s="63" t="str">
        <f>IF(Uniforms!AQ125="None","NA|",CONCATENATE(Uniforms!AQ125,"|"))</f>
        <v>|</v>
      </c>
      <c r="AS125" s="63" t="str">
        <f>IF(AR125="NA|","|-- Select One --",CONCATENATE(Uniforms!AR125,"|"))</f>
        <v>|</v>
      </c>
      <c r="AT125" s="65">
        <f>Uniforms!AS125</f>
        <v>0</v>
      </c>
      <c r="AU125" s="65">
        <f>Uniforms!AT125</f>
        <v>0</v>
      </c>
      <c r="AV125" s="65">
        <f>Uniforms!AU125</f>
        <v>0</v>
      </c>
      <c r="AW125" s="65">
        <f>Uniforms!AV125</f>
        <v>0</v>
      </c>
      <c r="AX125" s="66" t="s">
        <v>409</v>
      </c>
      <c r="AY125" s="63" t="s">
        <v>410</v>
      </c>
      <c r="AZ125" s="63" t="s">
        <v>410</v>
      </c>
      <c r="BA125" s="63" t="s">
        <v>410</v>
      </c>
      <c r="BB125" s="67" t="str">
        <f>Uniforms!$AW$1</f>
        <v>8B|</v>
      </c>
      <c r="BC125" s="67" t="str">
        <f>Uniforms!$AW$2</f>
        <v>NA|</v>
      </c>
      <c r="BD125" s="67" t="str">
        <f>Uniforms!$AW$3</f>
        <v>OUTLINED|</v>
      </c>
      <c r="BE125" s="66">
        <f>Uniforms!$AT$4</f>
        <v>0</v>
      </c>
      <c r="BF125" s="66">
        <f>IF(Uniforms!$AT$13="Left Chest",Uniforms!AZ125, )</f>
        <v>0</v>
      </c>
      <c r="BG125" s="66">
        <f>Uniforms!$AT$5</f>
        <v>0</v>
      </c>
      <c r="BH125" s="67">
        <f>IF(Uniforms!$AT$13="Left Chest 2nd",Uniforms!AZ125, )</f>
        <v>0</v>
      </c>
      <c r="BI125" s="66">
        <f>Uniforms!$AT$6</f>
        <v>0</v>
      </c>
      <c r="BJ125" s="67">
        <f>IF(Uniforms!$AT$13="Left Sleeve",Uniforms!AZ125, )</f>
        <v>0</v>
      </c>
      <c r="BK125" s="66">
        <f>Uniforms!$AT$7</f>
        <v>0</v>
      </c>
      <c r="BL125" s="67">
        <f>IF(Uniforms!$AT$13="Right Sleeve",Uniforms!AZ125, )</f>
        <v>0</v>
      </c>
      <c r="BM125" s="66">
        <f>Uniforms!$AT$8</f>
        <v>0</v>
      </c>
      <c r="BN125" s="67">
        <f>IF(Uniforms!$AT$13="Center Chest",Uniforms!AZ125, )</f>
        <v>0</v>
      </c>
      <c r="BO125" s="66">
        <f>Uniforms!$AT$10</f>
        <v>0</v>
      </c>
      <c r="BP125" s="67">
        <f>IF(Uniforms!$AT$13="Back Above #s",Uniforms!AZ125, )</f>
        <v>0</v>
      </c>
      <c r="BQ125" s="66">
        <f>Uniforms!$AT$11</f>
        <v>0</v>
      </c>
      <c r="BR125" s="67">
        <f>IF(Uniforms!$AT$13="Short-Left Leg",Uniforms!AZ125, )</f>
        <v>0</v>
      </c>
      <c r="BS125" s="66">
        <f>Uniforms!$AT$12</f>
        <v>0</v>
      </c>
      <c r="BT125" s="67">
        <f>IF(Uniforms!$AT$13="Short-Right Leg",Uniforms!AZ125, )</f>
        <v>0</v>
      </c>
      <c r="BU125" s="67">
        <f>Uniforms!$AT$9</f>
        <v>0</v>
      </c>
      <c r="BV125" s="67">
        <f>IF(Uniforms!$AT$13="Right Chest",Uniforms!AZ125, )</f>
        <v>0</v>
      </c>
      <c r="BW125" s="68">
        <f>Uniforms!BA125</f>
        <v>0</v>
      </c>
      <c r="BX125" s="68">
        <f>Uniforms!BB125</f>
        <v>0</v>
      </c>
      <c r="BY125" s="68">
        <f>Uniforms!BC125</f>
        <v>0</v>
      </c>
      <c r="BZ125" s="68">
        <f>Uniforms!BD125</f>
        <v>0</v>
      </c>
      <c r="CA125" s="68">
        <f>Uniforms!BE125</f>
        <v>0</v>
      </c>
      <c r="CB125" s="68">
        <f>Uniforms!BF125</f>
        <v>0</v>
      </c>
      <c r="CC125" s="68">
        <f>Uniforms!BG125</f>
        <v>0</v>
      </c>
      <c r="CD125" s="68">
        <f>Uniforms!BH125</f>
        <v>0</v>
      </c>
      <c r="CE125" s="68">
        <f>Uniforms!BI125</f>
        <v>0</v>
      </c>
      <c r="CF125" s="68">
        <f>Uniforms!BJ125</f>
        <v>0</v>
      </c>
      <c r="CG125" s="68">
        <f>Uniforms!BK125</f>
        <v>0</v>
      </c>
      <c r="CH125" s="68">
        <f>Uniforms!BL125</f>
        <v>0</v>
      </c>
      <c r="CI125" s="68">
        <f>Uniforms!BM125</f>
        <v>0</v>
      </c>
      <c r="CJ125" s="68">
        <f>Uniforms!BN125</f>
        <v>0</v>
      </c>
      <c r="CK125" s="68">
        <f>Uniforms!BO125</f>
        <v>0</v>
      </c>
      <c r="CL125" s="68">
        <f>Uniforms!BP125</f>
        <v>0</v>
      </c>
      <c r="CM125" s="68">
        <f>Uniforms!BQ125</f>
        <v>0</v>
      </c>
      <c r="CN125" s="68">
        <f>Uniforms!BR125</f>
        <v>0</v>
      </c>
      <c r="CO125" s="68">
        <f>Uniforms!BS125</f>
        <v>0</v>
      </c>
      <c r="CP125" s="68">
        <f>Uniforms!BT125</f>
        <v>0</v>
      </c>
      <c r="CQ125" s="68">
        <f>Uniforms!BU125</f>
        <v>0</v>
      </c>
      <c r="CR125" s="68">
        <f>Uniforms!BV125</f>
        <v>0</v>
      </c>
      <c r="CS125" s="68">
        <f>Uniforms!BW125</f>
        <v>0</v>
      </c>
      <c r="CT125" s="68">
        <f>Uniforms!BX125</f>
        <v>0</v>
      </c>
      <c r="CU125" s="68">
        <f>Uniforms!BY125</f>
        <v>0</v>
      </c>
      <c r="CV125" s="68">
        <f>Uniforms!BZ125</f>
        <v>0</v>
      </c>
      <c r="CW125" s="68">
        <f>Uniforms!CA125</f>
        <v>0</v>
      </c>
      <c r="CX125" s="68">
        <f>Uniforms!CB125</f>
        <v>0</v>
      </c>
      <c r="CY125" s="68">
        <f>Uniforms!CC125</f>
        <v>0</v>
      </c>
      <c r="CZ125" s="68">
        <f>Uniforms!CD125</f>
        <v>0</v>
      </c>
      <c r="DA125" s="67"/>
    </row>
    <row r="126" spans="1:105">
      <c r="A126" s="67" t="s">
        <v>26</v>
      </c>
      <c r="B126" s="63">
        <f>Uniforms!B126</f>
        <v>0</v>
      </c>
      <c r="C126" s="63" t="str">
        <f>CONCATENATE(Uniforms!C126, "|")</f>
        <v>|</v>
      </c>
      <c r="D126" s="63">
        <f>Uniforms!D126</f>
        <v>0</v>
      </c>
      <c r="E126" s="63" t="str">
        <f>IF(Uniforms!E126="None", "NA|",CONCATENATE(Uniforms!E126, "|"))</f>
        <v>|</v>
      </c>
      <c r="F126" s="63" t="str">
        <f>IF(E126="NA|","|-- Select One --",CONCATENATE(Uniforms!F126,"|"))</f>
        <v>|</v>
      </c>
      <c r="G126" s="63" t="str">
        <f>CONCATENATE(Uniforms!G126,"|")</f>
        <v>|</v>
      </c>
      <c r="H126" s="64">
        <f>Uniforms!H126</f>
        <v>0</v>
      </c>
      <c r="I126" s="65">
        <f t="shared" si="1"/>
        <v>0</v>
      </c>
      <c r="J126" s="65">
        <f>Uniforms!I126</f>
        <v>0</v>
      </c>
      <c r="K126" s="65">
        <f>Uniforms!J126</f>
        <v>0</v>
      </c>
      <c r="L126" s="65">
        <f>Uniforms!K126</f>
        <v>0</v>
      </c>
      <c r="M126" s="65">
        <f>Uniforms!L126</f>
        <v>0</v>
      </c>
      <c r="N126" s="65">
        <f>Uniforms!M126</f>
        <v>0</v>
      </c>
      <c r="O126" s="65">
        <f>Uniforms!N126</f>
        <v>0</v>
      </c>
      <c r="P126" s="65">
        <f>Uniforms!O126</f>
        <v>0</v>
      </c>
      <c r="Q126" s="65">
        <f>Uniforms!P126</f>
        <v>0</v>
      </c>
      <c r="R126" s="65">
        <f>Uniforms!Q126</f>
        <v>0</v>
      </c>
      <c r="S126" s="65">
        <f>Uniforms!R126</f>
        <v>0</v>
      </c>
      <c r="T126" s="65">
        <f>Uniforms!S126</f>
        <v>0</v>
      </c>
      <c r="U126" s="65">
        <f>Uniforms!T126</f>
        <v>0</v>
      </c>
      <c r="V126" s="65">
        <f>Uniforms!U126</f>
        <v>0</v>
      </c>
      <c r="W126" s="65">
        <f>Uniforms!V126</f>
        <v>0</v>
      </c>
      <c r="X126" s="65">
        <f>Uniforms!W126</f>
        <v>0</v>
      </c>
      <c r="Y126" s="65">
        <f>Uniforms!X126</f>
        <v>0</v>
      </c>
      <c r="Z126" s="63" t="str">
        <f>IF(Uniforms!Y126="None","NA|",CONCATENATE(Uniforms!Y126,"|"))</f>
        <v>|</v>
      </c>
      <c r="AA126" s="63" t="str">
        <f>IF(Z126="NA|","|-- Select One --",CONCATENATE(Uniforms!Z126, "|"))</f>
        <v>|</v>
      </c>
      <c r="AB126" s="65">
        <f>Uniforms!AA126</f>
        <v>0</v>
      </c>
      <c r="AC126" s="65">
        <f>Uniforms!AB126</f>
        <v>0</v>
      </c>
      <c r="AD126" s="65">
        <f>Uniforms!AC126</f>
        <v>0</v>
      </c>
      <c r="AE126" s="65">
        <f>Uniforms!AD126</f>
        <v>0</v>
      </c>
      <c r="AF126" s="65">
        <f>Uniforms!AE126</f>
        <v>0</v>
      </c>
      <c r="AG126" s="65">
        <f>Uniforms!AF126</f>
        <v>0</v>
      </c>
      <c r="AH126" s="65">
        <f>Uniforms!AG126</f>
        <v>0</v>
      </c>
      <c r="AI126" s="65">
        <f>Uniforms!AH126</f>
        <v>0</v>
      </c>
      <c r="AJ126" s="65">
        <f>Uniforms!AI126</f>
        <v>0</v>
      </c>
      <c r="AK126" s="65">
        <f>Uniforms!AJ126</f>
        <v>0</v>
      </c>
      <c r="AL126" s="65">
        <f>Uniforms!AK126</f>
        <v>0</v>
      </c>
      <c r="AM126" s="65">
        <f>Uniforms!AL126</f>
        <v>0</v>
      </c>
      <c r="AN126" s="65">
        <f>Uniforms!AM126</f>
        <v>0</v>
      </c>
      <c r="AO126" s="65">
        <f>Uniforms!AN126</f>
        <v>0</v>
      </c>
      <c r="AP126" s="65">
        <f>Uniforms!AO126</f>
        <v>0</v>
      </c>
      <c r="AQ126" s="65">
        <f>Uniforms!AP126</f>
        <v>0</v>
      </c>
      <c r="AR126" s="63" t="str">
        <f>IF(Uniforms!AQ126="None","NA|",CONCATENATE(Uniforms!AQ126,"|"))</f>
        <v>|</v>
      </c>
      <c r="AS126" s="63" t="str">
        <f>IF(AR126="NA|","|-- Select One --",CONCATENATE(Uniforms!AR126,"|"))</f>
        <v>|</v>
      </c>
      <c r="AT126" s="65">
        <f>Uniforms!AS126</f>
        <v>0</v>
      </c>
      <c r="AU126" s="65">
        <f>Uniforms!AT126</f>
        <v>0</v>
      </c>
      <c r="AV126" s="65">
        <f>Uniforms!AU126</f>
        <v>0</v>
      </c>
      <c r="AW126" s="65">
        <f>Uniforms!AV126</f>
        <v>0</v>
      </c>
      <c r="AX126" s="66" t="s">
        <v>409</v>
      </c>
      <c r="AY126" s="63" t="s">
        <v>410</v>
      </c>
      <c r="AZ126" s="63" t="s">
        <v>410</v>
      </c>
      <c r="BA126" s="63" t="s">
        <v>410</v>
      </c>
      <c r="BB126" s="67" t="str">
        <f>Uniforms!$AW$1</f>
        <v>8B|</v>
      </c>
      <c r="BC126" s="67" t="str">
        <f>Uniforms!$AW$2</f>
        <v>NA|</v>
      </c>
      <c r="BD126" s="67" t="str">
        <f>Uniforms!$AW$3</f>
        <v>OUTLINED|</v>
      </c>
      <c r="BE126" s="66">
        <f>Uniforms!$AT$4</f>
        <v>0</v>
      </c>
      <c r="BF126" s="66">
        <f>IF(Uniforms!$AT$13="Left Chest",Uniforms!AZ126, )</f>
        <v>0</v>
      </c>
      <c r="BG126" s="66">
        <f>Uniforms!$AT$5</f>
        <v>0</v>
      </c>
      <c r="BH126" s="67">
        <f>IF(Uniforms!$AT$13="Left Chest 2nd",Uniforms!AZ126, )</f>
        <v>0</v>
      </c>
      <c r="BI126" s="66">
        <f>Uniforms!$AT$6</f>
        <v>0</v>
      </c>
      <c r="BJ126" s="67">
        <f>IF(Uniforms!$AT$13="Left Sleeve",Uniforms!AZ126, )</f>
        <v>0</v>
      </c>
      <c r="BK126" s="66">
        <f>Uniforms!$AT$7</f>
        <v>0</v>
      </c>
      <c r="BL126" s="67">
        <f>IF(Uniforms!$AT$13="Right Sleeve",Uniforms!AZ126, )</f>
        <v>0</v>
      </c>
      <c r="BM126" s="66">
        <f>Uniforms!$AT$8</f>
        <v>0</v>
      </c>
      <c r="BN126" s="67">
        <f>IF(Uniforms!$AT$13="Center Chest",Uniforms!AZ126, )</f>
        <v>0</v>
      </c>
      <c r="BO126" s="66">
        <f>Uniforms!$AT$10</f>
        <v>0</v>
      </c>
      <c r="BP126" s="67">
        <f>IF(Uniforms!$AT$13="Back Above #s",Uniforms!AZ126, )</f>
        <v>0</v>
      </c>
      <c r="BQ126" s="66">
        <f>Uniforms!$AT$11</f>
        <v>0</v>
      </c>
      <c r="BR126" s="67">
        <f>IF(Uniforms!$AT$13="Short-Left Leg",Uniforms!AZ126, )</f>
        <v>0</v>
      </c>
      <c r="BS126" s="66">
        <f>Uniforms!$AT$12</f>
        <v>0</v>
      </c>
      <c r="BT126" s="67">
        <f>IF(Uniforms!$AT$13="Short-Right Leg",Uniforms!AZ126, )</f>
        <v>0</v>
      </c>
      <c r="BU126" s="67">
        <f>Uniforms!$AT$9</f>
        <v>0</v>
      </c>
      <c r="BV126" s="67">
        <f>IF(Uniforms!$AT$13="Right Chest",Uniforms!AZ126, )</f>
        <v>0</v>
      </c>
      <c r="BW126" s="68">
        <f>Uniforms!BA126</f>
        <v>0</v>
      </c>
      <c r="BX126" s="68">
        <f>Uniforms!BB126</f>
        <v>0</v>
      </c>
      <c r="BY126" s="68">
        <f>Uniforms!BC126</f>
        <v>0</v>
      </c>
      <c r="BZ126" s="68">
        <f>Uniforms!BD126</f>
        <v>0</v>
      </c>
      <c r="CA126" s="68">
        <f>Uniforms!BE126</f>
        <v>0</v>
      </c>
      <c r="CB126" s="68">
        <f>Uniforms!BF126</f>
        <v>0</v>
      </c>
      <c r="CC126" s="68">
        <f>Uniforms!BG126</f>
        <v>0</v>
      </c>
      <c r="CD126" s="68">
        <f>Uniforms!BH126</f>
        <v>0</v>
      </c>
      <c r="CE126" s="68">
        <f>Uniforms!BI126</f>
        <v>0</v>
      </c>
      <c r="CF126" s="68">
        <f>Uniforms!BJ126</f>
        <v>0</v>
      </c>
      <c r="CG126" s="68">
        <f>Uniforms!BK126</f>
        <v>0</v>
      </c>
      <c r="CH126" s="68">
        <f>Uniforms!BL126</f>
        <v>0</v>
      </c>
      <c r="CI126" s="68">
        <f>Uniforms!BM126</f>
        <v>0</v>
      </c>
      <c r="CJ126" s="68">
        <f>Uniforms!BN126</f>
        <v>0</v>
      </c>
      <c r="CK126" s="68">
        <f>Uniforms!BO126</f>
        <v>0</v>
      </c>
      <c r="CL126" s="68">
        <f>Uniforms!BP126</f>
        <v>0</v>
      </c>
      <c r="CM126" s="68">
        <f>Uniforms!BQ126</f>
        <v>0</v>
      </c>
      <c r="CN126" s="68">
        <f>Uniforms!BR126</f>
        <v>0</v>
      </c>
      <c r="CO126" s="68">
        <f>Uniforms!BS126</f>
        <v>0</v>
      </c>
      <c r="CP126" s="68">
        <f>Uniforms!BT126</f>
        <v>0</v>
      </c>
      <c r="CQ126" s="68">
        <f>Uniforms!BU126</f>
        <v>0</v>
      </c>
      <c r="CR126" s="68">
        <f>Uniforms!BV126</f>
        <v>0</v>
      </c>
      <c r="CS126" s="68">
        <f>Uniforms!BW126</f>
        <v>0</v>
      </c>
      <c r="CT126" s="68">
        <f>Uniforms!BX126</f>
        <v>0</v>
      </c>
      <c r="CU126" s="68">
        <f>Uniforms!BY126</f>
        <v>0</v>
      </c>
      <c r="CV126" s="68">
        <f>Uniforms!BZ126</f>
        <v>0</v>
      </c>
      <c r="CW126" s="68">
        <f>Uniforms!CA126</f>
        <v>0</v>
      </c>
      <c r="CX126" s="68">
        <f>Uniforms!CB126</f>
        <v>0</v>
      </c>
      <c r="CY126" s="68">
        <f>Uniforms!CC126</f>
        <v>0</v>
      </c>
      <c r="CZ126" s="68">
        <f>Uniforms!CD126</f>
        <v>0</v>
      </c>
      <c r="DA126" s="67"/>
    </row>
    <row r="127" spans="1:105">
      <c r="A127" s="67" t="s">
        <v>27</v>
      </c>
      <c r="B127" s="63">
        <f>Uniforms!B127</f>
        <v>0</v>
      </c>
      <c r="C127" s="63" t="str">
        <f>CONCATENATE(Uniforms!C127, "|")</f>
        <v>|</v>
      </c>
      <c r="D127" s="63">
        <f>Uniforms!D127</f>
        <v>0</v>
      </c>
      <c r="E127" s="63" t="str">
        <f>IF(Uniforms!E127="None", "NA|",CONCATENATE(Uniforms!E127, "|"))</f>
        <v>|</v>
      </c>
      <c r="F127" s="63" t="str">
        <f>IF(E127="NA|","|-- Select One --",CONCATENATE(Uniforms!F127,"|"))</f>
        <v>|</v>
      </c>
      <c r="G127" s="63" t="str">
        <f>CONCATENATE(Uniforms!G127,"|")</f>
        <v>|</v>
      </c>
      <c r="H127" s="64">
        <f>Uniforms!H127</f>
        <v>0</v>
      </c>
      <c r="I127" s="65">
        <f t="shared" si="1"/>
        <v>0</v>
      </c>
      <c r="J127" s="65">
        <f>Uniforms!I127</f>
        <v>0</v>
      </c>
      <c r="K127" s="65">
        <f>Uniforms!J127</f>
        <v>0</v>
      </c>
      <c r="L127" s="65">
        <f>Uniforms!K127</f>
        <v>0</v>
      </c>
      <c r="M127" s="65">
        <f>Uniforms!L127</f>
        <v>0</v>
      </c>
      <c r="N127" s="65">
        <f>Uniforms!M127</f>
        <v>0</v>
      </c>
      <c r="O127" s="65">
        <f>Uniforms!N127</f>
        <v>0</v>
      </c>
      <c r="P127" s="65">
        <f>Uniforms!O127</f>
        <v>0</v>
      </c>
      <c r="Q127" s="65">
        <f>Uniforms!P127</f>
        <v>0</v>
      </c>
      <c r="R127" s="65">
        <f>Uniforms!Q127</f>
        <v>0</v>
      </c>
      <c r="S127" s="65">
        <f>Uniforms!R127</f>
        <v>0</v>
      </c>
      <c r="T127" s="65">
        <f>Uniforms!S127</f>
        <v>0</v>
      </c>
      <c r="U127" s="65">
        <f>Uniforms!T127</f>
        <v>0</v>
      </c>
      <c r="V127" s="65">
        <f>Uniforms!U127</f>
        <v>0</v>
      </c>
      <c r="W127" s="65">
        <f>Uniforms!V127</f>
        <v>0</v>
      </c>
      <c r="X127" s="65">
        <f>Uniforms!W127</f>
        <v>0</v>
      </c>
      <c r="Y127" s="65">
        <f>Uniforms!X127</f>
        <v>0</v>
      </c>
      <c r="Z127" s="63" t="str">
        <f>IF(Uniforms!Y127="None","NA|",CONCATENATE(Uniforms!Y127,"|"))</f>
        <v>|</v>
      </c>
      <c r="AA127" s="63" t="str">
        <f>IF(Z127="NA|","|-- Select One --",CONCATENATE(Uniforms!Z127, "|"))</f>
        <v>|</v>
      </c>
      <c r="AB127" s="65">
        <f>Uniforms!AA127</f>
        <v>0</v>
      </c>
      <c r="AC127" s="65">
        <f>Uniforms!AB127</f>
        <v>0</v>
      </c>
      <c r="AD127" s="65">
        <f>Uniforms!AC127</f>
        <v>0</v>
      </c>
      <c r="AE127" s="65">
        <f>Uniforms!AD127</f>
        <v>0</v>
      </c>
      <c r="AF127" s="65">
        <f>Uniforms!AE127</f>
        <v>0</v>
      </c>
      <c r="AG127" s="65">
        <f>Uniforms!AF127</f>
        <v>0</v>
      </c>
      <c r="AH127" s="65">
        <f>Uniforms!AG127</f>
        <v>0</v>
      </c>
      <c r="AI127" s="65">
        <f>Uniforms!AH127</f>
        <v>0</v>
      </c>
      <c r="AJ127" s="65">
        <f>Uniforms!AI127</f>
        <v>0</v>
      </c>
      <c r="AK127" s="65">
        <f>Uniforms!AJ127</f>
        <v>0</v>
      </c>
      <c r="AL127" s="65">
        <f>Uniforms!AK127</f>
        <v>0</v>
      </c>
      <c r="AM127" s="65">
        <f>Uniforms!AL127</f>
        <v>0</v>
      </c>
      <c r="AN127" s="65">
        <f>Uniforms!AM127</f>
        <v>0</v>
      </c>
      <c r="AO127" s="65">
        <f>Uniforms!AN127</f>
        <v>0</v>
      </c>
      <c r="AP127" s="65">
        <f>Uniforms!AO127</f>
        <v>0</v>
      </c>
      <c r="AQ127" s="65">
        <f>Uniforms!AP127</f>
        <v>0</v>
      </c>
      <c r="AR127" s="63" t="str">
        <f>IF(Uniforms!AQ127="None","NA|",CONCATENATE(Uniforms!AQ127,"|"))</f>
        <v>|</v>
      </c>
      <c r="AS127" s="63" t="str">
        <f>IF(AR127="NA|","|-- Select One --",CONCATENATE(Uniforms!AR127,"|"))</f>
        <v>|</v>
      </c>
      <c r="AT127" s="65">
        <f>Uniforms!AS127</f>
        <v>0</v>
      </c>
      <c r="AU127" s="65">
        <f>Uniforms!AT127</f>
        <v>0</v>
      </c>
      <c r="AV127" s="65">
        <f>Uniforms!AU127</f>
        <v>0</v>
      </c>
      <c r="AW127" s="65">
        <f>Uniforms!AV127</f>
        <v>0</v>
      </c>
      <c r="AX127" s="66" t="s">
        <v>409</v>
      </c>
      <c r="AY127" s="63" t="s">
        <v>410</v>
      </c>
      <c r="AZ127" s="63" t="s">
        <v>410</v>
      </c>
      <c r="BA127" s="63" t="s">
        <v>410</v>
      </c>
      <c r="BB127" s="67" t="str">
        <f>Uniforms!$AW$1</f>
        <v>8B|</v>
      </c>
      <c r="BC127" s="67" t="str">
        <f>Uniforms!$AW$2</f>
        <v>NA|</v>
      </c>
      <c r="BD127" s="67" t="str">
        <f>Uniforms!$AW$3</f>
        <v>OUTLINED|</v>
      </c>
      <c r="BE127" s="66">
        <f>Uniforms!$AT$4</f>
        <v>0</v>
      </c>
      <c r="BF127" s="66">
        <f>IF(Uniforms!$AT$13="Left Chest",Uniforms!AZ127, )</f>
        <v>0</v>
      </c>
      <c r="BG127" s="66">
        <f>Uniforms!$AT$5</f>
        <v>0</v>
      </c>
      <c r="BH127" s="67">
        <f>IF(Uniforms!$AT$13="Left Chest 2nd",Uniforms!AZ127, )</f>
        <v>0</v>
      </c>
      <c r="BI127" s="66">
        <f>Uniforms!$AT$6</f>
        <v>0</v>
      </c>
      <c r="BJ127" s="67">
        <f>IF(Uniforms!$AT$13="Left Sleeve",Uniforms!AZ127, )</f>
        <v>0</v>
      </c>
      <c r="BK127" s="66">
        <f>Uniforms!$AT$7</f>
        <v>0</v>
      </c>
      <c r="BL127" s="67">
        <f>IF(Uniforms!$AT$13="Right Sleeve",Uniforms!AZ127, )</f>
        <v>0</v>
      </c>
      <c r="BM127" s="66">
        <f>Uniforms!$AT$8</f>
        <v>0</v>
      </c>
      <c r="BN127" s="67">
        <f>IF(Uniforms!$AT$13="Center Chest",Uniforms!AZ127, )</f>
        <v>0</v>
      </c>
      <c r="BO127" s="66">
        <f>Uniforms!$AT$10</f>
        <v>0</v>
      </c>
      <c r="BP127" s="67">
        <f>IF(Uniforms!$AT$13="Back Above #s",Uniforms!AZ127, )</f>
        <v>0</v>
      </c>
      <c r="BQ127" s="66">
        <f>Uniforms!$AT$11</f>
        <v>0</v>
      </c>
      <c r="BR127" s="67">
        <f>IF(Uniforms!$AT$13="Short-Left Leg",Uniforms!AZ127, )</f>
        <v>0</v>
      </c>
      <c r="BS127" s="66">
        <f>Uniforms!$AT$12</f>
        <v>0</v>
      </c>
      <c r="BT127" s="67">
        <f>IF(Uniforms!$AT$13="Short-Right Leg",Uniforms!AZ127, )</f>
        <v>0</v>
      </c>
      <c r="BU127" s="67">
        <f>Uniforms!$AT$9</f>
        <v>0</v>
      </c>
      <c r="BV127" s="67">
        <f>IF(Uniforms!$AT$13="Right Chest",Uniforms!AZ127, )</f>
        <v>0</v>
      </c>
      <c r="BW127" s="68">
        <f>Uniforms!BA127</f>
        <v>0</v>
      </c>
      <c r="BX127" s="68">
        <f>Uniforms!BB127</f>
        <v>0</v>
      </c>
      <c r="BY127" s="68">
        <f>Uniforms!BC127</f>
        <v>0</v>
      </c>
      <c r="BZ127" s="68">
        <f>Uniforms!BD127</f>
        <v>0</v>
      </c>
      <c r="CA127" s="68">
        <f>Uniforms!BE127</f>
        <v>0</v>
      </c>
      <c r="CB127" s="68">
        <f>Uniforms!BF127</f>
        <v>0</v>
      </c>
      <c r="CC127" s="68">
        <f>Uniforms!BG127</f>
        <v>0</v>
      </c>
      <c r="CD127" s="68">
        <f>Uniforms!BH127</f>
        <v>0</v>
      </c>
      <c r="CE127" s="68">
        <f>Uniforms!BI127</f>
        <v>0</v>
      </c>
      <c r="CF127" s="68">
        <f>Uniforms!BJ127</f>
        <v>0</v>
      </c>
      <c r="CG127" s="68">
        <f>Uniforms!BK127</f>
        <v>0</v>
      </c>
      <c r="CH127" s="68">
        <f>Uniforms!BL127</f>
        <v>0</v>
      </c>
      <c r="CI127" s="68">
        <f>Uniforms!BM127</f>
        <v>0</v>
      </c>
      <c r="CJ127" s="68">
        <f>Uniforms!BN127</f>
        <v>0</v>
      </c>
      <c r="CK127" s="68">
        <f>Uniforms!BO127</f>
        <v>0</v>
      </c>
      <c r="CL127" s="68">
        <f>Uniforms!BP127</f>
        <v>0</v>
      </c>
      <c r="CM127" s="68">
        <f>Uniforms!BQ127</f>
        <v>0</v>
      </c>
      <c r="CN127" s="68">
        <f>Uniforms!BR127</f>
        <v>0</v>
      </c>
      <c r="CO127" s="68">
        <f>Uniforms!BS127</f>
        <v>0</v>
      </c>
      <c r="CP127" s="68">
        <f>Uniforms!BT127</f>
        <v>0</v>
      </c>
      <c r="CQ127" s="68">
        <f>Uniforms!BU127</f>
        <v>0</v>
      </c>
      <c r="CR127" s="68">
        <f>Uniforms!BV127</f>
        <v>0</v>
      </c>
      <c r="CS127" s="68">
        <f>Uniforms!BW127</f>
        <v>0</v>
      </c>
      <c r="CT127" s="68">
        <f>Uniforms!BX127</f>
        <v>0</v>
      </c>
      <c r="CU127" s="68">
        <f>Uniforms!BY127</f>
        <v>0</v>
      </c>
      <c r="CV127" s="68">
        <f>Uniforms!BZ127</f>
        <v>0</v>
      </c>
      <c r="CW127" s="68">
        <f>Uniforms!CA127</f>
        <v>0</v>
      </c>
      <c r="CX127" s="68">
        <f>Uniforms!CB127</f>
        <v>0</v>
      </c>
      <c r="CY127" s="68">
        <f>Uniforms!CC127</f>
        <v>0</v>
      </c>
      <c r="CZ127" s="68">
        <f>Uniforms!CD127</f>
        <v>0</v>
      </c>
      <c r="DA127" s="67"/>
    </row>
    <row r="128" spans="1:105">
      <c r="A128" s="67" t="s">
        <v>28</v>
      </c>
      <c r="B128" s="63">
        <f>Uniforms!B128</f>
        <v>0</v>
      </c>
      <c r="C128" s="63" t="str">
        <f>CONCATENATE(Uniforms!C128, "|")</f>
        <v>|</v>
      </c>
      <c r="D128" s="63">
        <f>Uniforms!D128</f>
        <v>0</v>
      </c>
      <c r="E128" s="63" t="str">
        <f>IF(Uniforms!E128="None", "NA|",CONCATENATE(Uniforms!E128, "|"))</f>
        <v>|</v>
      </c>
      <c r="F128" s="63" t="str">
        <f>IF(E128="NA|","|-- Select One --",CONCATENATE(Uniforms!F128,"|"))</f>
        <v>|</v>
      </c>
      <c r="G128" s="63" t="str">
        <f>CONCATENATE(Uniforms!G128,"|")</f>
        <v>|</v>
      </c>
      <c r="H128" s="64">
        <f>Uniforms!H128</f>
        <v>0</v>
      </c>
      <c r="I128" s="65">
        <f t="shared" si="1"/>
        <v>0</v>
      </c>
      <c r="J128" s="65">
        <f>Uniforms!I128</f>
        <v>0</v>
      </c>
      <c r="K128" s="65">
        <f>Uniforms!J128</f>
        <v>0</v>
      </c>
      <c r="L128" s="65">
        <f>Uniforms!K128</f>
        <v>0</v>
      </c>
      <c r="M128" s="65">
        <f>Uniforms!L128</f>
        <v>0</v>
      </c>
      <c r="N128" s="65">
        <f>Uniforms!M128</f>
        <v>0</v>
      </c>
      <c r="O128" s="65">
        <f>Uniforms!N128</f>
        <v>0</v>
      </c>
      <c r="P128" s="65">
        <f>Uniforms!O128</f>
        <v>0</v>
      </c>
      <c r="Q128" s="65">
        <f>Uniforms!P128</f>
        <v>0</v>
      </c>
      <c r="R128" s="65">
        <f>Uniforms!Q128</f>
        <v>0</v>
      </c>
      <c r="S128" s="65">
        <f>Uniforms!R128</f>
        <v>0</v>
      </c>
      <c r="T128" s="65">
        <f>Uniforms!S128</f>
        <v>0</v>
      </c>
      <c r="U128" s="65">
        <f>Uniforms!T128</f>
        <v>0</v>
      </c>
      <c r="V128" s="65">
        <f>Uniforms!U128</f>
        <v>0</v>
      </c>
      <c r="W128" s="65">
        <f>Uniforms!V128</f>
        <v>0</v>
      </c>
      <c r="X128" s="65">
        <f>Uniforms!W128</f>
        <v>0</v>
      </c>
      <c r="Y128" s="65">
        <f>Uniforms!X128</f>
        <v>0</v>
      </c>
      <c r="Z128" s="63" t="str">
        <f>IF(Uniforms!Y128="None","NA|",CONCATENATE(Uniforms!Y128,"|"))</f>
        <v>|</v>
      </c>
      <c r="AA128" s="63" t="str">
        <f>IF(Z128="NA|","|-- Select One --",CONCATENATE(Uniforms!Z128, "|"))</f>
        <v>|</v>
      </c>
      <c r="AB128" s="65">
        <f>Uniforms!AA128</f>
        <v>0</v>
      </c>
      <c r="AC128" s="65">
        <f>Uniforms!AB128</f>
        <v>0</v>
      </c>
      <c r="AD128" s="65">
        <f>Uniforms!AC128</f>
        <v>0</v>
      </c>
      <c r="AE128" s="65">
        <f>Uniforms!AD128</f>
        <v>0</v>
      </c>
      <c r="AF128" s="65">
        <f>Uniforms!AE128</f>
        <v>0</v>
      </c>
      <c r="AG128" s="65">
        <f>Uniforms!AF128</f>
        <v>0</v>
      </c>
      <c r="AH128" s="65">
        <f>Uniforms!AG128</f>
        <v>0</v>
      </c>
      <c r="AI128" s="65">
        <f>Uniforms!AH128</f>
        <v>0</v>
      </c>
      <c r="AJ128" s="65">
        <f>Uniforms!AI128</f>
        <v>0</v>
      </c>
      <c r="AK128" s="65">
        <f>Uniforms!AJ128</f>
        <v>0</v>
      </c>
      <c r="AL128" s="65">
        <f>Uniforms!AK128</f>
        <v>0</v>
      </c>
      <c r="AM128" s="65">
        <f>Uniforms!AL128</f>
        <v>0</v>
      </c>
      <c r="AN128" s="65">
        <f>Uniforms!AM128</f>
        <v>0</v>
      </c>
      <c r="AO128" s="65">
        <f>Uniforms!AN128</f>
        <v>0</v>
      </c>
      <c r="AP128" s="65">
        <f>Uniforms!AO128</f>
        <v>0</v>
      </c>
      <c r="AQ128" s="65">
        <f>Uniforms!AP128</f>
        <v>0</v>
      </c>
      <c r="AR128" s="63" t="str">
        <f>IF(Uniforms!AQ128="None","NA|",CONCATENATE(Uniforms!AQ128,"|"))</f>
        <v>|</v>
      </c>
      <c r="AS128" s="63" t="str">
        <f>IF(AR128="NA|","|-- Select One --",CONCATENATE(Uniforms!AR128,"|"))</f>
        <v>|</v>
      </c>
      <c r="AT128" s="65">
        <f>Uniforms!AS128</f>
        <v>0</v>
      </c>
      <c r="AU128" s="65">
        <f>Uniforms!AT128</f>
        <v>0</v>
      </c>
      <c r="AV128" s="65">
        <f>Uniforms!AU128</f>
        <v>0</v>
      </c>
      <c r="AW128" s="65">
        <f>Uniforms!AV128</f>
        <v>0</v>
      </c>
      <c r="AX128" s="66" t="s">
        <v>409</v>
      </c>
      <c r="AY128" s="63" t="s">
        <v>410</v>
      </c>
      <c r="AZ128" s="63" t="s">
        <v>410</v>
      </c>
      <c r="BA128" s="63" t="s">
        <v>410</v>
      </c>
      <c r="BB128" s="67" t="str">
        <f>Uniforms!$AW$1</f>
        <v>8B|</v>
      </c>
      <c r="BC128" s="67" t="str">
        <f>Uniforms!$AW$2</f>
        <v>NA|</v>
      </c>
      <c r="BD128" s="67" t="str">
        <f>Uniforms!$AW$3</f>
        <v>OUTLINED|</v>
      </c>
      <c r="BE128" s="66">
        <f>Uniforms!$AT$4</f>
        <v>0</v>
      </c>
      <c r="BF128" s="66">
        <f>IF(Uniforms!$AT$13="Left Chest",Uniforms!AZ128, )</f>
        <v>0</v>
      </c>
      <c r="BG128" s="66">
        <f>Uniforms!$AT$5</f>
        <v>0</v>
      </c>
      <c r="BH128" s="67">
        <f>IF(Uniforms!$AT$13="Left Chest 2nd",Uniforms!AZ128, )</f>
        <v>0</v>
      </c>
      <c r="BI128" s="66">
        <f>Uniforms!$AT$6</f>
        <v>0</v>
      </c>
      <c r="BJ128" s="67">
        <f>IF(Uniforms!$AT$13="Left Sleeve",Uniforms!AZ128, )</f>
        <v>0</v>
      </c>
      <c r="BK128" s="66">
        <f>Uniforms!$AT$7</f>
        <v>0</v>
      </c>
      <c r="BL128" s="67">
        <f>IF(Uniforms!$AT$13="Right Sleeve",Uniforms!AZ128, )</f>
        <v>0</v>
      </c>
      <c r="BM128" s="66">
        <f>Uniforms!$AT$8</f>
        <v>0</v>
      </c>
      <c r="BN128" s="67">
        <f>IF(Uniforms!$AT$13="Center Chest",Uniforms!AZ128, )</f>
        <v>0</v>
      </c>
      <c r="BO128" s="66">
        <f>Uniforms!$AT$10</f>
        <v>0</v>
      </c>
      <c r="BP128" s="67">
        <f>IF(Uniforms!$AT$13="Back Above #s",Uniforms!AZ128, )</f>
        <v>0</v>
      </c>
      <c r="BQ128" s="66">
        <f>Uniforms!$AT$11</f>
        <v>0</v>
      </c>
      <c r="BR128" s="67">
        <f>IF(Uniforms!$AT$13="Short-Left Leg",Uniforms!AZ128, )</f>
        <v>0</v>
      </c>
      <c r="BS128" s="66">
        <f>Uniforms!$AT$12</f>
        <v>0</v>
      </c>
      <c r="BT128" s="67">
        <f>IF(Uniforms!$AT$13="Short-Right Leg",Uniforms!AZ128, )</f>
        <v>0</v>
      </c>
      <c r="BU128" s="67">
        <f>Uniforms!$AT$9</f>
        <v>0</v>
      </c>
      <c r="BV128" s="67">
        <f>IF(Uniforms!$AT$13="Right Chest",Uniforms!AZ128, )</f>
        <v>0</v>
      </c>
      <c r="BW128" s="68">
        <f>Uniforms!BA128</f>
        <v>0</v>
      </c>
      <c r="BX128" s="68">
        <f>Uniforms!BB128</f>
        <v>0</v>
      </c>
      <c r="BY128" s="68">
        <f>Uniforms!BC128</f>
        <v>0</v>
      </c>
      <c r="BZ128" s="68">
        <f>Uniforms!BD128</f>
        <v>0</v>
      </c>
      <c r="CA128" s="68">
        <f>Uniforms!BE128</f>
        <v>0</v>
      </c>
      <c r="CB128" s="68">
        <f>Uniforms!BF128</f>
        <v>0</v>
      </c>
      <c r="CC128" s="68">
        <f>Uniforms!BG128</f>
        <v>0</v>
      </c>
      <c r="CD128" s="68">
        <f>Uniforms!BH128</f>
        <v>0</v>
      </c>
      <c r="CE128" s="68">
        <f>Uniforms!BI128</f>
        <v>0</v>
      </c>
      <c r="CF128" s="68">
        <f>Uniforms!BJ128</f>
        <v>0</v>
      </c>
      <c r="CG128" s="68">
        <f>Uniforms!BK128</f>
        <v>0</v>
      </c>
      <c r="CH128" s="68">
        <f>Uniforms!BL128</f>
        <v>0</v>
      </c>
      <c r="CI128" s="68">
        <f>Uniforms!BM128</f>
        <v>0</v>
      </c>
      <c r="CJ128" s="68">
        <f>Uniforms!BN128</f>
        <v>0</v>
      </c>
      <c r="CK128" s="68">
        <f>Uniforms!BO128</f>
        <v>0</v>
      </c>
      <c r="CL128" s="68">
        <f>Uniforms!BP128</f>
        <v>0</v>
      </c>
      <c r="CM128" s="68">
        <f>Uniforms!BQ128</f>
        <v>0</v>
      </c>
      <c r="CN128" s="68">
        <f>Uniforms!BR128</f>
        <v>0</v>
      </c>
      <c r="CO128" s="68">
        <f>Uniforms!BS128</f>
        <v>0</v>
      </c>
      <c r="CP128" s="68">
        <f>Uniforms!BT128</f>
        <v>0</v>
      </c>
      <c r="CQ128" s="68">
        <f>Uniforms!BU128</f>
        <v>0</v>
      </c>
      <c r="CR128" s="68">
        <f>Uniforms!BV128</f>
        <v>0</v>
      </c>
      <c r="CS128" s="68">
        <f>Uniforms!BW128</f>
        <v>0</v>
      </c>
      <c r="CT128" s="68">
        <f>Uniforms!BX128</f>
        <v>0</v>
      </c>
      <c r="CU128" s="68">
        <f>Uniforms!BY128</f>
        <v>0</v>
      </c>
      <c r="CV128" s="68">
        <f>Uniforms!BZ128</f>
        <v>0</v>
      </c>
      <c r="CW128" s="68">
        <f>Uniforms!CA128</f>
        <v>0</v>
      </c>
      <c r="CX128" s="68">
        <f>Uniforms!CB128</f>
        <v>0</v>
      </c>
      <c r="CY128" s="68">
        <f>Uniforms!CC128</f>
        <v>0</v>
      </c>
      <c r="CZ128" s="68">
        <f>Uniforms!CD128</f>
        <v>0</v>
      </c>
      <c r="DA128" s="67"/>
    </row>
    <row r="129" spans="1:105">
      <c r="A129" s="67" t="s">
        <v>29</v>
      </c>
      <c r="B129" s="63">
        <f>Uniforms!B129</f>
        <v>0</v>
      </c>
      <c r="C129" s="63" t="str">
        <f>CONCATENATE(Uniforms!C129, "|")</f>
        <v>|</v>
      </c>
      <c r="D129" s="63">
        <f>Uniforms!D129</f>
        <v>0</v>
      </c>
      <c r="E129" s="63" t="str">
        <f>IF(Uniforms!E129="None", "NA|",CONCATENATE(Uniforms!E129, "|"))</f>
        <v>|</v>
      </c>
      <c r="F129" s="63" t="str">
        <f>IF(E129="NA|","|-- Select One --",CONCATENATE(Uniforms!F129,"|"))</f>
        <v>|</v>
      </c>
      <c r="G129" s="63" t="str">
        <f>CONCATENATE(Uniforms!G129,"|")</f>
        <v>|</v>
      </c>
      <c r="H129" s="64">
        <f>Uniforms!H129</f>
        <v>0</v>
      </c>
      <c r="I129" s="65">
        <f t="shared" si="1"/>
        <v>0</v>
      </c>
      <c r="J129" s="65">
        <f>Uniforms!I129</f>
        <v>0</v>
      </c>
      <c r="K129" s="65">
        <f>Uniforms!J129</f>
        <v>0</v>
      </c>
      <c r="L129" s="65">
        <f>Uniforms!K129</f>
        <v>0</v>
      </c>
      <c r="M129" s="65">
        <f>Uniforms!L129</f>
        <v>0</v>
      </c>
      <c r="N129" s="65">
        <f>Uniforms!M129</f>
        <v>0</v>
      </c>
      <c r="O129" s="65">
        <f>Uniforms!N129</f>
        <v>0</v>
      </c>
      <c r="P129" s="65">
        <f>Uniforms!O129</f>
        <v>0</v>
      </c>
      <c r="Q129" s="65">
        <f>Uniforms!P129</f>
        <v>0</v>
      </c>
      <c r="R129" s="65">
        <f>Uniforms!Q129</f>
        <v>0</v>
      </c>
      <c r="S129" s="65">
        <f>Uniforms!R129</f>
        <v>0</v>
      </c>
      <c r="T129" s="65">
        <f>Uniforms!S129</f>
        <v>0</v>
      </c>
      <c r="U129" s="65">
        <f>Uniforms!T129</f>
        <v>0</v>
      </c>
      <c r="V129" s="65">
        <f>Uniforms!U129</f>
        <v>0</v>
      </c>
      <c r="W129" s="65">
        <f>Uniforms!V129</f>
        <v>0</v>
      </c>
      <c r="X129" s="65">
        <f>Uniforms!W129</f>
        <v>0</v>
      </c>
      <c r="Y129" s="65">
        <f>Uniforms!X129</f>
        <v>0</v>
      </c>
      <c r="Z129" s="63" t="str">
        <f>IF(Uniforms!Y129="None","NA|",CONCATENATE(Uniforms!Y129,"|"))</f>
        <v>|</v>
      </c>
      <c r="AA129" s="63" t="str">
        <f>IF(Z129="NA|","|-- Select One --",CONCATENATE(Uniforms!Z129, "|"))</f>
        <v>|</v>
      </c>
      <c r="AB129" s="65">
        <f>Uniforms!AA129</f>
        <v>0</v>
      </c>
      <c r="AC129" s="65">
        <f>Uniforms!AB129</f>
        <v>0</v>
      </c>
      <c r="AD129" s="65">
        <f>Uniforms!AC129</f>
        <v>0</v>
      </c>
      <c r="AE129" s="65">
        <f>Uniforms!AD129</f>
        <v>0</v>
      </c>
      <c r="AF129" s="65">
        <f>Uniforms!AE129</f>
        <v>0</v>
      </c>
      <c r="AG129" s="65">
        <f>Uniforms!AF129</f>
        <v>0</v>
      </c>
      <c r="AH129" s="65">
        <f>Uniforms!AG129</f>
        <v>0</v>
      </c>
      <c r="AI129" s="65">
        <f>Uniforms!AH129</f>
        <v>0</v>
      </c>
      <c r="AJ129" s="65">
        <f>Uniforms!AI129</f>
        <v>0</v>
      </c>
      <c r="AK129" s="65">
        <f>Uniforms!AJ129</f>
        <v>0</v>
      </c>
      <c r="AL129" s="65">
        <f>Uniforms!AK129</f>
        <v>0</v>
      </c>
      <c r="AM129" s="65">
        <f>Uniforms!AL129</f>
        <v>0</v>
      </c>
      <c r="AN129" s="65">
        <f>Uniforms!AM129</f>
        <v>0</v>
      </c>
      <c r="AO129" s="65">
        <f>Uniforms!AN129</f>
        <v>0</v>
      </c>
      <c r="AP129" s="65">
        <f>Uniforms!AO129</f>
        <v>0</v>
      </c>
      <c r="AQ129" s="65">
        <f>Uniforms!AP129</f>
        <v>0</v>
      </c>
      <c r="AR129" s="63" t="str">
        <f>IF(Uniforms!AQ129="None","NA|",CONCATENATE(Uniforms!AQ129,"|"))</f>
        <v>|</v>
      </c>
      <c r="AS129" s="63" t="str">
        <f>IF(AR129="NA|","|-- Select One --",CONCATENATE(Uniforms!AR129,"|"))</f>
        <v>|</v>
      </c>
      <c r="AT129" s="65">
        <f>Uniforms!AS129</f>
        <v>0</v>
      </c>
      <c r="AU129" s="65">
        <f>Uniforms!AT129</f>
        <v>0</v>
      </c>
      <c r="AV129" s="65">
        <f>Uniforms!AU129</f>
        <v>0</v>
      </c>
      <c r="AW129" s="65">
        <f>Uniforms!AV129</f>
        <v>0</v>
      </c>
      <c r="AX129" s="66" t="s">
        <v>409</v>
      </c>
      <c r="AY129" s="63" t="s">
        <v>410</v>
      </c>
      <c r="AZ129" s="63" t="s">
        <v>410</v>
      </c>
      <c r="BA129" s="63" t="s">
        <v>410</v>
      </c>
      <c r="BB129" s="67" t="str">
        <f>Uniforms!$AW$1</f>
        <v>8B|</v>
      </c>
      <c r="BC129" s="67" t="str">
        <f>Uniforms!$AW$2</f>
        <v>NA|</v>
      </c>
      <c r="BD129" s="67" t="str">
        <f>Uniforms!$AW$3</f>
        <v>OUTLINED|</v>
      </c>
      <c r="BE129" s="66">
        <f>Uniforms!$AT$4</f>
        <v>0</v>
      </c>
      <c r="BF129" s="66">
        <f>IF(Uniforms!$AT$13="Left Chest",Uniforms!AZ129, )</f>
        <v>0</v>
      </c>
      <c r="BG129" s="66">
        <f>Uniforms!$AT$5</f>
        <v>0</v>
      </c>
      <c r="BH129" s="67">
        <f>IF(Uniforms!$AT$13="Left Chest 2nd",Uniforms!AZ129, )</f>
        <v>0</v>
      </c>
      <c r="BI129" s="66">
        <f>Uniforms!$AT$6</f>
        <v>0</v>
      </c>
      <c r="BJ129" s="67">
        <f>IF(Uniforms!$AT$13="Left Sleeve",Uniforms!AZ129, )</f>
        <v>0</v>
      </c>
      <c r="BK129" s="66">
        <f>Uniforms!$AT$7</f>
        <v>0</v>
      </c>
      <c r="BL129" s="67">
        <f>IF(Uniforms!$AT$13="Right Sleeve",Uniforms!AZ129, )</f>
        <v>0</v>
      </c>
      <c r="BM129" s="66">
        <f>Uniforms!$AT$8</f>
        <v>0</v>
      </c>
      <c r="BN129" s="67">
        <f>IF(Uniforms!$AT$13="Center Chest",Uniforms!AZ129, )</f>
        <v>0</v>
      </c>
      <c r="BO129" s="66">
        <f>Uniforms!$AT$10</f>
        <v>0</v>
      </c>
      <c r="BP129" s="67">
        <f>IF(Uniforms!$AT$13="Back Above #s",Uniforms!AZ129, )</f>
        <v>0</v>
      </c>
      <c r="BQ129" s="66">
        <f>Uniforms!$AT$11</f>
        <v>0</v>
      </c>
      <c r="BR129" s="67">
        <f>IF(Uniforms!$AT$13="Short-Left Leg",Uniforms!AZ129, )</f>
        <v>0</v>
      </c>
      <c r="BS129" s="66">
        <f>Uniforms!$AT$12</f>
        <v>0</v>
      </c>
      <c r="BT129" s="67">
        <f>IF(Uniforms!$AT$13="Short-Right Leg",Uniforms!AZ129, )</f>
        <v>0</v>
      </c>
      <c r="BU129" s="67">
        <f>Uniforms!$AT$9</f>
        <v>0</v>
      </c>
      <c r="BV129" s="67">
        <f>IF(Uniforms!$AT$13="Right Chest",Uniforms!AZ129, )</f>
        <v>0</v>
      </c>
      <c r="BW129" s="68">
        <f>Uniforms!BA129</f>
        <v>0</v>
      </c>
      <c r="BX129" s="68">
        <f>Uniforms!BB129</f>
        <v>0</v>
      </c>
      <c r="BY129" s="68">
        <f>Uniforms!BC129</f>
        <v>0</v>
      </c>
      <c r="BZ129" s="68">
        <f>Uniforms!BD129</f>
        <v>0</v>
      </c>
      <c r="CA129" s="68">
        <f>Uniforms!BE129</f>
        <v>0</v>
      </c>
      <c r="CB129" s="68">
        <f>Uniforms!BF129</f>
        <v>0</v>
      </c>
      <c r="CC129" s="68">
        <f>Uniforms!BG129</f>
        <v>0</v>
      </c>
      <c r="CD129" s="68">
        <f>Uniforms!BH129</f>
        <v>0</v>
      </c>
      <c r="CE129" s="68">
        <f>Uniforms!BI129</f>
        <v>0</v>
      </c>
      <c r="CF129" s="68">
        <f>Uniforms!BJ129</f>
        <v>0</v>
      </c>
      <c r="CG129" s="68">
        <f>Uniforms!BK129</f>
        <v>0</v>
      </c>
      <c r="CH129" s="68">
        <f>Uniforms!BL129</f>
        <v>0</v>
      </c>
      <c r="CI129" s="68">
        <f>Uniforms!BM129</f>
        <v>0</v>
      </c>
      <c r="CJ129" s="68">
        <f>Uniforms!BN129</f>
        <v>0</v>
      </c>
      <c r="CK129" s="68">
        <f>Uniforms!BO129</f>
        <v>0</v>
      </c>
      <c r="CL129" s="68">
        <f>Uniforms!BP129</f>
        <v>0</v>
      </c>
      <c r="CM129" s="68">
        <f>Uniforms!BQ129</f>
        <v>0</v>
      </c>
      <c r="CN129" s="68">
        <f>Uniforms!BR129</f>
        <v>0</v>
      </c>
      <c r="CO129" s="68">
        <f>Uniforms!BS129</f>
        <v>0</v>
      </c>
      <c r="CP129" s="68">
        <f>Uniforms!BT129</f>
        <v>0</v>
      </c>
      <c r="CQ129" s="68">
        <f>Uniforms!BU129</f>
        <v>0</v>
      </c>
      <c r="CR129" s="68">
        <f>Uniforms!BV129</f>
        <v>0</v>
      </c>
      <c r="CS129" s="68">
        <f>Uniforms!BW129</f>
        <v>0</v>
      </c>
      <c r="CT129" s="68">
        <f>Uniforms!BX129</f>
        <v>0</v>
      </c>
      <c r="CU129" s="68">
        <f>Uniforms!BY129</f>
        <v>0</v>
      </c>
      <c r="CV129" s="68">
        <f>Uniforms!BZ129</f>
        <v>0</v>
      </c>
      <c r="CW129" s="68">
        <f>Uniforms!CA129</f>
        <v>0</v>
      </c>
      <c r="CX129" s="68">
        <f>Uniforms!CB129</f>
        <v>0</v>
      </c>
      <c r="CY129" s="68">
        <f>Uniforms!CC129</f>
        <v>0</v>
      </c>
      <c r="CZ129" s="68">
        <f>Uniforms!CD129</f>
        <v>0</v>
      </c>
      <c r="DA129" s="67"/>
    </row>
    <row r="130" spans="1:105">
      <c r="A130" s="67" t="s">
        <v>30</v>
      </c>
      <c r="B130" s="63">
        <f>Uniforms!B130</f>
        <v>0</v>
      </c>
      <c r="C130" s="63" t="str">
        <f>CONCATENATE(Uniforms!C130, "|")</f>
        <v>|</v>
      </c>
      <c r="D130" s="63">
        <f>Uniforms!D130</f>
        <v>0</v>
      </c>
      <c r="E130" s="63" t="str">
        <f>IF(Uniforms!E130="None", "NA|",CONCATENATE(Uniforms!E130, "|"))</f>
        <v>|</v>
      </c>
      <c r="F130" s="63" t="str">
        <f>IF(E130="NA|","|-- Select One --",CONCATENATE(Uniforms!F130,"|"))</f>
        <v>|</v>
      </c>
      <c r="G130" s="63" t="str">
        <f>CONCATENATE(Uniforms!G130,"|")</f>
        <v>|</v>
      </c>
      <c r="H130" s="64">
        <f>Uniforms!H130</f>
        <v>0</v>
      </c>
      <c r="I130" s="65">
        <f t="shared" si="1"/>
        <v>0</v>
      </c>
      <c r="J130" s="65">
        <f>Uniforms!I130</f>
        <v>0</v>
      </c>
      <c r="K130" s="65">
        <f>Uniforms!J130</f>
        <v>0</v>
      </c>
      <c r="L130" s="65">
        <f>Uniforms!K130</f>
        <v>0</v>
      </c>
      <c r="M130" s="65">
        <f>Uniforms!L130</f>
        <v>0</v>
      </c>
      <c r="N130" s="65">
        <f>Uniforms!M130</f>
        <v>0</v>
      </c>
      <c r="O130" s="65">
        <f>Uniforms!N130</f>
        <v>0</v>
      </c>
      <c r="P130" s="65">
        <f>Uniforms!O130</f>
        <v>0</v>
      </c>
      <c r="Q130" s="65">
        <f>Uniforms!P130</f>
        <v>0</v>
      </c>
      <c r="R130" s="65">
        <f>Uniforms!Q130</f>
        <v>0</v>
      </c>
      <c r="S130" s="65">
        <f>Uniforms!R130</f>
        <v>0</v>
      </c>
      <c r="T130" s="65">
        <f>Uniforms!S130</f>
        <v>0</v>
      </c>
      <c r="U130" s="65">
        <f>Uniforms!T130</f>
        <v>0</v>
      </c>
      <c r="V130" s="65">
        <f>Uniforms!U130</f>
        <v>0</v>
      </c>
      <c r="W130" s="65">
        <f>Uniforms!V130</f>
        <v>0</v>
      </c>
      <c r="X130" s="65">
        <f>Uniforms!W130</f>
        <v>0</v>
      </c>
      <c r="Y130" s="65">
        <f>Uniforms!X130</f>
        <v>0</v>
      </c>
      <c r="Z130" s="63" t="str">
        <f>IF(Uniforms!Y130="None","NA|",CONCATENATE(Uniforms!Y130,"|"))</f>
        <v>|</v>
      </c>
      <c r="AA130" s="63" t="str">
        <f>IF(Z130="NA|","|-- Select One --",CONCATENATE(Uniforms!Z130, "|"))</f>
        <v>|</v>
      </c>
      <c r="AB130" s="65">
        <f>Uniforms!AA130</f>
        <v>0</v>
      </c>
      <c r="AC130" s="65">
        <f>Uniforms!AB130</f>
        <v>0</v>
      </c>
      <c r="AD130" s="65">
        <f>Uniforms!AC130</f>
        <v>0</v>
      </c>
      <c r="AE130" s="65">
        <f>Uniforms!AD130</f>
        <v>0</v>
      </c>
      <c r="AF130" s="65">
        <f>Uniforms!AE130</f>
        <v>0</v>
      </c>
      <c r="AG130" s="65">
        <f>Uniforms!AF130</f>
        <v>0</v>
      </c>
      <c r="AH130" s="65">
        <f>Uniforms!AG130</f>
        <v>0</v>
      </c>
      <c r="AI130" s="65">
        <f>Uniforms!AH130</f>
        <v>0</v>
      </c>
      <c r="AJ130" s="65">
        <f>Uniforms!AI130</f>
        <v>0</v>
      </c>
      <c r="AK130" s="65">
        <f>Uniforms!AJ130</f>
        <v>0</v>
      </c>
      <c r="AL130" s="65">
        <f>Uniforms!AK130</f>
        <v>0</v>
      </c>
      <c r="AM130" s="65">
        <f>Uniforms!AL130</f>
        <v>0</v>
      </c>
      <c r="AN130" s="65">
        <f>Uniforms!AM130</f>
        <v>0</v>
      </c>
      <c r="AO130" s="65">
        <f>Uniforms!AN130</f>
        <v>0</v>
      </c>
      <c r="AP130" s="65">
        <f>Uniforms!AO130</f>
        <v>0</v>
      </c>
      <c r="AQ130" s="65">
        <f>Uniforms!AP130</f>
        <v>0</v>
      </c>
      <c r="AR130" s="63" t="str">
        <f>IF(Uniforms!AQ130="None","NA|",CONCATENATE(Uniforms!AQ130,"|"))</f>
        <v>|</v>
      </c>
      <c r="AS130" s="63" t="str">
        <f>IF(AR130="NA|","|-- Select One --",CONCATENATE(Uniforms!AR130,"|"))</f>
        <v>|</v>
      </c>
      <c r="AT130" s="65">
        <f>Uniforms!AS130</f>
        <v>0</v>
      </c>
      <c r="AU130" s="65">
        <f>Uniforms!AT130</f>
        <v>0</v>
      </c>
      <c r="AV130" s="65">
        <f>Uniforms!AU130</f>
        <v>0</v>
      </c>
      <c r="AW130" s="65">
        <f>Uniforms!AV130</f>
        <v>0</v>
      </c>
      <c r="AX130" s="66" t="s">
        <v>409</v>
      </c>
      <c r="AY130" s="63" t="s">
        <v>410</v>
      </c>
      <c r="AZ130" s="63" t="s">
        <v>410</v>
      </c>
      <c r="BA130" s="63" t="s">
        <v>410</v>
      </c>
      <c r="BB130" s="67" t="str">
        <f>Uniforms!$AW$1</f>
        <v>8B|</v>
      </c>
      <c r="BC130" s="67" t="str">
        <f>Uniforms!$AW$2</f>
        <v>NA|</v>
      </c>
      <c r="BD130" s="67" t="str">
        <f>Uniforms!$AW$3</f>
        <v>OUTLINED|</v>
      </c>
      <c r="BE130" s="66">
        <f>Uniforms!$AT$4</f>
        <v>0</v>
      </c>
      <c r="BF130" s="66">
        <f>IF(Uniforms!$AT$13="Left Chest",Uniforms!AZ130, )</f>
        <v>0</v>
      </c>
      <c r="BG130" s="66">
        <f>Uniforms!$AT$5</f>
        <v>0</v>
      </c>
      <c r="BH130" s="67">
        <f>IF(Uniforms!$AT$13="Left Chest 2nd",Uniforms!AZ130, )</f>
        <v>0</v>
      </c>
      <c r="BI130" s="66">
        <f>Uniforms!$AT$6</f>
        <v>0</v>
      </c>
      <c r="BJ130" s="67">
        <f>IF(Uniforms!$AT$13="Left Sleeve",Uniforms!AZ130, )</f>
        <v>0</v>
      </c>
      <c r="BK130" s="66">
        <f>Uniforms!$AT$7</f>
        <v>0</v>
      </c>
      <c r="BL130" s="67">
        <f>IF(Uniforms!$AT$13="Right Sleeve",Uniforms!AZ130, )</f>
        <v>0</v>
      </c>
      <c r="BM130" s="66">
        <f>Uniforms!$AT$8</f>
        <v>0</v>
      </c>
      <c r="BN130" s="67">
        <f>IF(Uniforms!$AT$13="Center Chest",Uniforms!AZ130, )</f>
        <v>0</v>
      </c>
      <c r="BO130" s="66">
        <f>Uniforms!$AT$10</f>
        <v>0</v>
      </c>
      <c r="BP130" s="67">
        <f>IF(Uniforms!$AT$13="Back Above #s",Uniforms!AZ130, )</f>
        <v>0</v>
      </c>
      <c r="BQ130" s="66">
        <f>Uniforms!$AT$11</f>
        <v>0</v>
      </c>
      <c r="BR130" s="67">
        <f>IF(Uniforms!$AT$13="Short-Left Leg",Uniforms!AZ130, )</f>
        <v>0</v>
      </c>
      <c r="BS130" s="66">
        <f>Uniforms!$AT$12</f>
        <v>0</v>
      </c>
      <c r="BT130" s="67">
        <f>IF(Uniforms!$AT$13="Short-Right Leg",Uniforms!AZ130, )</f>
        <v>0</v>
      </c>
      <c r="BU130" s="67">
        <f>Uniforms!$AT$9</f>
        <v>0</v>
      </c>
      <c r="BV130" s="67">
        <f>IF(Uniforms!$AT$13="Right Chest",Uniforms!AZ130, )</f>
        <v>0</v>
      </c>
      <c r="BW130" s="68">
        <f>Uniforms!BA130</f>
        <v>0</v>
      </c>
      <c r="BX130" s="68">
        <f>Uniforms!BB130</f>
        <v>0</v>
      </c>
      <c r="BY130" s="68">
        <f>Uniforms!BC130</f>
        <v>0</v>
      </c>
      <c r="BZ130" s="68">
        <f>Uniforms!BD130</f>
        <v>0</v>
      </c>
      <c r="CA130" s="68">
        <f>Uniforms!BE130</f>
        <v>0</v>
      </c>
      <c r="CB130" s="68">
        <f>Uniforms!BF130</f>
        <v>0</v>
      </c>
      <c r="CC130" s="68">
        <f>Uniforms!BG130</f>
        <v>0</v>
      </c>
      <c r="CD130" s="68">
        <f>Uniforms!BH130</f>
        <v>0</v>
      </c>
      <c r="CE130" s="68">
        <f>Uniforms!BI130</f>
        <v>0</v>
      </c>
      <c r="CF130" s="68">
        <f>Uniforms!BJ130</f>
        <v>0</v>
      </c>
      <c r="CG130" s="68">
        <f>Uniforms!BK130</f>
        <v>0</v>
      </c>
      <c r="CH130" s="68">
        <f>Uniforms!BL130</f>
        <v>0</v>
      </c>
      <c r="CI130" s="68">
        <f>Uniforms!BM130</f>
        <v>0</v>
      </c>
      <c r="CJ130" s="68">
        <f>Uniforms!BN130</f>
        <v>0</v>
      </c>
      <c r="CK130" s="68">
        <f>Uniforms!BO130</f>
        <v>0</v>
      </c>
      <c r="CL130" s="68">
        <f>Uniforms!BP130</f>
        <v>0</v>
      </c>
      <c r="CM130" s="68">
        <f>Uniforms!BQ130</f>
        <v>0</v>
      </c>
      <c r="CN130" s="68">
        <f>Uniforms!BR130</f>
        <v>0</v>
      </c>
      <c r="CO130" s="68">
        <f>Uniforms!BS130</f>
        <v>0</v>
      </c>
      <c r="CP130" s="68">
        <f>Uniforms!BT130</f>
        <v>0</v>
      </c>
      <c r="CQ130" s="68">
        <f>Uniforms!BU130</f>
        <v>0</v>
      </c>
      <c r="CR130" s="68">
        <f>Uniforms!BV130</f>
        <v>0</v>
      </c>
      <c r="CS130" s="68">
        <f>Uniforms!BW130</f>
        <v>0</v>
      </c>
      <c r="CT130" s="68">
        <f>Uniforms!BX130</f>
        <v>0</v>
      </c>
      <c r="CU130" s="68">
        <f>Uniforms!BY130</f>
        <v>0</v>
      </c>
      <c r="CV130" s="68">
        <f>Uniforms!BZ130</f>
        <v>0</v>
      </c>
      <c r="CW130" s="68">
        <f>Uniforms!CA130</f>
        <v>0</v>
      </c>
      <c r="CX130" s="68">
        <f>Uniforms!CB130</f>
        <v>0</v>
      </c>
      <c r="CY130" s="68">
        <f>Uniforms!CC130</f>
        <v>0</v>
      </c>
      <c r="CZ130" s="68">
        <f>Uniforms!CD130</f>
        <v>0</v>
      </c>
      <c r="DA130" s="67"/>
    </row>
    <row r="131" spans="1:105">
      <c r="A131" s="67" t="s">
        <v>31</v>
      </c>
      <c r="B131" s="63">
        <f>Uniforms!B131</f>
        <v>0</v>
      </c>
      <c r="C131" s="63" t="str">
        <f>CONCATENATE(Uniforms!C131, "|")</f>
        <v>|</v>
      </c>
      <c r="D131" s="63">
        <f>Uniforms!D131</f>
        <v>0</v>
      </c>
      <c r="E131" s="63" t="str">
        <f>IF(Uniforms!E131="None", "NA|",CONCATENATE(Uniforms!E131, "|"))</f>
        <v>|</v>
      </c>
      <c r="F131" s="63" t="str">
        <f>IF(E131="NA|","|-- Select One --",CONCATENATE(Uniforms!F131,"|"))</f>
        <v>|</v>
      </c>
      <c r="G131" s="63" t="str">
        <f>CONCATENATE(Uniforms!G131,"|")</f>
        <v>|</v>
      </c>
      <c r="H131" s="64">
        <f>Uniforms!H131</f>
        <v>0</v>
      </c>
      <c r="I131" s="65">
        <f t="shared" si="1"/>
        <v>0</v>
      </c>
      <c r="J131" s="65">
        <f>Uniforms!I131</f>
        <v>0</v>
      </c>
      <c r="K131" s="65">
        <f>Uniforms!J131</f>
        <v>0</v>
      </c>
      <c r="L131" s="65">
        <f>Uniforms!K131</f>
        <v>0</v>
      </c>
      <c r="M131" s="65">
        <f>Uniforms!L131</f>
        <v>0</v>
      </c>
      <c r="N131" s="65">
        <f>Uniforms!M131</f>
        <v>0</v>
      </c>
      <c r="O131" s="65">
        <f>Uniforms!N131</f>
        <v>0</v>
      </c>
      <c r="P131" s="65">
        <f>Uniforms!O131</f>
        <v>0</v>
      </c>
      <c r="Q131" s="65">
        <f>Uniforms!P131</f>
        <v>0</v>
      </c>
      <c r="R131" s="65">
        <f>Uniforms!Q131</f>
        <v>0</v>
      </c>
      <c r="S131" s="65">
        <f>Uniforms!R131</f>
        <v>0</v>
      </c>
      <c r="T131" s="65">
        <f>Uniforms!S131</f>
        <v>0</v>
      </c>
      <c r="U131" s="65">
        <f>Uniforms!T131</f>
        <v>0</v>
      </c>
      <c r="V131" s="65">
        <f>Uniforms!U131</f>
        <v>0</v>
      </c>
      <c r="W131" s="65">
        <f>Uniforms!V131</f>
        <v>0</v>
      </c>
      <c r="X131" s="65">
        <f>Uniforms!W131</f>
        <v>0</v>
      </c>
      <c r="Y131" s="65">
        <f>Uniforms!X131</f>
        <v>0</v>
      </c>
      <c r="Z131" s="63" t="str">
        <f>IF(Uniforms!Y131="None","NA|",CONCATENATE(Uniforms!Y131,"|"))</f>
        <v>|</v>
      </c>
      <c r="AA131" s="63" t="str">
        <f>IF(Z131="NA|","|-- Select One --",CONCATENATE(Uniforms!Z131, "|"))</f>
        <v>|</v>
      </c>
      <c r="AB131" s="65">
        <f>Uniforms!AA131</f>
        <v>0</v>
      </c>
      <c r="AC131" s="65">
        <f>Uniforms!AB131</f>
        <v>0</v>
      </c>
      <c r="AD131" s="65">
        <f>Uniforms!AC131</f>
        <v>0</v>
      </c>
      <c r="AE131" s="65">
        <f>Uniforms!AD131</f>
        <v>0</v>
      </c>
      <c r="AF131" s="65">
        <f>Uniforms!AE131</f>
        <v>0</v>
      </c>
      <c r="AG131" s="65">
        <f>Uniforms!AF131</f>
        <v>0</v>
      </c>
      <c r="AH131" s="65">
        <f>Uniforms!AG131</f>
        <v>0</v>
      </c>
      <c r="AI131" s="65">
        <f>Uniforms!AH131</f>
        <v>0</v>
      </c>
      <c r="AJ131" s="65">
        <f>Uniforms!AI131</f>
        <v>0</v>
      </c>
      <c r="AK131" s="65">
        <f>Uniforms!AJ131</f>
        <v>0</v>
      </c>
      <c r="AL131" s="65">
        <f>Uniforms!AK131</f>
        <v>0</v>
      </c>
      <c r="AM131" s="65">
        <f>Uniforms!AL131</f>
        <v>0</v>
      </c>
      <c r="AN131" s="65">
        <f>Uniforms!AM131</f>
        <v>0</v>
      </c>
      <c r="AO131" s="65">
        <f>Uniforms!AN131</f>
        <v>0</v>
      </c>
      <c r="AP131" s="65">
        <f>Uniforms!AO131</f>
        <v>0</v>
      </c>
      <c r="AQ131" s="65">
        <f>Uniforms!AP131</f>
        <v>0</v>
      </c>
      <c r="AR131" s="63" t="str">
        <f>IF(Uniforms!AQ131="None","NA|",CONCATENATE(Uniforms!AQ131,"|"))</f>
        <v>|</v>
      </c>
      <c r="AS131" s="63" t="str">
        <f>IF(AR131="NA|","|-- Select One --",CONCATENATE(Uniforms!AR131,"|"))</f>
        <v>|</v>
      </c>
      <c r="AT131" s="65">
        <f>Uniforms!AS131</f>
        <v>0</v>
      </c>
      <c r="AU131" s="65">
        <f>Uniforms!AT131</f>
        <v>0</v>
      </c>
      <c r="AV131" s="65">
        <f>Uniforms!AU131</f>
        <v>0</v>
      </c>
      <c r="AW131" s="65">
        <f>Uniforms!AV131</f>
        <v>0</v>
      </c>
      <c r="AX131" s="66" t="s">
        <v>409</v>
      </c>
      <c r="AY131" s="63" t="s">
        <v>410</v>
      </c>
      <c r="AZ131" s="63" t="s">
        <v>410</v>
      </c>
      <c r="BA131" s="63" t="s">
        <v>410</v>
      </c>
      <c r="BB131" s="67" t="str">
        <f>Uniforms!$AW$1</f>
        <v>8B|</v>
      </c>
      <c r="BC131" s="67" t="str">
        <f>Uniforms!$AW$2</f>
        <v>NA|</v>
      </c>
      <c r="BD131" s="67" t="str">
        <f>Uniforms!$AW$3</f>
        <v>OUTLINED|</v>
      </c>
      <c r="BE131" s="66">
        <f>Uniforms!$AT$4</f>
        <v>0</v>
      </c>
      <c r="BF131" s="66">
        <f>IF(Uniforms!$AT$13="Left Chest",Uniforms!AZ131, )</f>
        <v>0</v>
      </c>
      <c r="BG131" s="66">
        <f>Uniforms!$AT$5</f>
        <v>0</v>
      </c>
      <c r="BH131" s="67">
        <f>IF(Uniforms!$AT$13="Left Chest 2nd",Uniforms!AZ131, )</f>
        <v>0</v>
      </c>
      <c r="BI131" s="66">
        <f>Uniforms!$AT$6</f>
        <v>0</v>
      </c>
      <c r="BJ131" s="67">
        <f>IF(Uniforms!$AT$13="Left Sleeve",Uniforms!AZ131, )</f>
        <v>0</v>
      </c>
      <c r="BK131" s="66">
        <f>Uniforms!$AT$7</f>
        <v>0</v>
      </c>
      <c r="BL131" s="67">
        <f>IF(Uniforms!$AT$13="Right Sleeve",Uniforms!AZ131, )</f>
        <v>0</v>
      </c>
      <c r="BM131" s="66">
        <f>Uniforms!$AT$8</f>
        <v>0</v>
      </c>
      <c r="BN131" s="67">
        <f>IF(Uniforms!$AT$13="Center Chest",Uniforms!AZ131, )</f>
        <v>0</v>
      </c>
      <c r="BO131" s="66">
        <f>Uniforms!$AT$10</f>
        <v>0</v>
      </c>
      <c r="BP131" s="67">
        <f>IF(Uniforms!$AT$13="Back Above #s",Uniforms!AZ131, )</f>
        <v>0</v>
      </c>
      <c r="BQ131" s="66">
        <f>Uniforms!$AT$11</f>
        <v>0</v>
      </c>
      <c r="BR131" s="67">
        <f>IF(Uniforms!$AT$13="Short-Left Leg",Uniforms!AZ131, )</f>
        <v>0</v>
      </c>
      <c r="BS131" s="66">
        <f>Uniforms!$AT$12</f>
        <v>0</v>
      </c>
      <c r="BT131" s="67">
        <f>IF(Uniforms!$AT$13="Short-Right Leg",Uniforms!AZ131, )</f>
        <v>0</v>
      </c>
      <c r="BU131" s="67">
        <f>Uniforms!$AT$9</f>
        <v>0</v>
      </c>
      <c r="BV131" s="67">
        <f>IF(Uniforms!$AT$13="Right Chest",Uniforms!AZ131, )</f>
        <v>0</v>
      </c>
      <c r="BW131" s="68">
        <f>Uniforms!BA131</f>
        <v>0</v>
      </c>
      <c r="BX131" s="68">
        <f>Uniforms!BB131</f>
        <v>0</v>
      </c>
      <c r="BY131" s="68">
        <f>Uniforms!BC131</f>
        <v>0</v>
      </c>
      <c r="BZ131" s="68">
        <f>Uniforms!BD131</f>
        <v>0</v>
      </c>
      <c r="CA131" s="68">
        <f>Uniforms!BE131</f>
        <v>0</v>
      </c>
      <c r="CB131" s="68">
        <f>Uniforms!BF131</f>
        <v>0</v>
      </c>
      <c r="CC131" s="68">
        <f>Uniforms!BG131</f>
        <v>0</v>
      </c>
      <c r="CD131" s="68">
        <f>Uniforms!BH131</f>
        <v>0</v>
      </c>
      <c r="CE131" s="68">
        <f>Uniforms!BI131</f>
        <v>0</v>
      </c>
      <c r="CF131" s="68">
        <f>Uniforms!BJ131</f>
        <v>0</v>
      </c>
      <c r="CG131" s="68">
        <f>Uniforms!BK131</f>
        <v>0</v>
      </c>
      <c r="CH131" s="68">
        <f>Uniforms!BL131</f>
        <v>0</v>
      </c>
      <c r="CI131" s="68">
        <f>Uniforms!BM131</f>
        <v>0</v>
      </c>
      <c r="CJ131" s="68">
        <f>Uniforms!BN131</f>
        <v>0</v>
      </c>
      <c r="CK131" s="68">
        <f>Uniforms!BO131</f>
        <v>0</v>
      </c>
      <c r="CL131" s="68">
        <f>Uniforms!BP131</f>
        <v>0</v>
      </c>
      <c r="CM131" s="68">
        <f>Uniforms!BQ131</f>
        <v>0</v>
      </c>
      <c r="CN131" s="68">
        <f>Uniforms!BR131</f>
        <v>0</v>
      </c>
      <c r="CO131" s="68">
        <f>Uniforms!BS131</f>
        <v>0</v>
      </c>
      <c r="CP131" s="68">
        <f>Uniforms!BT131</f>
        <v>0</v>
      </c>
      <c r="CQ131" s="68">
        <f>Uniforms!BU131</f>
        <v>0</v>
      </c>
      <c r="CR131" s="68">
        <f>Uniforms!BV131</f>
        <v>0</v>
      </c>
      <c r="CS131" s="68">
        <f>Uniforms!BW131</f>
        <v>0</v>
      </c>
      <c r="CT131" s="68">
        <f>Uniforms!BX131</f>
        <v>0</v>
      </c>
      <c r="CU131" s="68">
        <f>Uniforms!BY131</f>
        <v>0</v>
      </c>
      <c r="CV131" s="68">
        <f>Uniforms!BZ131</f>
        <v>0</v>
      </c>
      <c r="CW131" s="68">
        <f>Uniforms!CA131</f>
        <v>0</v>
      </c>
      <c r="CX131" s="68">
        <f>Uniforms!CB131</f>
        <v>0</v>
      </c>
      <c r="CY131" s="68">
        <f>Uniforms!CC131</f>
        <v>0</v>
      </c>
      <c r="CZ131" s="68">
        <f>Uniforms!CD131</f>
        <v>0</v>
      </c>
      <c r="DA131" s="67"/>
    </row>
    <row r="132" spans="1:105">
      <c r="A132" s="67" t="s">
        <v>32</v>
      </c>
      <c r="B132" s="63">
        <f>Uniforms!B132</f>
        <v>0</v>
      </c>
      <c r="C132" s="63" t="str">
        <f>CONCATENATE(Uniforms!C132, "|")</f>
        <v>|</v>
      </c>
      <c r="D132" s="63">
        <f>Uniforms!D132</f>
        <v>0</v>
      </c>
      <c r="E132" s="63" t="str">
        <f>IF(Uniforms!E132="None", "NA|",CONCATENATE(Uniforms!E132, "|"))</f>
        <v>|</v>
      </c>
      <c r="F132" s="63" t="str">
        <f>IF(E132="NA|","|-- Select One --",CONCATENATE(Uniforms!F132,"|"))</f>
        <v>|</v>
      </c>
      <c r="G132" s="63" t="str">
        <f>CONCATENATE(Uniforms!G132,"|")</f>
        <v>|</v>
      </c>
      <c r="H132" s="64">
        <f>Uniforms!H132</f>
        <v>0</v>
      </c>
      <c r="I132" s="65">
        <f t="shared" si="1"/>
        <v>0</v>
      </c>
      <c r="J132" s="65">
        <f>Uniforms!I132</f>
        <v>0</v>
      </c>
      <c r="K132" s="65">
        <f>Uniforms!J132</f>
        <v>0</v>
      </c>
      <c r="L132" s="65">
        <f>Uniforms!K132</f>
        <v>0</v>
      </c>
      <c r="M132" s="65">
        <f>Uniforms!L132</f>
        <v>0</v>
      </c>
      <c r="N132" s="65">
        <f>Uniforms!M132</f>
        <v>0</v>
      </c>
      <c r="O132" s="65">
        <f>Uniforms!N132</f>
        <v>0</v>
      </c>
      <c r="P132" s="65">
        <f>Uniforms!O132</f>
        <v>0</v>
      </c>
      <c r="Q132" s="65">
        <f>Uniforms!P132</f>
        <v>0</v>
      </c>
      <c r="R132" s="65">
        <f>Uniforms!Q132</f>
        <v>0</v>
      </c>
      <c r="S132" s="65">
        <f>Uniforms!R132</f>
        <v>0</v>
      </c>
      <c r="T132" s="65">
        <f>Uniforms!S132</f>
        <v>0</v>
      </c>
      <c r="U132" s="65">
        <f>Uniforms!T132</f>
        <v>0</v>
      </c>
      <c r="V132" s="65">
        <f>Uniforms!U132</f>
        <v>0</v>
      </c>
      <c r="W132" s="65">
        <f>Uniforms!V132</f>
        <v>0</v>
      </c>
      <c r="X132" s="65">
        <f>Uniforms!W132</f>
        <v>0</v>
      </c>
      <c r="Y132" s="65">
        <f>Uniforms!X132</f>
        <v>0</v>
      </c>
      <c r="Z132" s="63" t="str">
        <f>IF(Uniforms!Y132="None","NA|",CONCATENATE(Uniforms!Y132,"|"))</f>
        <v>|</v>
      </c>
      <c r="AA132" s="63" t="str">
        <f>IF(Z132="NA|","|-- Select One --",CONCATENATE(Uniforms!Z132, "|"))</f>
        <v>|</v>
      </c>
      <c r="AB132" s="65">
        <f>Uniforms!AA132</f>
        <v>0</v>
      </c>
      <c r="AC132" s="65">
        <f>Uniforms!AB132</f>
        <v>0</v>
      </c>
      <c r="AD132" s="65">
        <f>Uniforms!AC132</f>
        <v>0</v>
      </c>
      <c r="AE132" s="65">
        <f>Uniforms!AD132</f>
        <v>0</v>
      </c>
      <c r="AF132" s="65">
        <f>Uniforms!AE132</f>
        <v>0</v>
      </c>
      <c r="AG132" s="65">
        <f>Uniforms!AF132</f>
        <v>0</v>
      </c>
      <c r="AH132" s="65">
        <f>Uniforms!AG132</f>
        <v>0</v>
      </c>
      <c r="AI132" s="65">
        <f>Uniforms!AH132</f>
        <v>0</v>
      </c>
      <c r="AJ132" s="65">
        <f>Uniforms!AI132</f>
        <v>0</v>
      </c>
      <c r="AK132" s="65">
        <f>Uniforms!AJ132</f>
        <v>0</v>
      </c>
      <c r="AL132" s="65">
        <f>Uniforms!AK132</f>
        <v>0</v>
      </c>
      <c r="AM132" s="65">
        <f>Uniforms!AL132</f>
        <v>0</v>
      </c>
      <c r="AN132" s="65">
        <f>Uniforms!AM132</f>
        <v>0</v>
      </c>
      <c r="AO132" s="65">
        <f>Uniforms!AN132</f>
        <v>0</v>
      </c>
      <c r="AP132" s="65">
        <f>Uniforms!AO132</f>
        <v>0</v>
      </c>
      <c r="AQ132" s="65">
        <f>Uniforms!AP132</f>
        <v>0</v>
      </c>
      <c r="AR132" s="63" t="str">
        <f>IF(Uniforms!AQ132="None","NA|",CONCATENATE(Uniforms!AQ132,"|"))</f>
        <v>|</v>
      </c>
      <c r="AS132" s="63" t="str">
        <f>IF(AR132="NA|","|-- Select One --",CONCATENATE(Uniforms!AR132,"|"))</f>
        <v>|</v>
      </c>
      <c r="AT132" s="65">
        <f>Uniforms!AS132</f>
        <v>0</v>
      </c>
      <c r="AU132" s="65">
        <f>Uniforms!AT132</f>
        <v>0</v>
      </c>
      <c r="AV132" s="65">
        <f>Uniforms!AU132</f>
        <v>0</v>
      </c>
      <c r="AW132" s="65">
        <f>Uniforms!AV132</f>
        <v>0</v>
      </c>
      <c r="AX132" s="66" t="s">
        <v>409</v>
      </c>
      <c r="AY132" s="63" t="s">
        <v>410</v>
      </c>
      <c r="AZ132" s="63" t="s">
        <v>410</v>
      </c>
      <c r="BA132" s="63" t="s">
        <v>410</v>
      </c>
      <c r="BB132" s="67" t="str">
        <f>Uniforms!$AW$1</f>
        <v>8B|</v>
      </c>
      <c r="BC132" s="67" t="str">
        <f>Uniforms!$AW$2</f>
        <v>NA|</v>
      </c>
      <c r="BD132" s="67" t="str">
        <f>Uniforms!$AW$3</f>
        <v>OUTLINED|</v>
      </c>
      <c r="BE132" s="66">
        <f>Uniforms!$AT$4</f>
        <v>0</v>
      </c>
      <c r="BF132" s="66">
        <f>IF(Uniforms!$AT$13="Left Chest",Uniforms!AZ132, )</f>
        <v>0</v>
      </c>
      <c r="BG132" s="66">
        <f>Uniforms!$AT$5</f>
        <v>0</v>
      </c>
      <c r="BH132" s="67">
        <f>IF(Uniforms!$AT$13="Left Chest 2nd",Uniforms!AZ132, )</f>
        <v>0</v>
      </c>
      <c r="BI132" s="66">
        <f>Uniforms!$AT$6</f>
        <v>0</v>
      </c>
      <c r="BJ132" s="67">
        <f>IF(Uniforms!$AT$13="Left Sleeve",Uniforms!AZ132, )</f>
        <v>0</v>
      </c>
      <c r="BK132" s="66">
        <f>Uniforms!$AT$7</f>
        <v>0</v>
      </c>
      <c r="BL132" s="67">
        <f>IF(Uniforms!$AT$13="Right Sleeve",Uniforms!AZ132, )</f>
        <v>0</v>
      </c>
      <c r="BM132" s="66">
        <f>Uniforms!$AT$8</f>
        <v>0</v>
      </c>
      <c r="BN132" s="67">
        <f>IF(Uniforms!$AT$13="Center Chest",Uniforms!AZ132, )</f>
        <v>0</v>
      </c>
      <c r="BO132" s="66">
        <f>Uniforms!$AT$10</f>
        <v>0</v>
      </c>
      <c r="BP132" s="67">
        <f>IF(Uniforms!$AT$13="Back Above #s",Uniforms!AZ132, )</f>
        <v>0</v>
      </c>
      <c r="BQ132" s="66">
        <f>Uniforms!$AT$11</f>
        <v>0</v>
      </c>
      <c r="BR132" s="67">
        <f>IF(Uniforms!$AT$13="Short-Left Leg",Uniforms!AZ132, )</f>
        <v>0</v>
      </c>
      <c r="BS132" s="66">
        <f>Uniforms!$AT$12</f>
        <v>0</v>
      </c>
      <c r="BT132" s="67">
        <f>IF(Uniforms!$AT$13="Short-Right Leg",Uniforms!AZ132, )</f>
        <v>0</v>
      </c>
      <c r="BU132" s="67">
        <f>Uniforms!$AT$9</f>
        <v>0</v>
      </c>
      <c r="BV132" s="67">
        <f>IF(Uniforms!$AT$13="Right Chest",Uniforms!AZ132, )</f>
        <v>0</v>
      </c>
      <c r="BW132" s="68">
        <f>Uniforms!BA132</f>
        <v>0</v>
      </c>
      <c r="BX132" s="68">
        <f>Uniforms!BB132</f>
        <v>0</v>
      </c>
      <c r="BY132" s="68">
        <f>Uniforms!BC132</f>
        <v>0</v>
      </c>
      <c r="BZ132" s="68">
        <f>Uniforms!BD132</f>
        <v>0</v>
      </c>
      <c r="CA132" s="68">
        <f>Uniforms!BE132</f>
        <v>0</v>
      </c>
      <c r="CB132" s="68">
        <f>Uniforms!BF132</f>
        <v>0</v>
      </c>
      <c r="CC132" s="68">
        <f>Uniforms!BG132</f>
        <v>0</v>
      </c>
      <c r="CD132" s="68">
        <f>Uniforms!BH132</f>
        <v>0</v>
      </c>
      <c r="CE132" s="68">
        <f>Uniforms!BI132</f>
        <v>0</v>
      </c>
      <c r="CF132" s="68">
        <f>Uniforms!BJ132</f>
        <v>0</v>
      </c>
      <c r="CG132" s="68">
        <f>Uniforms!BK132</f>
        <v>0</v>
      </c>
      <c r="CH132" s="68">
        <f>Uniforms!BL132</f>
        <v>0</v>
      </c>
      <c r="CI132" s="68">
        <f>Uniforms!BM132</f>
        <v>0</v>
      </c>
      <c r="CJ132" s="68">
        <f>Uniforms!BN132</f>
        <v>0</v>
      </c>
      <c r="CK132" s="68">
        <f>Uniforms!BO132</f>
        <v>0</v>
      </c>
      <c r="CL132" s="68">
        <f>Uniforms!BP132</f>
        <v>0</v>
      </c>
      <c r="CM132" s="68">
        <f>Uniforms!BQ132</f>
        <v>0</v>
      </c>
      <c r="CN132" s="68">
        <f>Uniforms!BR132</f>
        <v>0</v>
      </c>
      <c r="CO132" s="68">
        <f>Uniforms!BS132</f>
        <v>0</v>
      </c>
      <c r="CP132" s="68">
        <f>Uniforms!BT132</f>
        <v>0</v>
      </c>
      <c r="CQ132" s="68">
        <f>Uniforms!BU132</f>
        <v>0</v>
      </c>
      <c r="CR132" s="68">
        <f>Uniforms!BV132</f>
        <v>0</v>
      </c>
      <c r="CS132" s="68">
        <f>Uniforms!BW132</f>
        <v>0</v>
      </c>
      <c r="CT132" s="68">
        <f>Uniforms!BX132</f>
        <v>0</v>
      </c>
      <c r="CU132" s="68">
        <f>Uniforms!BY132</f>
        <v>0</v>
      </c>
      <c r="CV132" s="68">
        <f>Uniforms!BZ132</f>
        <v>0</v>
      </c>
      <c r="CW132" s="68">
        <f>Uniforms!CA132</f>
        <v>0</v>
      </c>
      <c r="CX132" s="68">
        <f>Uniforms!CB132</f>
        <v>0</v>
      </c>
      <c r="CY132" s="68">
        <f>Uniforms!CC132</f>
        <v>0</v>
      </c>
      <c r="CZ132" s="68">
        <f>Uniforms!CD132</f>
        <v>0</v>
      </c>
      <c r="DA132" s="67"/>
    </row>
    <row r="133" spans="1:105">
      <c r="A133" s="67" t="s">
        <v>33</v>
      </c>
      <c r="B133" s="63">
        <f>Uniforms!B133</f>
        <v>0</v>
      </c>
      <c r="C133" s="63" t="str">
        <f>CONCATENATE(Uniforms!C133, "|")</f>
        <v>|</v>
      </c>
      <c r="D133" s="63">
        <f>Uniforms!D133</f>
        <v>0</v>
      </c>
      <c r="E133" s="63" t="str">
        <f>IF(Uniforms!E133="None", "NA|",CONCATENATE(Uniforms!E133, "|"))</f>
        <v>|</v>
      </c>
      <c r="F133" s="63" t="str">
        <f>IF(E133="NA|","|-- Select One --",CONCATENATE(Uniforms!F133,"|"))</f>
        <v>|</v>
      </c>
      <c r="G133" s="63" t="str">
        <f>CONCATENATE(Uniforms!G133,"|")</f>
        <v>|</v>
      </c>
      <c r="H133" s="64">
        <f>Uniforms!H133</f>
        <v>0</v>
      </c>
      <c r="I133" s="65">
        <f t="shared" si="1"/>
        <v>0</v>
      </c>
      <c r="J133" s="65">
        <f>Uniforms!I133</f>
        <v>0</v>
      </c>
      <c r="K133" s="65">
        <f>Uniforms!J133</f>
        <v>0</v>
      </c>
      <c r="L133" s="65">
        <f>Uniforms!K133</f>
        <v>0</v>
      </c>
      <c r="M133" s="65">
        <f>Uniforms!L133</f>
        <v>0</v>
      </c>
      <c r="N133" s="65">
        <f>Uniforms!M133</f>
        <v>0</v>
      </c>
      <c r="O133" s="65">
        <f>Uniforms!N133</f>
        <v>0</v>
      </c>
      <c r="P133" s="65">
        <f>Uniforms!O133</f>
        <v>0</v>
      </c>
      <c r="Q133" s="65">
        <f>Uniforms!P133</f>
        <v>0</v>
      </c>
      <c r="R133" s="65">
        <f>Uniforms!Q133</f>
        <v>0</v>
      </c>
      <c r="S133" s="65">
        <f>Uniforms!R133</f>
        <v>0</v>
      </c>
      <c r="T133" s="65">
        <f>Uniforms!S133</f>
        <v>0</v>
      </c>
      <c r="U133" s="65">
        <f>Uniforms!T133</f>
        <v>0</v>
      </c>
      <c r="V133" s="65">
        <f>Uniforms!U133</f>
        <v>0</v>
      </c>
      <c r="W133" s="65">
        <f>Uniforms!V133</f>
        <v>0</v>
      </c>
      <c r="X133" s="65">
        <f>Uniforms!W133</f>
        <v>0</v>
      </c>
      <c r="Y133" s="65">
        <f>Uniforms!X133</f>
        <v>0</v>
      </c>
      <c r="Z133" s="63" t="str">
        <f>IF(Uniforms!Y133="None","NA|",CONCATENATE(Uniforms!Y133,"|"))</f>
        <v>|</v>
      </c>
      <c r="AA133" s="63" t="str">
        <f>IF(Z133="NA|","|-- Select One --",CONCATENATE(Uniforms!Z133, "|"))</f>
        <v>|</v>
      </c>
      <c r="AB133" s="65">
        <f>Uniforms!AA133</f>
        <v>0</v>
      </c>
      <c r="AC133" s="65">
        <f>Uniforms!AB133</f>
        <v>0</v>
      </c>
      <c r="AD133" s="65">
        <f>Uniforms!AC133</f>
        <v>0</v>
      </c>
      <c r="AE133" s="65">
        <f>Uniforms!AD133</f>
        <v>0</v>
      </c>
      <c r="AF133" s="65">
        <f>Uniforms!AE133</f>
        <v>0</v>
      </c>
      <c r="AG133" s="65">
        <f>Uniforms!AF133</f>
        <v>0</v>
      </c>
      <c r="AH133" s="65">
        <f>Uniforms!AG133</f>
        <v>0</v>
      </c>
      <c r="AI133" s="65">
        <f>Uniforms!AH133</f>
        <v>0</v>
      </c>
      <c r="AJ133" s="65">
        <f>Uniforms!AI133</f>
        <v>0</v>
      </c>
      <c r="AK133" s="65">
        <f>Uniforms!AJ133</f>
        <v>0</v>
      </c>
      <c r="AL133" s="65">
        <f>Uniforms!AK133</f>
        <v>0</v>
      </c>
      <c r="AM133" s="65">
        <f>Uniforms!AL133</f>
        <v>0</v>
      </c>
      <c r="AN133" s="65">
        <f>Uniforms!AM133</f>
        <v>0</v>
      </c>
      <c r="AO133" s="65">
        <f>Uniforms!AN133</f>
        <v>0</v>
      </c>
      <c r="AP133" s="65">
        <f>Uniforms!AO133</f>
        <v>0</v>
      </c>
      <c r="AQ133" s="65">
        <f>Uniforms!AP133</f>
        <v>0</v>
      </c>
      <c r="AR133" s="63" t="str">
        <f>IF(Uniforms!AQ133="None","NA|",CONCATENATE(Uniforms!AQ133,"|"))</f>
        <v>|</v>
      </c>
      <c r="AS133" s="63" t="str">
        <f>IF(AR133="NA|","|-- Select One --",CONCATENATE(Uniforms!AR133,"|"))</f>
        <v>|</v>
      </c>
      <c r="AT133" s="65">
        <f>Uniforms!AS133</f>
        <v>0</v>
      </c>
      <c r="AU133" s="65">
        <f>Uniforms!AT133</f>
        <v>0</v>
      </c>
      <c r="AV133" s="65">
        <f>Uniforms!AU133</f>
        <v>0</v>
      </c>
      <c r="AW133" s="65">
        <f>Uniforms!AV133</f>
        <v>0</v>
      </c>
      <c r="AX133" s="66" t="s">
        <v>409</v>
      </c>
      <c r="AY133" s="63" t="s">
        <v>410</v>
      </c>
      <c r="AZ133" s="63" t="s">
        <v>410</v>
      </c>
      <c r="BA133" s="63" t="s">
        <v>410</v>
      </c>
      <c r="BB133" s="67" t="str">
        <f>Uniforms!$AW$1</f>
        <v>8B|</v>
      </c>
      <c r="BC133" s="67" t="str">
        <f>Uniforms!$AW$2</f>
        <v>NA|</v>
      </c>
      <c r="BD133" s="67" t="str">
        <f>Uniforms!$AW$3</f>
        <v>OUTLINED|</v>
      </c>
      <c r="BE133" s="66">
        <f>Uniforms!$AT$4</f>
        <v>0</v>
      </c>
      <c r="BF133" s="66">
        <f>IF(Uniforms!$AT$13="Left Chest",Uniforms!AZ133, )</f>
        <v>0</v>
      </c>
      <c r="BG133" s="66">
        <f>Uniforms!$AT$5</f>
        <v>0</v>
      </c>
      <c r="BH133" s="67">
        <f>IF(Uniforms!$AT$13="Left Chest 2nd",Uniforms!AZ133, )</f>
        <v>0</v>
      </c>
      <c r="BI133" s="66">
        <f>Uniforms!$AT$6</f>
        <v>0</v>
      </c>
      <c r="BJ133" s="67">
        <f>IF(Uniforms!$AT$13="Left Sleeve",Uniforms!AZ133, )</f>
        <v>0</v>
      </c>
      <c r="BK133" s="66">
        <f>Uniforms!$AT$7</f>
        <v>0</v>
      </c>
      <c r="BL133" s="67">
        <f>IF(Uniforms!$AT$13="Right Sleeve",Uniforms!AZ133, )</f>
        <v>0</v>
      </c>
      <c r="BM133" s="66">
        <f>Uniforms!$AT$8</f>
        <v>0</v>
      </c>
      <c r="BN133" s="67">
        <f>IF(Uniforms!$AT$13="Center Chest",Uniforms!AZ133, )</f>
        <v>0</v>
      </c>
      <c r="BO133" s="66">
        <f>Uniforms!$AT$10</f>
        <v>0</v>
      </c>
      <c r="BP133" s="67">
        <f>IF(Uniforms!$AT$13="Back Above #s",Uniforms!AZ133, )</f>
        <v>0</v>
      </c>
      <c r="BQ133" s="66">
        <f>Uniforms!$AT$11</f>
        <v>0</v>
      </c>
      <c r="BR133" s="67">
        <f>IF(Uniforms!$AT$13="Short-Left Leg",Uniforms!AZ133, )</f>
        <v>0</v>
      </c>
      <c r="BS133" s="66">
        <f>Uniforms!$AT$12</f>
        <v>0</v>
      </c>
      <c r="BT133" s="67">
        <f>IF(Uniforms!$AT$13="Short-Right Leg",Uniforms!AZ133, )</f>
        <v>0</v>
      </c>
      <c r="BU133" s="67">
        <f>Uniforms!$AT$9</f>
        <v>0</v>
      </c>
      <c r="BV133" s="67">
        <f>IF(Uniforms!$AT$13="Right Chest",Uniforms!AZ133, )</f>
        <v>0</v>
      </c>
      <c r="BW133" s="68">
        <f>Uniforms!BA133</f>
        <v>0</v>
      </c>
      <c r="BX133" s="68">
        <f>Uniforms!BB133</f>
        <v>0</v>
      </c>
      <c r="BY133" s="68">
        <f>Uniforms!BC133</f>
        <v>0</v>
      </c>
      <c r="BZ133" s="68">
        <f>Uniforms!BD133</f>
        <v>0</v>
      </c>
      <c r="CA133" s="68">
        <f>Uniforms!BE133</f>
        <v>0</v>
      </c>
      <c r="CB133" s="68">
        <f>Uniforms!BF133</f>
        <v>0</v>
      </c>
      <c r="CC133" s="68">
        <f>Uniforms!BG133</f>
        <v>0</v>
      </c>
      <c r="CD133" s="68">
        <f>Uniforms!BH133</f>
        <v>0</v>
      </c>
      <c r="CE133" s="68">
        <f>Uniforms!BI133</f>
        <v>0</v>
      </c>
      <c r="CF133" s="68">
        <f>Uniforms!BJ133</f>
        <v>0</v>
      </c>
      <c r="CG133" s="68">
        <f>Uniforms!BK133</f>
        <v>0</v>
      </c>
      <c r="CH133" s="68">
        <f>Uniforms!BL133</f>
        <v>0</v>
      </c>
      <c r="CI133" s="68">
        <f>Uniforms!BM133</f>
        <v>0</v>
      </c>
      <c r="CJ133" s="68">
        <f>Uniforms!BN133</f>
        <v>0</v>
      </c>
      <c r="CK133" s="68">
        <f>Uniforms!BO133</f>
        <v>0</v>
      </c>
      <c r="CL133" s="68">
        <f>Uniforms!BP133</f>
        <v>0</v>
      </c>
      <c r="CM133" s="68">
        <f>Uniforms!BQ133</f>
        <v>0</v>
      </c>
      <c r="CN133" s="68">
        <f>Uniforms!BR133</f>
        <v>0</v>
      </c>
      <c r="CO133" s="68">
        <f>Uniforms!BS133</f>
        <v>0</v>
      </c>
      <c r="CP133" s="68">
        <f>Uniforms!BT133</f>
        <v>0</v>
      </c>
      <c r="CQ133" s="68">
        <f>Uniforms!BU133</f>
        <v>0</v>
      </c>
      <c r="CR133" s="68">
        <f>Uniforms!BV133</f>
        <v>0</v>
      </c>
      <c r="CS133" s="68">
        <f>Uniforms!BW133</f>
        <v>0</v>
      </c>
      <c r="CT133" s="68">
        <f>Uniforms!BX133</f>
        <v>0</v>
      </c>
      <c r="CU133" s="68">
        <f>Uniforms!BY133</f>
        <v>0</v>
      </c>
      <c r="CV133" s="68">
        <f>Uniforms!BZ133</f>
        <v>0</v>
      </c>
      <c r="CW133" s="68">
        <f>Uniforms!CA133</f>
        <v>0</v>
      </c>
      <c r="CX133" s="68">
        <f>Uniforms!CB133</f>
        <v>0</v>
      </c>
      <c r="CY133" s="68">
        <f>Uniforms!CC133</f>
        <v>0</v>
      </c>
      <c r="CZ133" s="68">
        <f>Uniforms!CD133</f>
        <v>0</v>
      </c>
      <c r="DA133" s="67"/>
    </row>
    <row r="134" spans="1:105">
      <c r="A134" s="67" t="s">
        <v>34</v>
      </c>
      <c r="B134" s="63">
        <f>Uniforms!B134</f>
        <v>0</v>
      </c>
      <c r="C134" s="63" t="str">
        <f>CONCATENATE(Uniforms!C134, "|")</f>
        <v>|</v>
      </c>
      <c r="D134" s="63">
        <f>Uniforms!D134</f>
        <v>0</v>
      </c>
      <c r="E134" s="63" t="str">
        <f>IF(Uniforms!E134="None", "NA|",CONCATENATE(Uniforms!E134, "|"))</f>
        <v>|</v>
      </c>
      <c r="F134" s="63" t="str">
        <f>IF(E134="NA|","|-- Select One --",CONCATENATE(Uniforms!F134,"|"))</f>
        <v>|</v>
      </c>
      <c r="G134" s="63" t="str">
        <f>CONCATENATE(Uniforms!G134,"|")</f>
        <v>|</v>
      </c>
      <c r="H134" s="64">
        <f>Uniforms!H134</f>
        <v>0</v>
      </c>
      <c r="I134" s="65">
        <f t="shared" si="1"/>
        <v>0</v>
      </c>
      <c r="J134" s="65">
        <f>Uniforms!I134</f>
        <v>0</v>
      </c>
      <c r="K134" s="65">
        <f>Uniforms!J134</f>
        <v>0</v>
      </c>
      <c r="L134" s="65">
        <f>Uniforms!K134</f>
        <v>0</v>
      </c>
      <c r="M134" s="65">
        <f>Uniforms!L134</f>
        <v>0</v>
      </c>
      <c r="N134" s="65">
        <f>Uniforms!M134</f>
        <v>0</v>
      </c>
      <c r="O134" s="65">
        <f>Uniforms!N134</f>
        <v>0</v>
      </c>
      <c r="P134" s="65">
        <f>Uniforms!O134</f>
        <v>0</v>
      </c>
      <c r="Q134" s="65">
        <f>Uniforms!P134</f>
        <v>0</v>
      </c>
      <c r="R134" s="65">
        <f>Uniforms!Q134</f>
        <v>0</v>
      </c>
      <c r="S134" s="65">
        <f>Uniforms!R134</f>
        <v>0</v>
      </c>
      <c r="T134" s="65">
        <f>Uniforms!S134</f>
        <v>0</v>
      </c>
      <c r="U134" s="65">
        <f>Uniforms!T134</f>
        <v>0</v>
      </c>
      <c r="V134" s="65">
        <f>Uniforms!U134</f>
        <v>0</v>
      </c>
      <c r="W134" s="65">
        <f>Uniforms!V134</f>
        <v>0</v>
      </c>
      <c r="X134" s="65">
        <f>Uniforms!W134</f>
        <v>0</v>
      </c>
      <c r="Y134" s="65">
        <f>Uniforms!X134</f>
        <v>0</v>
      </c>
      <c r="Z134" s="63" t="str">
        <f>IF(Uniforms!Y134="None","NA|",CONCATENATE(Uniforms!Y134,"|"))</f>
        <v>|</v>
      </c>
      <c r="AA134" s="63" t="str">
        <f>IF(Z134="NA|","|-- Select One --",CONCATENATE(Uniforms!Z134, "|"))</f>
        <v>|</v>
      </c>
      <c r="AB134" s="65">
        <f>Uniforms!AA134</f>
        <v>0</v>
      </c>
      <c r="AC134" s="65">
        <f>Uniforms!AB134</f>
        <v>0</v>
      </c>
      <c r="AD134" s="65">
        <f>Uniforms!AC134</f>
        <v>0</v>
      </c>
      <c r="AE134" s="65">
        <f>Uniforms!AD134</f>
        <v>0</v>
      </c>
      <c r="AF134" s="65">
        <f>Uniforms!AE134</f>
        <v>0</v>
      </c>
      <c r="AG134" s="65">
        <f>Uniforms!AF134</f>
        <v>0</v>
      </c>
      <c r="AH134" s="65">
        <f>Uniforms!AG134</f>
        <v>0</v>
      </c>
      <c r="AI134" s="65">
        <f>Uniforms!AH134</f>
        <v>0</v>
      </c>
      <c r="AJ134" s="65">
        <f>Uniforms!AI134</f>
        <v>0</v>
      </c>
      <c r="AK134" s="65">
        <f>Uniforms!AJ134</f>
        <v>0</v>
      </c>
      <c r="AL134" s="65">
        <f>Uniforms!AK134</f>
        <v>0</v>
      </c>
      <c r="AM134" s="65">
        <f>Uniforms!AL134</f>
        <v>0</v>
      </c>
      <c r="AN134" s="65">
        <f>Uniforms!AM134</f>
        <v>0</v>
      </c>
      <c r="AO134" s="65">
        <f>Uniforms!AN134</f>
        <v>0</v>
      </c>
      <c r="AP134" s="65">
        <f>Uniforms!AO134</f>
        <v>0</v>
      </c>
      <c r="AQ134" s="65">
        <f>Uniforms!AP134</f>
        <v>0</v>
      </c>
      <c r="AR134" s="63" t="str">
        <f>IF(Uniforms!AQ134="None","NA|",CONCATENATE(Uniforms!AQ134,"|"))</f>
        <v>|</v>
      </c>
      <c r="AS134" s="63" t="str">
        <f>IF(AR134="NA|","|-- Select One --",CONCATENATE(Uniforms!AR134,"|"))</f>
        <v>|</v>
      </c>
      <c r="AT134" s="65">
        <f>Uniforms!AS134</f>
        <v>0</v>
      </c>
      <c r="AU134" s="65">
        <f>Uniforms!AT134</f>
        <v>0</v>
      </c>
      <c r="AV134" s="65">
        <f>Uniforms!AU134</f>
        <v>0</v>
      </c>
      <c r="AW134" s="65">
        <f>Uniforms!AV134</f>
        <v>0</v>
      </c>
      <c r="AX134" s="66" t="s">
        <v>409</v>
      </c>
      <c r="AY134" s="63" t="s">
        <v>410</v>
      </c>
      <c r="AZ134" s="63" t="s">
        <v>410</v>
      </c>
      <c r="BA134" s="63" t="s">
        <v>410</v>
      </c>
      <c r="BB134" s="67" t="str">
        <f>Uniforms!$AW$1</f>
        <v>8B|</v>
      </c>
      <c r="BC134" s="67" t="str">
        <f>Uniforms!$AW$2</f>
        <v>NA|</v>
      </c>
      <c r="BD134" s="67" t="str">
        <f>Uniforms!$AW$3</f>
        <v>OUTLINED|</v>
      </c>
      <c r="BE134" s="66">
        <f>Uniforms!$AT$4</f>
        <v>0</v>
      </c>
      <c r="BF134" s="66">
        <f>IF(Uniforms!$AT$13="Left Chest",Uniforms!AZ134, )</f>
        <v>0</v>
      </c>
      <c r="BG134" s="66">
        <f>Uniforms!$AT$5</f>
        <v>0</v>
      </c>
      <c r="BH134" s="67">
        <f>IF(Uniforms!$AT$13="Left Chest 2nd",Uniforms!AZ134, )</f>
        <v>0</v>
      </c>
      <c r="BI134" s="66">
        <f>Uniforms!$AT$6</f>
        <v>0</v>
      </c>
      <c r="BJ134" s="67">
        <f>IF(Uniforms!$AT$13="Left Sleeve",Uniforms!AZ134, )</f>
        <v>0</v>
      </c>
      <c r="BK134" s="66">
        <f>Uniforms!$AT$7</f>
        <v>0</v>
      </c>
      <c r="BL134" s="67">
        <f>IF(Uniforms!$AT$13="Right Sleeve",Uniforms!AZ134, )</f>
        <v>0</v>
      </c>
      <c r="BM134" s="66">
        <f>Uniforms!$AT$8</f>
        <v>0</v>
      </c>
      <c r="BN134" s="67">
        <f>IF(Uniforms!$AT$13="Center Chest",Uniforms!AZ134, )</f>
        <v>0</v>
      </c>
      <c r="BO134" s="66">
        <f>Uniforms!$AT$10</f>
        <v>0</v>
      </c>
      <c r="BP134" s="67">
        <f>IF(Uniforms!$AT$13="Back Above #s",Uniforms!AZ134, )</f>
        <v>0</v>
      </c>
      <c r="BQ134" s="66">
        <f>Uniforms!$AT$11</f>
        <v>0</v>
      </c>
      <c r="BR134" s="67">
        <f>IF(Uniforms!$AT$13="Short-Left Leg",Uniforms!AZ134, )</f>
        <v>0</v>
      </c>
      <c r="BS134" s="66">
        <f>Uniforms!$AT$12</f>
        <v>0</v>
      </c>
      <c r="BT134" s="67">
        <f>IF(Uniforms!$AT$13="Short-Right Leg",Uniforms!AZ134, )</f>
        <v>0</v>
      </c>
      <c r="BU134" s="67">
        <f>Uniforms!$AT$9</f>
        <v>0</v>
      </c>
      <c r="BV134" s="67">
        <f>IF(Uniforms!$AT$13="Right Chest",Uniforms!AZ134, )</f>
        <v>0</v>
      </c>
      <c r="BW134" s="68">
        <f>Uniforms!BA134</f>
        <v>0</v>
      </c>
      <c r="BX134" s="68">
        <f>Uniforms!BB134</f>
        <v>0</v>
      </c>
      <c r="BY134" s="68">
        <f>Uniforms!BC134</f>
        <v>0</v>
      </c>
      <c r="BZ134" s="68">
        <f>Uniforms!BD134</f>
        <v>0</v>
      </c>
      <c r="CA134" s="68">
        <f>Uniforms!BE134</f>
        <v>0</v>
      </c>
      <c r="CB134" s="68">
        <f>Uniforms!BF134</f>
        <v>0</v>
      </c>
      <c r="CC134" s="68">
        <f>Uniforms!BG134</f>
        <v>0</v>
      </c>
      <c r="CD134" s="68">
        <f>Uniforms!BH134</f>
        <v>0</v>
      </c>
      <c r="CE134" s="68">
        <f>Uniforms!BI134</f>
        <v>0</v>
      </c>
      <c r="CF134" s="68">
        <f>Uniforms!BJ134</f>
        <v>0</v>
      </c>
      <c r="CG134" s="68">
        <f>Uniforms!BK134</f>
        <v>0</v>
      </c>
      <c r="CH134" s="68">
        <f>Uniforms!BL134</f>
        <v>0</v>
      </c>
      <c r="CI134" s="68">
        <f>Uniforms!BM134</f>
        <v>0</v>
      </c>
      <c r="CJ134" s="68">
        <f>Uniforms!BN134</f>
        <v>0</v>
      </c>
      <c r="CK134" s="68">
        <f>Uniforms!BO134</f>
        <v>0</v>
      </c>
      <c r="CL134" s="68">
        <f>Uniforms!BP134</f>
        <v>0</v>
      </c>
      <c r="CM134" s="68">
        <f>Uniforms!BQ134</f>
        <v>0</v>
      </c>
      <c r="CN134" s="68">
        <f>Uniforms!BR134</f>
        <v>0</v>
      </c>
      <c r="CO134" s="68">
        <f>Uniforms!BS134</f>
        <v>0</v>
      </c>
      <c r="CP134" s="68">
        <f>Uniforms!BT134</f>
        <v>0</v>
      </c>
      <c r="CQ134" s="68">
        <f>Uniforms!BU134</f>
        <v>0</v>
      </c>
      <c r="CR134" s="68">
        <f>Uniforms!BV134</f>
        <v>0</v>
      </c>
      <c r="CS134" s="68">
        <f>Uniforms!BW134</f>
        <v>0</v>
      </c>
      <c r="CT134" s="68">
        <f>Uniforms!BX134</f>
        <v>0</v>
      </c>
      <c r="CU134" s="68">
        <f>Uniforms!BY134</f>
        <v>0</v>
      </c>
      <c r="CV134" s="68">
        <f>Uniforms!BZ134</f>
        <v>0</v>
      </c>
      <c r="CW134" s="68">
        <f>Uniforms!CA134</f>
        <v>0</v>
      </c>
      <c r="CX134" s="68">
        <f>Uniforms!CB134</f>
        <v>0</v>
      </c>
      <c r="CY134" s="68">
        <f>Uniforms!CC134</f>
        <v>0</v>
      </c>
      <c r="CZ134" s="68">
        <f>Uniforms!CD134</f>
        <v>0</v>
      </c>
      <c r="DA134" s="67"/>
    </row>
    <row r="135" spans="1:105">
      <c r="A135" s="67" t="s">
        <v>35</v>
      </c>
      <c r="B135" s="63">
        <f>Uniforms!B135</f>
        <v>0</v>
      </c>
      <c r="C135" s="63" t="str">
        <f>CONCATENATE(Uniforms!C135, "|")</f>
        <v>|</v>
      </c>
      <c r="D135" s="63">
        <f>Uniforms!D135</f>
        <v>0</v>
      </c>
      <c r="E135" s="63" t="str">
        <f>IF(Uniforms!E135="None", "NA|",CONCATENATE(Uniforms!E135, "|"))</f>
        <v>|</v>
      </c>
      <c r="F135" s="63" t="str">
        <f>IF(E135="NA|","|-- Select One --",CONCATENATE(Uniforms!F135,"|"))</f>
        <v>|</v>
      </c>
      <c r="G135" s="63" t="str">
        <f>CONCATENATE(Uniforms!G135,"|")</f>
        <v>|</v>
      </c>
      <c r="H135" s="64">
        <f>Uniforms!H135</f>
        <v>0</v>
      </c>
      <c r="I135" s="65">
        <f t="shared" si="1"/>
        <v>0</v>
      </c>
      <c r="J135" s="65">
        <f>Uniforms!I135</f>
        <v>0</v>
      </c>
      <c r="K135" s="65">
        <f>Uniforms!J135</f>
        <v>0</v>
      </c>
      <c r="L135" s="65">
        <f>Uniforms!K135</f>
        <v>0</v>
      </c>
      <c r="M135" s="65">
        <f>Uniforms!L135</f>
        <v>0</v>
      </c>
      <c r="N135" s="65">
        <f>Uniforms!M135</f>
        <v>0</v>
      </c>
      <c r="O135" s="65">
        <f>Uniforms!N135</f>
        <v>0</v>
      </c>
      <c r="P135" s="65">
        <f>Uniforms!O135</f>
        <v>0</v>
      </c>
      <c r="Q135" s="65">
        <f>Uniforms!P135</f>
        <v>0</v>
      </c>
      <c r="R135" s="65">
        <f>Uniforms!Q135</f>
        <v>0</v>
      </c>
      <c r="S135" s="65">
        <f>Uniforms!R135</f>
        <v>0</v>
      </c>
      <c r="T135" s="65">
        <f>Uniforms!S135</f>
        <v>0</v>
      </c>
      <c r="U135" s="65">
        <f>Uniforms!T135</f>
        <v>0</v>
      </c>
      <c r="V135" s="65">
        <f>Uniforms!U135</f>
        <v>0</v>
      </c>
      <c r="W135" s="65">
        <f>Uniforms!V135</f>
        <v>0</v>
      </c>
      <c r="X135" s="65">
        <f>Uniforms!W135</f>
        <v>0</v>
      </c>
      <c r="Y135" s="65">
        <f>Uniforms!X135</f>
        <v>0</v>
      </c>
      <c r="Z135" s="63" t="str">
        <f>IF(Uniforms!Y135="None","NA|",CONCATENATE(Uniforms!Y135,"|"))</f>
        <v>|</v>
      </c>
      <c r="AA135" s="63" t="str">
        <f>IF(Z135="NA|","|-- Select One --",CONCATENATE(Uniforms!Z135, "|"))</f>
        <v>|</v>
      </c>
      <c r="AB135" s="65">
        <f>Uniforms!AA135</f>
        <v>0</v>
      </c>
      <c r="AC135" s="65">
        <f>Uniforms!AB135</f>
        <v>0</v>
      </c>
      <c r="AD135" s="65">
        <f>Uniforms!AC135</f>
        <v>0</v>
      </c>
      <c r="AE135" s="65">
        <f>Uniforms!AD135</f>
        <v>0</v>
      </c>
      <c r="AF135" s="65">
        <f>Uniforms!AE135</f>
        <v>0</v>
      </c>
      <c r="AG135" s="65">
        <f>Uniforms!AF135</f>
        <v>0</v>
      </c>
      <c r="AH135" s="65">
        <f>Uniforms!AG135</f>
        <v>0</v>
      </c>
      <c r="AI135" s="65">
        <f>Uniforms!AH135</f>
        <v>0</v>
      </c>
      <c r="AJ135" s="65">
        <f>Uniforms!AI135</f>
        <v>0</v>
      </c>
      <c r="AK135" s="65">
        <f>Uniforms!AJ135</f>
        <v>0</v>
      </c>
      <c r="AL135" s="65">
        <f>Uniforms!AK135</f>
        <v>0</v>
      </c>
      <c r="AM135" s="65">
        <f>Uniforms!AL135</f>
        <v>0</v>
      </c>
      <c r="AN135" s="65">
        <f>Uniforms!AM135</f>
        <v>0</v>
      </c>
      <c r="AO135" s="65">
        <f>Uniforms!AN135</f>
        <v>0</v>
      </c>
      <c r="AP135" s="65">
        <f>Uniforms!AO135</f>
        <v>0</v>
      </c>
      <c r="AQ135" s="65">
        <f>Uniforms!AP135</f>
        <v>0</v>
      </c>
      <c r="AR135" s="63" t="str">
        <f>IF(Uniforms!AQ135="None","NA|",CONCATENATE(Uniforms!AQ135,"|"))</f>
        <v>|</v>
      </c>
      <c r="AS135" s="63" t="str">
        <f>IF(AR135="NA|","|-- Select One --",CONCATENATE(Uniforms!AR135,"|"))</f>
        <v>|</v>
      </c>
      <c r="AT135" s="65">
        <f>Uniforms!AS135</f>
        <v>0</v>
      </c>
      <c r="AU135" s="65">
        <f>Uniforms!AT135</f>
        <v>0</v>
      </c>
      <c r="AV135" s="65">
        <f>Uniforms!AU135</f>
        <v>0</v>
      </c>
      <c r="AW135" s="65">
        <f>Uniforms!AV135</f>
        <v>0</v>
      </c>
      <c r="AX135" s="66" t="s">
        <v>409</v>
      </c>
      <c r="AY135" s="63" t="s">
        <v>410</v>
      </c>
      <c r="AZ135" s="63" t="s">
        <v>410</v>
      </c>
      <c r="BA135" s="63" t="s">
        <v>410</v>
      </c>
      <c r="BB135" s="67" t="str">
        <f>Uniforms!$AW$1</f>
        <v>8B|</v>
      </c>
      <c r="BC135" s="67" t="str">
        <f>Uniforms!$AW$2</f>
        <v>NA|</v>
      </c>
      <c r="BD135" s="67" t="str">
        <f>Uniforms!$AW$3</f>
        <v>OUTLINED|</v>
      </c>
      <c r="BE135" s="66">
        <f>Uniforms!$AT$4</f>
        <v>0</v>
      </c>
      <c r="BF135" s="66">
        <f>IF(Uniforms!$AT$13="Left Chest",Uniforms!AZ135, )</f>
        <v>0</v>
      </c>
      <c r="BG135" s="66">
        <f>Uniforms!$AT$5</f>
        <v>0</v>
      </c>
      <c r="BH135" s="67">
        <f>IF(Uniforms!$AT$13="Left Chest 2nd",Uniforms!AZ135, )</f>
        <v>0</v>
      </c>
      <c r="BI135" s="66">
        <f>Uniforms!$AT$6</f>
        <v>0</v>
      </c>
      <c r="BJ135" s="67">
        <f>IF(Uniforms!$AT$13="Left Sleeve",Uniforms!AZ135, )</f>
        <v>0</v>
      </c>
      <c r="BK135" s="66">
        <f>Uniforms!$AT$7</f>
        <v>0</v>
      </c>
      <c r="BL135" s="67">
        <f>IF(Uniforms!$AT$13="Right Sleeve",Uniforms!AZ135, )</f>
        <v>0</v>
      </c>
      <c r="BM135" s="66">
        <f>Uniforms!$AT$8</f>
        <v>0</v>
      </c>
      <c r="BN135" s="67">
        <f>IF(Uniforms!$AT$13="Center Chest",Uniforms!AZ135, )</f>
        <v>0</v>
      </c>
      <c r="BO135" s="66">
        <f>Uniforms!$AT$10</f>
        <v>0</v>
      </c>
      <c r="BP135" s="67">
        <f>IF(Uniforms!$AT$13="Back Above #s",Uniforms!AZ135, )</f>
        <v>0</v>
      </c>
      <c r="BQ135" s="66">
        <f>Uniforms!$AT$11</f>
        <v>0</v>
      </c>
      <c r="BR135" s="67">
        <f>IF(Uniforms!$AT$13="Short-Left Leg",Uniforms!AZ135, )</f>
        <v>0</v>
      </c>
      <c r="BS135" s="66">
        <f>Uniforms!$AT$12</f>
        <v>0</v>
      </c>
      <c r="BT135" s="67">
        <f>IF(Uniforms!$AT$13="Short-Right Leg",Uniforms!AZ135, )</f>
        <v>0</v>
      </c>
      <c r="BU135" s="67">
        <f>Uniforms!$AT$9</f>
        <v>0</v>
      </c>
      <c r="BV135" s="67">
        <f>IF(Uniforms!$AT$13="Right Chest",Uniforms!AZ135, )</f>
        <v>0</v>
      </c>
      <c r="BW135" s="68">
        <f>Uniforms!BA135</f>
        <v>0</v>
      </c>
      <c r="BX135" s="68">
        <f>Uniforms!BB135</f>
        <v>0</v>
      </c>
      <c r="BY135" s="68">
        <f>Uniforms!BC135</f>
        <v>0</v>
      </c>
      <c r="BZ135" s="68">
        <f>Uniforms!BD135</f>
        <v>0</v>
      </c>
      <c r="CA135" s="68">
        <f>Uniforms!BE135</f>
        <v>0</v>
      </c>
      <c r="CB135" s="68">
        <f>Uniforms!BF135</f>
        <v>0</v>
      </c>
      <c r="CC135" s="68">
        <f>Uniforms!BG135</f>
        <v>0</v>
      </c>
      <c r="CD135" s="68">
        <f>Uniforms!BH135</f>
        <v>0</v>
      </c>
      <c r="CE135" s="68">
        <f>Uniforms!BI135</f>
        <v>0</v>
      </c>
      <c r="CF135" s="68">
        <f>Uniforms!BJ135</f>
        <v>0</v>
      </c>
      <c r="CG135" s="68">
        <f>Uniforms!BK135</f>
        <v>0</v>
      </c>
      <c r="CH135" s="68">
        <f>Uniforms!BL135</f>
        <v>0</v>
      </c>
      <c r="CI135" s="68">
        <f>Uniforms!BM135</f>
        <v>0</v>
      </c>
      <c r="CJ135" s="68">
        <f>Uniforms!BN135</f>
        <v>0</v>
      </c>
      <c r="CK135" s="68">
        <f>Uniforms!BO135</f>
        <v>0</v>
      </c>
      <c r="CL135" s="68">
        <f>Uniforms!BP135</f>
        <v>0</v>
      </c>
      <c r="CM135" s="68">
        <f>Uniforms!BQ135</f>
        <v>0</v>
      </c>
      <c r="CN135" s="68">
        <f>Uniforms!BR135</f>
        <v>0</v>
      </c>
      <c r="CO135" s="68">
        <f>Uniforms!BS135</f>
        <v>0</v>
      </c>
      <c r="CP135" s="68">
        <f>Uniforms!BT135</f>
        <v>0</v>
      </c>
      <c r="CQ135" s="68">
        <f>Uniforms!BU135</f>
        <v>0</v>
      </c>
      <c r="CR135" s="68">
        <f>Uniforms!BV135</f>
        <v>0</v>
      </c>
      <c r="CS135" s="68">
        <f>Uniforms!BW135</f>
        <v>0</v>
      </c>
      <c r="CT135" s="68">
        <f>Uniforms!BX135</f>
        <v>0</v>
      </c>
      <c r="CU135" s="68">
        <f>Uniforms!BY135</f>
        <v>0</v>
      </c>
      <c r="CV135" s="68">
        <f>Uniforms!BZ135</f>
        <v>0</v>
      </c>
      <c r="CW135" s="68">
        <f>Uniforms!CA135</f>
        <v>0</v>
      </c>
      <c r="CX135" s="68">
        <f>Uniforms!CB135</f>
        <v>0</v>
      </c>
      <c r="CY135" s="68">
        <f>Uniforms!CC135</f>
        <v>0</v>
      </c>
      <c r="CZ135" s="68">
        <f>Uniforms!CD135</f>
        <v>0</v>
      </c>
      <c r="DA135" s="67"/>
    </row>
    <row r="136" spans="1:105">
      <c r="A136" s="67" t="s">
        <v>36</v>
      </c>
      <c r="B136" s="63">
        <f>Uniforms!B136</f>
        <v>0</v>
      </c>
      <c r="C136" s="63" t="str">
        <f>CONCATENATE(Uniforms!C136, "|")</f>
        <v>|</v>
      </c>
      <c r="D136" s="63">
        <f>Uniforms!D136</f>
        <v>0</v>
      </c>
      <c r="E136" s="63" t="str">
        <f>IF(Uniforms!E136="None", "NA|",CONCATENATE(Uniforms!E136, "|"))</f>
        <v>|</v>
      </c>
      <c r="F136" s="63" t="str">
        <f>IF(E136="NA|","|-- Select One --",CONCATENATE(Uniforms!F136,"|"))</f>
        <v>|</v>
      </c>
      <c r="G136" s="63" t="str">
        <f>CONCATENATE(Uniforms!G136,"|")</f>
        <v>|</v>
      </c>
      <c r="H136" s="64">
        <f>Uniforms!H136</f>
        <v>0</v>
      </c>
      <c r="I136" s="65">
        <f t="shared" si="1"/>
        <v>0</v>
      </c>
      <c r="J136" s="65">
        <f>Uniforms!I136</f>
        <v>0</v>
      </c>
      <c r="K136" s="65">
        <f>Uniforms!J136</f>
        <v>0</v>
      </c>
      <c r="L136" s="65">
        <f>Uniforms!K136</f>
        <v>0</v>
      </c>
      <c r="M136" s="65">
        <f>Uniforms!L136</f>
        <v>0</v>
      </c>
      <c r="N136" s="65">
        <f>Uniforms!M136</f>
        <v>0</v>
      </c>
      <c r="O136" s="65">
        <f>Uniforms!N136</f>
        <v>0</v>
      </c>
      <c r="P136" s="65">
        <f>Uniforms!O136</f>
        <v>0</v>
      </c>
      <c r="Q136" s="65">
        <f>Uniforms!P136</f>
        <v>0</v>
      </c>
      <c r="R136" s="65">
        <f>Uniforms!Q136</f>
        <v>0</v>
      </c>
      <c r="S136" s="65">
        <f>Uniforms!R136</f>
        <v>0</v>
      </c>
      <c r="T136" s="65">
        <f>Uniforms!S136</f>
        <v>0</v>
      </c>
      <c r="U136" s="65">
        <f>Uniforms!T136</f>
        <v>0</v>
      </c>
      <c r="V136" s="65">
        <f>Uniforms!U136</f>
        <v>0</v>
      </c>
      <c r="W136" s="65">
        <f>Uniforms!V136</f>
        <v>0</v>
      </c>
      <c r="X136" s="65">
        <f>Uniforms!W136</f>
        <v>0</v>
      </c>
      <c r="Y136" s="65">
        <f>Uniforms!X136</f>
        <v>0</v>
      </c>
      <c r="Z136" s="63" t="str">
        <f>IF(Uniforms!Y136="None","NA|",CONCATENATE(Uniforms!Y136,"|"))</f>
        <v>|</v>
      </c>
      <c r="AA136" s="63" t="str">
        <f>IF(Z136="NA|","|-- Select One --",CONCATENATE(Uniforms!Z136, "|"))</f>
        <v>|</v>
      </c>
      <c r="AB136" s="65">
        <f>Uniforms!AA136</f>
        <v>0</v>
      </c>
      <c r="AC136" s="65">
        <f>Uniforms!AB136</f>
        <v>0</v>
      </c>
      <c r="AD136" s="65">
        <f>Uniforms!AC136</f>
        <v>0</v>
      </c>
      <c r="AE136" s="65">
        <f>Uniforms!AD136</f>
        <v>0</v>
      </c>
      <c r="AF136" s="65">
        <f>Uniforms!AE136</f>
        <v>0</v>
      </c>
      <c r="AG136" s="65">
        <f>Uniforms!AF136</f>
        <v>0</v>
      </c>
      <c r="AH136" s="65">
        <f>Uniforms!AG136</f>
        <v>0</v>
      </c>
      <c r="AI136" s="65">
        <f>Uniforms!AH136</f>
        <v>0</v>
      </c>
      <c r="AJ136" s="65">
        <f>Uniforms!AI136</f>
        <v>0</v>
      </c>
      <c r="AK136" s="65">
        <f>Uniforms!AJ136</f>
        <v>0</v>
      </c>
      <c r="AL136" s="65">
        <f>Uniforms!AK136</f>
        <v>0</v>
      </c>
      <c r="AM136" s="65">
        <f>Uniforms!AL136</f>
        <v>0</v>
      </c>
      <c r="AN136" s="65">
        <f>Uniforms!AM136</f>
        <v>0</v>
      </c>
      <c r="AO136" s="65">
        <f>Uniforms!AN136</f>
        <v>0</v>
      </c>
      <c r="AP136" s="65">
        <f>Uniforms!AO136</f>
        <v>0</v>
      </c>
      <c r="AQ136" s="65">
        <f>Uniforms!AP136</f>
        <v>0</v>
      </c>
      <c r="AR136" s="63" t="str">
        <f>IF(Uniforms!AQ136="None","NA|",CONCATENATE(Uniforms!AQ136,"|"))</f>
        <v>|</v>
      </c>
      <c r="AS136" s="63" t="str">
        <f>IF(AR136="NA|","|-- Select One --",CONCATENATE(Uniforms!AR136,"|"))</f>
        <v>|</v>
      </c>
      <c r="AT136" s="65">
        <f>Uniforms!AS136</f>
        <v>0</v>
      </c>
      <c r="AU136" s="65">
        <f>Uniforms!AT136</f>
        <v>0</v>
      </c>
      <c r="AV136" s="65">
        <f>Uniforms!AU136</f>
        <v>0</v>
      </c>
      <c r="AW136" s="65">
        <f>Uniforms!AV136</f>
        <v>0</v>
      </c>
      <c r="AX136" s="66" t="s">
        <v>409</v>
      </c>
      <c r="AY136" s="63" t="s">
        <v>410</v>
      </c>
      <c r="AZ136" s="63" t="s">
        <v>410</v>
      </c>
      <c r="BA136" s="63" t="s">
        <v>410</v>
      </c>
      <c r="BB136" s="67" t="str">
        <f>Uniforms!$AW$1</f>
        <v>8B|</v>
      </c>
      <c r="BC136" s="67" t="str">
        <f>Uniforms!$AW$2</f>
        <v>NA|</v>
      </c>
      <c r="BD136" s="67" t="str">
        <f>Uniforms!$AW$3</f>
        <v>OUTLINED|</v>
      </c>
      <c r="BE136" s="66">
        <f>Uniforms!$AT$4</f>
        <v>0</v>
      </c>
      <c r="BF136" s="66">
        <f>IF(Uniforms!$AT$13="Left Chest",Uniforms!AZ136, )</f>
        <v>0</v>
      </c>
      <c r="BG136" s="66">
        <f>Uniforms!$AT$5</f>
        <v>0</v>
      </c>
      <c r="BH136" s="67">
        <f>IF(Uniforms!$AT$13="Left Chest 2nd",Uniforms!AZ136, )</f>
        <v>0</v>
      </c>
      <c r="BI136" s="66">
        <f>Uniforms!$AT$6</f>
        <v>0</v>
      </c>
      <c r="BJ136" s="67">
        <f>IF(Uniforms!$AT$13="Left Sleeve",Uniforms!AZ136, )</f>
        <v>0</v>
      </c>
      <c r="BK136" s="66">
        <f>Uniforms!$AT$7</f>
        <v>0</v>
      </c>
      <c r="BL136" s="67">
        <f>IF(Uniforms!$AT$13="Right Sleeve",Uniforms!AZ136, )</f>
        <v>0</v>
      </c>
      <c r="BM136" s="66">
        <f>Uniforms!$AT$8</f>
        <v>0</v>
      </c>
      <c r="BN136" s="67">
        <f>IF(Uniforms!$AT$13="Center Chest",Uniforms!AZ136, )</f>
        <v>0</v>
      </c>
      <c r="BO136" s="66">
        <f>Uniforms!$AT$10</f>
        <v>0</v>
      </c>
      <c r="BP136" s="67">
        <f>IF(Uniforms!$AT$13="Back Above #s",Uniforms!AZ136, )</f>
        <v>0</v>
      </c>
      <c r="BQ136" s="66">
        <f>Uniforms!$AT$11</f>
        <v>0</v>
      </c>
      <c r="BR136" s="67">
        <f>IF(Uniforms!$AT$13="Short-Left Leg",Uniforms!AZ136, )</f>
        <v>0</v>
      </c>
      <c r="BS136" s="66">
        <f>Uniforms!$AT$12</f>
        <v>0</v>
      </c>
      <c r="BT136" s="67">
        <f>IF(Uniforms!$AT$13="Short-Right Leg",Uniforms!AZ136, )</f>
        <v>0</v>
      </c>
      <c r="BU136" s="67">
        <f>Uniforms!$AT$9</f>
        <v>0</v>
      </c>
      <c r="BV136" s="67">
        <f>IF(Uniforms!$AT$13="Right Chest",Uniforms!AZ136, )</f>
        <v>0</v>
      </c>
      <c r="BW136" s="68">
        <f>Uniforms!BA136</f>
        <v>0</v>
      </c>
      <c r="BX136" s="68">
        <f>Uniforms!BB136</f>
        <v>0</v>
      </c>
      <c r="BY136" s="68">
        <f>Uniforms!BC136</f>
        <v>0</v>
      </c>
      <c r="BZ136" s="68">
        <f>Uniforms!BD136</f>
        <v>0</v>
      </c>
      <c r="CA136" s="68">
        <f>Uniforms!BE136</f>
        <v>0</v>
      </c>
      <c r="CB136" s="68">
        <f>Uniforms!BF136</f>
        <v>0</v>
      </c>
      <c r="CC136" s="68">
        <f>Uniforms!BG136</f>
        <v>0</v>
      </c>
      <c r="CD136" s="68">
        <f>Uniforms!BH136</f>
        <v>0</v>
      </c>
      <c r="CE136" s="68">
        <f>Uniforms!BI136</f>
        <v>0</v>
      </c>
      <c r="CF136" s="68">
        <f>Uniforms!BJ136</f>
        <v>0</v>
      </c>
      <c r="CG136" s="68">
        <f>Uniforms!BK136</f>
        <v>0</v>
      </c>
      <c r="CH136" s="68">
        <f>Uniforms!BL136</f>
        <v>0</v>
      </c>
      <c r="CI136" s="68">
        <f>Uniforms!BM136</f>
        <v>0</v>
      </c>
      <c r="CJ136" s="68">
        <f>Uniforms!BN136</f>
        <v>0</v>
      </c>
      <c r="CK136" s="68">
        <f>Uniforms!BO136</f>
        <v>0</v>
      </c>
      <c r="CL136" s="68">
        <f>Uniforms!BP136</f>
        <v>0</v>
      </c>
      <c r="CM136" s="68">
        <f>Uniforms!BQ136</f>
        <v>0</v>
      </c>
      <c r="CN136" s="68">
        <f>Uniforms!BR136</f>
        <v>0</v>
      </c>
      <c r="CO136" s="68">
        <f>Uniforms!BS136</f>
        <v>0</v>
      </c>
      <c r="CP136" s="68">
        <f>Uniforms!BT136</f>
        <v>0</v>
      </c>
      <c r="CQ136" s="68">
        <f>Uniforms!BU136</f>
        <v>0</v>
      </c>
      <c r="CR136" s="68">
        <f>Uniforms!BV136</f>
        <v>0</v>
      </c>
      <c r="CS136" s="68">
        <f>Uniforms!BW136</f>
        <v>0</v>
      </c>
      <c r="CT136" s="68">
        <f>Uniforms!BX136</f>
        <v>0</v>
      </c>
      <c r="CU136" s="68">
        <f>Uniforms!BY136</f>
        <v>0</v>
      </c>
      <c r="CV136" s="68">
        <f>Uniforms!BZ136</f>
        <v>0</v>
      </c>
      <c r="CW136" s="68">
        <f>Uniforms!CA136</f>
        <v>0</v>
      </c>
      <c r="CX136" s="68">
        <f>Uniforms!CB136</f>
        <v>0</v>
      </c>
      <c r="CY136" s="68">
        <f>Uniforms!CC136</f>
        <v>0</v>
      </c>
      <c r="CZ136" s="68">
        <f>Uniforms!CD136</f>
        <v>0</v>
      </c>
      <c r="DA136" s="67"/>
    </row>
    <row r="137" spans="1:105">
      <c r="A137" s="67" t="s">
        <v>37</v>
      </c>
      <c r="B137" s="63">
        <f>Uniforms!B137</f>
        <v>0</v>
      </c>
      <c r="C137" s="63" t="str">
        <f>CONCATENATE(Uniforms!C137, "|")</f>
        <v>|</v>
      </c>
      <c r="D137" s="63">
        <f>Uniforms!D137</f>
        <v>0</v>
      </c>
      <c r="E137" s="63" t="str">
        <f>IF(Uniforms!E137="None", "NA|",CONCATENATE(Uniforms!E137, "|"))</f>
        <v>|</v>
      </c>
      <c r="F137" s="63" t="str">
        <f>IF(E137="NA|","|-- Select One --",CONCATENATE(Uniforms!F137,"|"))</f>
        <v>|</v>
      </c>
      <c r="G137" s="63" t="str">
        <f>CONCATENATE(Uniforms!G137,"|")</f>
        <v>|</v>
      </c>
      <c r="H137" s="64">
        <f>Uniforms!H137</f>
        <v>0</v>
      </c>
      <c r="I137" s="65">
        <f t="shared" si="1"/>
        <v>0</v>
      </c>
      <c r="J137" s="65">
        <f>Uniforms!I137</f>
        <v>0</v>
      </c>
      <c r="K137" s="65">
        <f>Uniforms!J137</f>
        <v>0</v>
      </c>
      <c r="L137" s="65">
        <f>Uniforms!K137</f>
        <v>0</v>
      </c>
      <c r="M137" s="65">
        <f>Uniforms!L137</f>
        <v>0</v>
      </c>
      <c r="N137" s="65">
        <f>Uniforms!M137</f>
        <v>0</v>
      </c>
      <c r="O137" s="65">
        <f>Uniforms!N137</f>
        <v>0</v>
      </c>
      <c r="P137" s="65">
        <f>Uniforms!O137</f>
        <v>0</v>
      </c>
      <c r="Q137" s="65">
        <f>Uniforms!P137</f>
        <v>0</v>
      </c>
      <c r="R137" s="65">
        <f>Uniforms!Q137</f>
        <v>0</v>
      </c>
      <c r="S137" s="65">
        <f>Uniforms!R137</f>
        <v>0</v>
      </c>
      <c r="T137" s="65">
        <f>Uniforms!S137</f>
        <v>0</v>
      </c>
      <c r="U137" s="65">
        <f>Uniforms!T137</f>
        <v>0</v>
      </c>
      <c r="V137" s="65">
        <f>Uniforms!U137</f>
        <v>0</v>
      </c>
      <c r="W137" s="65">
        <f>Uniforms!V137</f>
        <v>0</v>
      </c>
      <c r="X137" s="65">
        <f>Uniforms!W137</f>
        <v>0</v>
      </c>
      <c r="Y137" s="65">
        <f>Uniforms!X137</f>
        <v>0</v>
      </c>
      <c r="Z137" s="63" t="str">
        <f>IF(Uniforms!Y137="None","NA|",CONCATENATE(Uniforms!Y137,"|"))</f>
        <v>|</v>
      </c>
      <c r="AA137" s="63" t="str">
        <f>IF(Z137="NA|","|-- Select One --",CONCATENATE(Uniforms!Z137, "|"))</f>
        <v>|</v>
      </c>
      <c r="AB137" s="65">
        <f>Uniforms!AA137</f>
        <v>0</v>
      </c>
      <c r="AC137" s="65">
        <f>Uniforms!AB137</f>
        <v>0</v>
      </c>
      <c r="AD137" s="65">
        <f>Uniforms!AC137</f>
        <v>0</v>
      </c>
      <c r="AE137" s="65">
        <f>Uniforms!AD137</f>
        <v>0</v>
      </c>
      <c r="AF137" s="65">
        <f>Uniforms!AE137</f>
        <v>0</v>
      </c>
      <c r="AG137" s="65">
        <f>Uniforms!AF137</f>
        <v>0</v>
      </c>
      <c r="AH137" s="65">
        <f>Uniforms!AG137</f>
        <v>0</v>
      </c>
      <c r="AI137" s="65">
        <f>Uniforms!AH137</f>
        <v>0</v>
      </c>
      <c r="AJ137" s="65">
        <f>Uniforms!AI137</f>
        <v>0</v>
      </c>
      <c r="AK137" s="65">
        <f>Uniforms!AJ137</f>
        <v>0</v>
      </c>
      <c r="AL137" s="65">
        <f>Uniforms!AK137</f>
        <v>0</v>
      </c>
      <c r="AM137" s="65">
        <f>Uniforms!AL137</f>
        <v>0</v>
      </c>
      <c r="AN137" s="65">
        <f>Uniforms!AM137</f>
        <v>0</v>
      </c>
      <c r="AO137" s="65">
        <f>Uniforms!AN137</f>
        <v>0</v>
      </c>
      <c r="AP137" s="65">
        <f>Uniforms!AO137</f>
        <v>0</v>
      </c>
      <c r="AQ137" s="65">
        <f>Uniforms!AP137</f>
        <v>0</v>
      </c>
      <c r="AR137" s="63" t="str">
        <f>IF(Uniforms!AQ137="None","NA|",CONCATENATE(Uniforms!AQ137,"|"))</f>
        <v>|</v>
      </c>
      <c r="AS137" s="63" t="str">
        <f>IF(AR137="NA|","|-- Select One --",CONCATENATE(Uniforms!AR137,"|"))</f>
        <v>|</v>
      </c>
      <c r="AT137" s="65">
        <f>Uniforms!AS137</f>
        <v>0</v>
      </c>
      <c r="AU137" s="65">
        <f>Uniforms!AT137</f>
        <v>0</v>
      </c>
      <c r="AV137" s="65">
        <f>Uniforms!AU137</f>
        <v>0</v>
      </c>
      <c r="AW137" s="65">
        <f>Uniforms!AV137</f>
        <v>0</v>
      </c>
      <c r="AX137" s="66" t="s">
        <v>409</v>
      </c>
      <c r="AY137" s="63" t="s">
        <v>410</v>
      </c>
      <c r="AZ137" s="63" t="s">
        <v>410</v>
      </c>
      <c r="BA137" s="63" t="s">
        <v>410</v>
      </c>
      <c r="BB137" s="67" t="str">
        <f>Uniforms!$AW$1</f>
        <v>8B|</v>
      </c>
      <c r="BC137" s="67" t="str">
        <f>Uniforms!$AW$2</f>
        <v>NA|</v>
      </c>
      <c r="BD137" s="67" t="str">
        <f>Uniforms!$AW$3</f>
        <v>OUTLINED|</v>
      </c>
      <c r="BE137" s="66">
        <f>Uniforms!$AT$4</f>
        <v>0</v>
      </c>
      <c r="BF137" s="66">
        <f>IF(Uniforms!$AT$13="Left Chest",Uniforms!AZ137, )</f>
        <v>0</v>
      </c>
      <c r="BG137" s="66">
        <f>Uniforms!$AT$5</f>
        <v>0</v>
      </c>
      <c r="BH137" s="67">
        <f>IF(Uniforms!$AT$13="Left Chest 2nd",Uniforms!AZ137, )</f>
        <v>0</v>
      </c>
      <c r="BI137" s="66">
        <f>Uniforms!$AT$6</f>
        <v>0</v>
      </c>
      <c r="BJ137" s="67">
        <f>IF(Uniforms!$AT$13="Left Sleeve",Uniforms!AZ137, )</f>
        <v>0</v>
      </c>
      <c r="BK137" s="66">
        <f>Uniforms!$AT$7</f>
        <v>0</v>
      </c>
      <c r="BL137" s="67">
        <f>IF(Uniforms!$AT$13="Right Sleeve",Uniforms!AZ137, )</f>
        <v>0</v>
      </c>
      <c r="BM137" s="66">
        <f>Uniforms!$AT$8</f>
        <v>0</v>
      </c>
      <c r="BN137" s="67">
        <f>IF(Uniforms!$AT$13="Center Chest",Uniforms!AZ137, )</f>
        <v>0</v>
      </c>
      <c r="BO137" s="66">
        <f>Uniforms!$AT$10</f>
        <v>0</v>
      </c>
      <c r="BP137" s="67">
        <f>IF(Uniforms!$AT$13="Back Above #s",Uniforms!AZ137, )</f>
        <v>0</v>
      </c>
      <c r="BQ137" s="66">
        <f>Uniforms!$AT$11</f>
        <v>0</v>
      </c>
      <c r="BR137" s="67">
        <f>IF(Uniforms!$AT$13="Short-Left Leg",Uniforms!AZ137, )</f>
        <v>0</v>
      </c>
      <c r="BS137" s="66">
        <f>Uniforms!$AT$12</f>
        <v>0</v>
      </c>
      <c r="BT137" s="67">
        <f>IF(Uniforms!$AT$13="Short-Right Leg",Uniforms!AZ137, )</f>
        <v>0</v>
      </c>
      <c r="BU137" s="67">
        <f>Uniforms!$AT$9</f>
        <v>0</v>
      </c>
      <c r="BV137" s="67">
        <f>IF(Uniforms!$AT$13="Right Chest",Uniforms!AZ137, )</f>
        <v>0</v>
      </c>
      <c r="BW137" s="68">
        <f>Uniforms!BA137</f>
        <v>0</v>
      </c>
      <c r="BX137" s="68">
        <f>Uniforms!BB137</f>
        <v>0</v>
      </c>
      <c r="BY137" s="68">
        <f>Uniforms!BC137</f>
        <v>0</v>
      </c>
      <c r="BZ137" s="68">
        <f>Uniforms!BD137</f>
        <v>0</v>
      </c>
      <c r="CA137" s="68">
        <f>Uniforms!BE137</f>
        <v>0</v>
      </c>
      <c r="CB137" s="68">
        <f>Uniforms!BF137</f>
        <v>0</v>
      </c>
      <c r="CC137" s="68">
        <f>Uniforms!BG137</f>
        <v>0</v>
      </c>
      <c r="CD137" s="68">
        <f>Uniforms!BH137</f>
        <v>0</v>
      </c>
      <c r="CE137" s="68">
        <f>Uniforms!BI137</f>
        <v>0</v>
      </c>
      <c r="CF137" s="68">
        <f>Uniforms!BJ137</f>
        <v>0</v>
      </c>
      <c r="CG137" s="68">
        <f>Uniforms!BK137</f>
        <v>0</v>
      </c>
      <c r="CH137" s="68">
        <f>Uniforms!BL137</f>
        <v>0</v>
      </c>
      <c r="CI137" s="68">
        <f>Uniforms!BM137</f>
        <v>0</v>
      </c>
      <c r="CJ137" s="68">
        <f>Uniforms!BN137</f>
        <v>0</v>
      </c>
      <c r="CK137" s="68">
        <f>Uniforms!BO137</f>
        <v>0</v>
      </c>
      <c r="CL137" s="68">
        <f>Uniforms!BP137</f>
        <v>0</v>
      </c>
      <c r="CM137" s="68">
        <f>Uniforms!BQ137</f>
        <v>0</v>
      </c>
      <c r="CN137" s="68">
        <f>Uniforms!BR137</f>
        <v>0</v>
      </c>
      <c r="CO137" s="68">
        <f>Uniforms!BS137</f>
        <v>0</v>
      </c>
      <c r="CP137" s="68">
        <f>Uniforms!BT137</f>
        <v>0</v>
      </c>
      <c r="CQ137" s="68">
        <f>Uniforms!BU137</f>
        <v>0</v>
      </c>
      <c r="CR137" s="68">
        <f>Uniforms!BV137</f>
        <v>0</v>
      </c>
      <c r="CS137" s="68">
        <f>Uniforms!BW137</f>
        <v>0</v>
      </c>
      <c r="CT137" s="68">
        <f>Uniforms!BX137</f>
        <v>0</v>
      </c>
      <c r="CU137" s="68">
        <f>Uniforms!BY137</f>
        <v>0</v>
      </c>
      <c r="CV137" s="68">
        <f>Uniforms!BZ137</f>
        <v>0</v>
      </c>
      <c r="CW137" s="68">
        <f>Uniforms!CA137</f>
        <v>0</v>
      </c>
      <c r="CX137" s="68">
        <f>Uniforms!CB137</f>
        <v>0</v>
      </c>
      <c r="CY137" s="68">
        <f>Uniforms!CC137</f>
        <v>0</v>
      </c>
      <c r="CZ137" s="68">
        <f>Uniforms!CD137</f>
        <v>0</v>
      </c>
      <c r="DA137" s="67"/>
    </row>
    <row r="138" spans="1:105">
      <c r="A138" s="67" t="s">
        <v>38</v>
      </c>
      <c r="B138" s="63">
        <f>Uniforms!B138</f>
        <v>0</v>
      </c>
      <c r="C138" s="63" t="str">
        <f>CONCATENATE(Uniforms!C138, "|")</f>
        <v>|</v>
      </c>
      <c r="D138" s="63">
        <f>Uniforms!D138</f>
        <v>0</v>
      </c>
      <c r="E138" s="63" t="str">
        <f>IF(Uniforms!E138="None", "NA|",CONCATENATE(Uniforms!E138, "|"))</f>
        <v>|</v>
      </c>
      <c r="F138" s="63" t="str">
        <f>IF(E138="NA|","|-- Select One --",CONCATENATE(Uniforms!F138,"|"))</f>
        <v>|</v>
      </c>
      <c r="G138" s="63" t="str">
        <f>CONCATENATE(Uniforms!G138,"|")</f>
        <v>|</v>
      </c>
      <c r="H138" s="64">
        <f>Uniforms!H138</f>
        <v>0</v>
      </c>
      <c r="I138" s="65">
        <f t="shared" si="1"/>
        <v>0</v>
      </c>
      <c r="J138" s="65">
        <f>Uniforms!I138</f>
        <v>0</v>
      </c>
      <c r="K138" s="65">
        <f>Uniforms!J138</f>
        <v>0</v>
      </c>
      <c r="L138" s="65">
        <f>Uniforms!K138</f>
        <v>0</v>
      </c>
      <c r="M138" s="65">
        <f>Uniforms!L138</f>
        <v>0</v>
      </c>
      <c r="N138" s="65">
        <f>Uniforms!M138</f>
        <v>0</v>
      </c>
      <c r="O138" s="65">
        <f>Uniforms!N138</f>
        <v>0</v>
      </c>
      <c r="P138" s="65">
        <f>Uniforms!O138</f>
        <v>0</v>
      </c>
      <c r="Q138" s="65">
        <f>Uniforms!P138</f>
        <v>0</v>
      </c>
      <c r="R138" s="65">
        <f>Uniforms!Q138</f>
        <v>0</v>
      </c>
      <c r="S138" s="65">
        <f>Uniforms!R138</f>
        <v>0</v>
      </c>
      <c r="T138" s="65">
        <f>Uniforms!S138</f>
        <v>0</v>
      </c>
      <c r="U138" s="65">
        <f>Uniforms!T138</f>
        <v>0</v>
      </c>
      <c r="V138" s="65">
        <f>Uniforms!U138</f>
        <v>0</v>
      </c>
      <c r="W138" s="65">
        <f>Uniforms!V138</f>
        <v>0</v>
      </c>
      <c r="X138" s="65">
        <f>Uniforms!W138</f>
        <v>0</v>
      </c>
      <c r="Y138" s="65">
        <f>Uniforms!X138</f>
        <v>0</v>
      </c>
      <c r="Z138" s="63" t="str">
        <f>IF(Uniforms!Y138="None","NA|",CONCATENATE(Uniforms!Y138,"|"))</f>
        <v>|</v>
      </c>
      <c r="AA138" s="63" t="str">
        <f>IF(Z138="NA|","|-- Select One --",CONCATENATE(Uniforms!Z138, "|"))</f>
        <v>|</v>
      </c>
      <c r="AB138" s="65">
        <f>Uniforms!AA138</f>
        <v>0</v>
      </c>
      <c r="AC138" s="65">
        <f>Uniforms!AB138</f>
        <v>0</v>
      </c>
      <c r="AD138" s="65">
        <f>Uniforms!AC138</f>
        <v>0</v>
      </c>
      <c r="AE138" s="65">
        <f>Uniforms!AD138</f>
        <v>0</v>
      </c>
      <c r="AF138" s="65">
        <f>Uniforms!AE138</f>
        <v>0</v>
      </c>
      <c r="AG138" s="65">
        <f>Uniforms!AF138</f>
        <v>0</v>
      </c>
      <c r="AH138" s="65">
        <f>Uniforms!AG138</f>
        <v>0</v>
      </c>
      <c r="AI138" s="65">
        <f>Uniforms!AH138</f>
        <v>0</v>
      </c>
      <c r="AJ138" s="65">
        <f>Uniforms!AI138</f>
        <v>0</v>
      </c>
      <c r="AK138" s="65">
        <f>Uniforms!AJ138</f>
        <v>0</v>
      </c>
      <c r="AL138" s="65">
        <f>Uniforms!AK138</f>
        <v>0</v>
      </c>
      <c r="AM138" s="65">
        <f>Uniforms!AL138</f>
        <v>0</v>
      </c>
      <c r="AN138" s="65">
        <f>Uniforms!AM138</f>
        <v>0</v>
      </c>
      <c r="AO138" s="65">
        <f>Uniforms!AN138</f>
        <v>0</v>
      </c>
      <c r="AP138" s="65">
        <f>Uniforms!AO138</f>
        <v>0</v>
      </c>
      <c r="AQ138" s="65">
        <f>Uniforms!AP138</f>
        <v>0</v>
      </c>
      <c r="AR138" s="63" t="str">
        <f>IF(Uniforms!AQ138="None","NA|",CONCATENATE(Uniforms!AQ138,"|"))</f>
        <v>|</v>
      </c>
      <c r="AS138" s="63" t="str">
        <f>IF(AR138="NA|","|-- Select One --",CONCATENATE(Uniforms!AR138,"|"))</f>
        <v>|</v>
      </c>
      <c r="AT138" s="65">
        <f>Uniforms!AS138</f>
        <v>0</v>
      </c>
      <c r="AU138" s="65">
        <f>Uniforms!AT138</f>
        <v>0</v>
      </c>
      <c r="AV138" s="65">
        <f>Uniforms!AU138</f>
        <v>0</v>
      </c>
      <c r="AW138" s="65">
        <f>Uniforms!AV138</f>
        <v>0</v>
      </c>
      <c r="AX138" s="66" t="s">
        <v>409</v>
      </c>
      <c r="AY138" s="63" t="s">
        <v>410</v>
      </c>
      <c r="AZ138" s="63" t="s">
        <v>410</v>
      </c>
      <c r="BA138" s="63" t="s">
        <v>410</v>
      </c>
      <c r="BB138" s="67" t="str">
        <f>Uniforms!$AW$1</f>
        <v>8B|</v>
      </c>
      <c r="BC138" s="67" t="str">
        <f>Uniforms!$AW$2</f>
        <v>NA|</v>
      </c>
      <c r="BD138" s="67" t="str">
        <f>Uniforms!$AW$3</f>
        <v>OUTLINED|</v>
      </c>
      <c r="BE138" s="66">
        <f>Uniforms!$AT$4</f>
        <v>0</v>
      </c>
      <c r="BF138" s="66">
        <f>IF(Uniforms!$AT$13="Left Chest",Uniforms!AZ138, )</f>
        <v>0</v>
      </c>
      <c r="BG138" s="66">
        <f>Uniforms!$AT$5</f>
        <v>0</v>
      </c>
      <c r="BH138" s="67">
        <f>IF(Uniforms!$AT$13="Left Chest 2nd",Uniforms!AZ138, )</f>
        <v>0</v>
      </c>
      <c r="BI138" s="66">
        <f>Uniforms!$AT$6</f>
        <v>0</v>
      </c>
      <c r="BJ138" s="67">
        <f>IF(Uniforms!$AT$13="Left Sleeve",Uniforms!AZ138, )</f>
        <v>0</v>
      </c>
      <c r="BK138" s="66">
        <f>Uniforms!$AT$7</f>
        <v>0</v>
      </c>
      <c r="BL138" s="67">
        <f>IF(Uniforms!$AT$13="Right Sleeve",Uniforms!AZ138, )</f>
        <v>0</v>
      </c>
      <c r="BM138" s="66">
        <f>Uniforms!$AT$8</f>
        <v>0</v>
      </c>
      <c r="BN138" s="67">
        <f>IF(Uniforms!$AT$13="Center Chest",Uniforms!AZ138, )</f>
        <v>0</v>
      </c>
      <c r="BO138" s="66">
        <f>Uniforms!$AT$10</f>
        <v>0</v>
      </c>
      <c r="BP138" s="67">
        <f>IF(Uniforms!$AT$13="Back Above #s",Uniforms!AZ138, )</f>
        <v>0</v>
      </c>
      <c r="BQ138" s="66">
        <f>Uniforms!$AT$11</f>
        <v>0</v>
      </c>
      <c r="BR138" s="67">
        <f>IF(Uniforms!$AT$13="Short-Left Leg",Uniforms!AZ138, )</f>
        <v>0</v>
      </c>
      <c r="BS138" s="66">
        <f>Uniforms!$AT$12</f>
        <v>0</v>
      </c>
      <c r="BT138" s="67">
        <f>IF(Uniforms!$AT$13="Short-Right Leg",Uniforms!AZ138, )</f>
        <v>0</v>
      </c>
      <c r="BU138" s="67">
        <f>Uniforms!$AT$9</f>
        <v>0</v>
      </c>
      <c r="BV138" s="67">
        <f>IF(Uniforms!$AT$13="Right Chest",Uniforms!AZ138, )</f>
        <v>0</v>
      </c>
      <c r="BW138" s="68">
        <f>Uniforms!BA138</f>
        <v>0</v>
      </c>
      <c r="BX138" s="68">
        <f>Uniforms!BB138</f>
        <v>0</v>
      </c>
      <c r="BY138" s="68">
        <f>Uniforms!BC138</f>
        <v>0</v>
      </c>
      <c r="BZ138" s="68">
        <f>Uniforms!BD138</f>
        <v>0</v>
      </c>
      <c r="CA138" s="68">
        <f>Uniforms!BE138</f>
        <v>0</v>
      </c>
      <c r="CB138" s="68">
        <f>Uniforms!BF138</f>
        <v>0</v>
      </c>
      <c r="CC138" s="68">
        <f>Uniforms!BG138</f>
        <v>0</v>
      </c>
      <c r="CD138" s="68">
        <f>Uniforms!BH138</f>
        <v>0</v>
      </c>
      <c r="CE138" s="68">
        <f>Uniforms!BI138</f>
        <v>0</v>
      </c>
      <c r="CF138" s="68">
        <f>Uniforms!BJ138</f>
        <v>0</v>
      </c>
      <c r="CG138" s="68">
        <f>Uniforms!BK138</f>
        <v>0</v>
      </c>
      <c r="CH138" s="68">
        <f>Uniforms!BL138</f>
        <v>0</v>
      </c>
      <c r="CI138" s="68">
        <f>Uniforms!BM138</f>
        <v>0</v>
      </c>
      <c r="CJ138" s="68">
        <f>Uniforms!BN138</f>
        <v>0</v>
      </c>
      <c r="CK138" s="68">
        <f>Uniforms!BO138</f>
        <v>0</v>
      </c>
      <c r="CL138" s="68">
        <f>Uniforms!BP138</f>
        <v>0</v>
      </c>
      <c r="CM138" s="68">
        <f>Uniforms!BQ138</f>
        <v>0</v>
      </c>
      <c r="CN138" s="68">
        <f>Uniforms!BR138</f>
        <v>0</v>
      </c>
      <c r="CO138" s="68">
        <f>Uniforms!BS138</f>
        <v>0</v>
      </c>
      <c r="CP138" s="68">
        <f>Uniforms!BT138</f>
        <v>0</v>
      </c>
      <c r="CQ138" s="68">
        <f>Uniforms!BU138</f>
        <v>0</v>
      </c>
      <c r="CR138" s="68">
        <f>Uniforms!BV138</f>
        <v>0</v>
      </c>
      <c r="CS138" s="68">
        <f>Uniforms!BW138</f>
        <v>0</v>
      </c>
      <c r="CT138" s="68">
        <f>Uniforms!BX138</f>
        <v>0</v>
      </c>
      <c r="CU138" s="68">
        <f>Uniforms!BY138</f>
        <v>0</v>
      </c>
      <c r="CV138" s="68">
        <f>Uniforms!BZ138</f>
        <v>0</v>
      </c>
      <c r="CW138" s="68">
        <f>Uniforms!CA138</f>
        <v>0</v>
      </c>
      <c r="CX138" s="68">
        <f>Uniforms!CB138</f>
        <v>0</v>
      </c>
      <c r="CY138" s="68">
        <f>Uniforms!CC138</f>
        <v>0</v>
      </c>
      <c r="CZ138" s="68">
        <f>Uniforms!CD138</f>
        <v>0</v>
      </c>
      <c r="DA138" s="67"/>
    </row>
    <row r="139" spans="1:105">
      <c r="A139" s="67" t="s">
        <v>39</v>
      </c>
      <c r="B139" s="63">
        <f>Uniforms!B139</f>
        <v>0</v>
      </c>
      <c r="C139" s="63" t="str">
        <f>CONCATENATE(Uniforms!C139, "|")</f>
        <v>|</v>
      </c>
      <c r="D139" s="63">
        <f>Uniforms!D139</f>
        <v>0</v>
      </c>
      <c r="E139" s="63" t="str">
        <f>IF(Uniforms!E139="None", "NA|",CONCATENATE(Uniforms!E139, "|"))</f>
        <v>|</v>
      </c>
      <c r="F139" s="63" t="str">
        <f>IF(E139="NA|","|-- Select One --",CONCATENATE(Uniforms!F139,"|"))</f>
        <v>|</v>
      </c>
      <c r="G139" s="63" t="str">
        <f>CONCATENATE(Uniforms!G139,"|")</f>
        <v>|</v>
      </c>
      <c r="H139" s="64">
        <f>Uniforms!H139</f>
        <v>0</v>
      </c>
      <c r="I139" s="65">
        <f t="shared" si="1"/>
        <v>0</v>
      </c>
      <c r="J139" s="65">
        <f>Uniforms!I139</f>
        <v>0</v>
      </c>
      <c r="K139" s="65">
        <f>Uniforms!J139</f>
        <v>0</v>
      </c>
      <c r="L139" s="65">
        <f>Uniforms!K139</f>
        <v>0</v>
      </c>
      <c r="M139" s="65">
        <f>Uniforms!L139</f>
        <v>0</v>
      </c>
      <c r="N139" s="65">
        <f>Uniforms!M139</f>
        <v>0</v>
      </c>
      <c r="O139" s="65">
        <f>Uniforms!N139</f>
        <v>0</v>
      </c>
      <c r="P139" s="65">
        <f>Uniforms!O139</f>
        <v>0</v>
      </c>
      <c r="Q139" s="65">
        <f>Uniforms!P139</f>
        <v>0</v>
      </c>
      <c r="R139" s="65">
        <f>Uniforms!Q139</f>
        <v>0</v>
      </c>
      <c r="S139" s="65">
        <f>Uniforms!R139</f>
        <v>0</v>
      </c>
      <c r="T139" s="65">
        <f>Uniforms!S139</f>
        <v>0</v>
      </c>
      <c r="U139" s="65">
        <f>Uniforms!T139</f>
        <v>0</v>
      </c>
      <c r="V139" s="65">
        <f>Uniforms!U139</f>
        <v>0</v>
      </c>
      <c r="W139" s="65">
        <f>Uniforms!V139</f>
        <v>0</v>
      </c>
      <c r="X139" s="65">
        <f>Uniforms!W139</f>
        <v>0</v>
      </c>
      <c r="Y139" s="65">
        <f>Uniforms!X139</f>
        <v>0</v>
      </c>
      <c r="Z139" s="63" t="str">
        <f>IF(Uniforms!Y139="None","NA|",CONCATENATE(Uniforms!Y139,"|"))</f>
        <v>|</v>
      </c>
      <c r="AA139" s="63" t="str">
        <f>IF(Z139="NA|","|-- Select One --",CONCATENATE(Uniforms!Z139, "|"))</f>
        <v>|</v>
      </c>
      <c r="AB139" s="65">
        <f>Uniforms!AA139</f>
        <v>0</v>
      </c>
      <c r="AC139" s="65">
        <f>Uniforms!AB139</f>
        <v>0</v>
      </c>
      <c r="AD139" s="65">
        <f>Uniforms!AC139</f>
        <v>0</v>
      </c>
      <c r="AE139" s="65">
        <f>Uniforms!AD139</f>
        <v>0</v>
      </c>
      <c r="AF139" s="65">
        <f>Uniforms!AE139</f>
        <v>0</v>
      </c>
      <c r="AG139" s="65">
        <f>Uniforms!AF139</f>
        <v>0</v>
      </c>
      <c r="AH139" s="65">
        <f>Uniforms!AG139</f>
        <v>0</v>
      </c>
      <c r="AI139" s="65">
        <f>Uniforms!AH139</f>
        <v>0</v>
      </c>
      <c r="AJ139" s="65">
        <f>Uniforms!AI139</f>
        <v>0</v>
      </c>
      <c r="AK139" s="65">
        <f>Uniforms!AJ139</f>
        <v>0</v>
      </c>
      <c r="AL139" s="65">
        <f>Uniforms!AK139</f>
        <v>0</v>
      </c>
      <c r="AM139" s="65">
        <f>Uniforms!AL139</f>
        <v>0</v>
      </c>
      <c r="AN139" s="65">
        <f>Uniforms!AM139</f>
        <v>0</v>
      </c>
      <c r="AO139" s="65">
        <f>Uniforms!AN139</f>
        <v>0</v>
      </c>
      <c r="AP139" s="65">
        <f>Uniforms!AO139</f>
        <v>0</v>
      </c>
      <c r="AQ139" s="65">
        <f>Uniforms!AP139</f>
        <v>0</v>
      </c>
      <c r="AR139" s="63" t="str">
        <f>IF(Uniforms!AQ139="None","NA|",CONCATENATE(Uniforms!AQ139,"|"))</f>
        <v>|</v>
      </c>
      <c r="AS139" s="63" t="str">
        <f>IF(AR139="NA|","|-- Select One --",CONCATENATE(Uniforms!AR139,"|"))</f>
        <v>|</v>
      </c>
      <c r="AT139" s="65">
        <f>Uniforms!AS139</f>
        <v>0</v>
      </c>
      <c r="AU139" s="65">
        <f>Uniforms!AT139</f>
        <v>0</v>
      </c>
      <c r="AV139" s="65">
        <f>Uniforms!AU139</f>
        <v>0</v>
      </c>
      <c r="AW139" s="65">
        <f>Uniforms!AV139</f>
        <v>0</v>
      </c>
      <c r="AX139" s="66" t="s">
        <v>409</v>
      </c>
      <c r="AY139" s="63" t="s">
        <v>410</v>
      </c>
      <c r="AZ139" s="63" t="s">
        <v>410</v>
      </c>
      <c r="BA139" s="63" t="s">
        <v>410</v>
      </c>
      <c r="BB139" s="67" t="str">
        <f>Uniforms!$AW$1</f>
        <v>8B|</v>
      </c>
      <c r="BC139" s="67" t="str">
        <f>Uniforms!$AW$2</f>
        <v>NA|</v>
      </c>
      <c r="BD139" s="67" t="str">
        <f>Uniforms!$AW$3</f>
        <v>OUTLINED|</v>
      </c>
      <c r="BE139" s="66">
        <f>Uniforms!$AT$4</f>
        <v>0</v>
      </c>
      <c r="BF139" s="66">
        <f>IF(Uniforms!$AT$13="Left Chest",Uniforms!AZ139, )</f>
        <v>0</v>
      </c>
      <c r="BG139" s="66">
        <f>Uniforms!$AT$5</f>
        <v>0</v>
      </c>
      <c r="BH139" s="67">
        <f>IF(Uniforms!$AT$13="Left Chest 2nd",Uniforms!AZ139, )</f>
        <v>0</v>
      </c>
      <c r="BI139" s="66">
        <f>Uniforms!$AT$6</f>
        <v>0</v>
      </c>
      <c r="BJ139" s="67">
        <f>IF(Uniforms!$AT$13="Left Sleeve",Uniforms!AZ139, )</f>
        <v>0</v>
      </c>
      <c r="BK139" s="66">
        <f>Uniforms!$AT$7</f>
        <v>0</v>
      </c>
      <c r="BL139" s="67">
        <f>IF(Uniforms!$AT$13="Right Sleeve",Uniforms!AZ139, )</f>
        <v>0</v>
      </c>
      <c r="BM139" s="66">
        <f>Uniforms!$AT$8</f>
        <v>0</v>
      </c>
      <c r="BN139" s="67">
        <f>IF(Uniforms!$AT$13="Center Chest",Uniforms!AZ139, )</f>
        <v>0</v>
      </c>
      <c r="BO139" s="66">
        <f>Uniforms!$AT$10</f>
        <v>0</v>
      </c>
      <c r="BP139" s="67">
        <f>IF(Uniforms!$AT$13="Back Above #s",Uniforms!AZ139, )</f>
        <v>0</v>
      </c>
      <c r="BQ139" s="66">
        <f>Uniforms!$AT$11</f>
        <v>0</v>
      </c>
      <c r="BR139" s="67">
        <f>IF(Uniforms!$AT$13="Short-Left Leg",Uniforms!AZ139, )</f>
        <v>0</v>
      </c>
      <c r="BS139" s="66">
        <f>Uniforms!$AT$12</f>
        <v>0</v>
      </c>
      <c r="BT139" s="67">
        <f>IF(Uniforms!$AT$13="Short-Right Leg",Uniforms!AZ139, )</f>
        <v>0</v>
      </c>
      <c r="BU139" s="67">
        <f>Uniforms!$AT$9</f>
        <v>0</v>
      </c>
      <c r="BV139" s="67">
        <f>IF(Uniforms!$AT$13="Right Chest",Uniforms!AZ139, )</f>
        <v>0</v>
      </c>
      <c r="BW139" s="68">
        <f>Uniforms!BA139</f>
        <v>0</v>
      </c>
      <c r="BX139" s="68">
        <f>Uniforms!BB139</f>
        <v>0</v>
      </c>
      <c r="BY139" s="68">
        <f>Uniforms!BC139</f>
        <v>0</v>
      </c>
      <c r="BZ139" s="68">
        <f>Uniforms!BD139</f>
        <v>0</v>
      </c>
      <c r="CA139" s="68">
        <f>Uniforms!BE139</f>
        <v>0</v>
      </c>
      <c r="CB139" s="68">
        <f>Uniforms!BF139</f>
        <v>0</v>
      </c>
      <c r="CC139" s="68">
        <f>Uniforms!BG139</f>
        <v>0</v>
      </c>
      <c r="CD139" s="68">
        <f>Uniforms!BH139</f>
        <v>0</v>
      </c>
      <c r="CE139" s="68">
        <f>Uniforms!BI139</f>
        <v>0</v>
      </c>
      <c r="CF139" s="68">
        <f>Uniforms!BJ139</f>
        <v>0</v>
      </c>
      <c r="CG139" s="68">
        <f>Uniforms!BK139</f>
        <v>0</v>
      </c>
      <c r="CH139" s="68">
        <f>Uniforms!BL139</f>
        <v>0</v>
      </c>
      <c r="CI139" s="68">
        <f>Uniforms!BM139</f>
        <v>0</v>
      </c>
      <c r="CJ139" s="68">
        <f>Uniforms!BN139</f>
        <v>0</v>
      </c>
      <c r="CK139" s="68">
        <f>Uniforms!BO139</f>
        <v>0</v>
      </c>
      <c r="CL139" s="68">
        <f>Uniforms!BP139</f>
        <v>0</v>
      </c>
      <c r="CM139" s="68">
        <f>Uniforms!BQ139</f>
        <v>0</v>
      </c>
      <c r="CN139" s="68">
        <f>Uniforms!BR139</f>
        <v>0</v>
      </c>
      <c r="CO139" s="68">
        <f>Uniforms!BS139</f>
        <v>0</v>
      </c>
      <c r="CP139" s="68">
        <f>Uniforms!BT139</f>
        <v>0</v>
      </c>
      <c r="CQ139" s="68">
        <f>Uniforms!BU139</f>
        <v>0</v>
      </c>
      <c r="CR139" s="68">
        <f>Uniforms!BV139</f>
        <v>0</v>
      </c>
      <c r="CS139" s="68">
        <f>Uniforms!BW139</f>
        <v>0</v>
      </c>
      <c r="CT139" s="68">
        <f>Uniforms!BX139</f>
        <v>0</v>
      </c>
      <c r="CU139" s="68">
        <f>Uniforms!BY139</f>
        <v>0</v>
      </c>
      <c r="CV139" s="68">
        <f>Uniforms!BZ139</f>
        <v>0</v>
      </c>
      <c r="CW139" s="68">
        <f>Uniforms!CA139</f>
        <v>0</v>
      </c>
      <c r="CX139" s="68">
        <f>Uniforms!CB139</f>
        <v>0</v>
      </c>
      <c r="CY139" s="68">
        <f>Uniforms!CC139</f>
        <v>0</v>
      </c>
      <c r="CZ139" s="68">
        <f>Uniforms!CD139</f>
        <v>0</v>
      </c>
      <c r="DA139" s="67"/>
    </row>
    <row r="140" spans="1:105">
      <c r="A140" s="67" t="s">
        <v>40</v>
      </c>
      <c r="B140" s="63">
        <f>Uniforms!B140</f>
        <v>0</v>
      </c>
      <c r="C140" s="63" t="str">
        <f>CONCATENATE(Uniforms!C140, "|")</f>
        <v>|</v>
      </c>
      <c r="D140" s="63">
        <f>Uniforms!D140</f>
        <v>0</v>
      </c>
      <c r="E140" s="63" t="str">
        <f>IF(Uniforms!E140="None", "NA|",CONCATENATE(Uniforms!E140, "|"))</f>
        <v>|</v>
      </c>
      <c r="F140" s="63" t="str">
        <f>IF(E140="NA|","|-- Select One --",CONCATENATE(Uniforms!F140,"|"))</f>
        <v>|</v>
      </c>
      <c r="G140" s="63" t="str">
        <f>CONCATENATE(Uniforms!G140,"|")</f>
        <v>|</v>
      </c>
      <c r="H140" s="64">
        <f>Uniforms!H140</f>
        <v>0</v>
      </c>
      <c r="I140" s="65">
        <f t="shared" si="1"/>
        <v>0</v>
      </c>
      <c r="J140" s="65">
        <f>Uniforms!I140</f>
        <v>0</v>
      </c>
      <c r="K140" s="65">
        <f>Uniforms!J140</f>
        <v>0</v>
      </c>
      <c r="L140" s="65">
        <f>Uniforms!K140</f>
        <v>0</v>
      </c>
      <c r="M140" s="65">
        <f>Uniforms!L140</f>
        <v>0</v>
      </c>
      <c r="N140" s="65">
        <f>Uniforms!M140</f>
        <v>0</v>
      </c>
      <c r="O140" s="65">
        <f>Uniforms!N140</f>
        <v>0</v>
      </c>
      <c r="P140" s="65">
        <f>Uniforms!O140</f>
        <v>0</v>
      </c>
      <c r="Q140" s="65">
        <f>Uniforms!P140</f>
        <v>0</v>
      </c>
      <c r="R140" s="65">
        <f>Uniforms!Q140</f>
        <v>0</v>
      </c>
      <c r="S140" s="65">
        <f>Uniforms!R140</f>
        <v>0</v>
      </c>
      <c r="T140" s="65">
        <f>Uniforms!S140</f>
        <v>0</v>
      </c>
      <c r="U140" s="65">
        <f>Uniforms!T140</f>
        <v>0</v>
      </c>
      <c r="V140" s="65">
        <f>Uniforms!U140</f>
        <v>0</v>
      </c>
      <c r="W140" s="65">
        <f>Uniforms!V140</f>
        <v>0</v>
      </c>
      <c r="X140" s="65">
        <f>Uniforms!W140</f>
        <v>0</v>
      </c>
      <c r="Y140" s="65">
        <f>Uniforms!X140</f>
        <v>0</v>
      </c>
      <c r="Z140" s="63" t="str">
        <f>IF(Uniforms!Y140="None","NA|",CONCATENATE(Uniforms!Y140,"|"))</f>
        <v>|</v>
      </c>
      <c r="AA140" s="63" t="str">
        <f>IF(Z140="NA|","|-- Select One --",CONCATENATE(Uniforms!Z140, "|"))</f>
        <v>|</v>
      </c>
      <c r="AB140" s="65">
        <f>Uniforms!AA140</f>
        <v>0</v>
      </c>
      <c r="AC140" s="65">
        <f>Uniforms!AB140</f>
        <v>0</v>
      </c>
      <c r="AD140" s="65">
        <f>Uniforms!AC140</f>
        <v>0</v>
      </c>
      <c r="AE140" s="65">
        <f>Uniforms!AD140</f>
        <v>0</v>
      </c>
      <c r="AF140" s="65">
        <f>Uniforms!AE140</f>
        <v>0</v>
      </c>
      <c r="AG140" s="65">
        <f>Uniforms!AF140</f>
        <v>0</v>
      </c>
      <c r="AH140" s="65">
        <f>Uniforms!AG140</f>
        <v>0</v>
      </c>
      <c r="AI140" s="65">
        <f>Uniforms!AH140</f>
        <v>0</v>
      </c>
      <c r="AJ140" s="65">
        <f>Uniforms!AI140</f>
        <v>0</v>
      </c>
      <c r="AK140" s="65">
        <f>Uniforms!AJ140</f>
        <v>0</v>
      </c>
      <c r="AL140" s="65">
        <f>Uniforms!AK140</f>
        <v>0</v>
      </c>
      <c r="AM140" s="65">
        <f>Uniforms!AL140</f>
        <v>0</v>
      </c>
      <c r="AN140" s="65">
        <f>Uniforms!AM140</f>
        <v>0</v>
      </c>
      <c r="AO140" s="65">
        <f>Uniforms!AN140</f>
        <v>0</v>
      </c>
      <c r="AP140" s="65">
        <f>Uniforms!AO140</f>
        <v>0</v>
      </c>
      <c r="AQ140" s="65">
        <f>Uniforms!AP140</f>
        <v>0</v>
      </c>
      <c r="AR140" s="63" t="str">
        <f>IF(Uniforms!AQ140="None","NA|",CONCATENATE(Uniforms!AQ140,"|"))</f>
        <v>|</v>
      </c>
      <c r="AS140" s="63" t="str">
        <f>IF(AR140="NA|","|-- Select One --",CONCATENATE(Uniforms!AR140,"|"))</f>
        <v>|</v>
      </c>
      <c r="AT140" s="65">
        <f>Uniforms!AS140</f>
        <v>0</v>
      </c>
      <c r="AU140" s="65">
        <f>Uniforms!AT140</f>
        <v>0</v>
      </c>
      <c r="AV140" s="65">
        <f>Uniforms!AU140</f>
        <v>0</v>
      </c>
      <c r="AW140" s="65">
        <f>Uniforms!AV140</f>
        <v>0</v>
      </c>
      <c r="AX140" s="66" t="s">
        <v>409</v>
      </c>
      <c r="AY140" s="63" t="s">
        <v>410</v>
      </c>
      <c r="AZ140" s="63" t="s">
        <v>410</v>
      </c>
      <c r="BA140" s="63" t="s">
        <v>410</v>
      </c>
      <c r="BB140" s="67" t="str">
        <f>Uniforms!$AW$1</f>
        <v>8B|</v>
      </c>
      <c r="BC140" s="67" t="str">
        <f>Uniforms!$AW$2</f>
        <v>NA|</v>
      </c>
      <c r="BD140" s="67" t="str">
        <f>Uniforms!$AW$3</f>
        <v>OUTLINED|</v>
      </c>
      <c r="BE140" s="66">
        <f>Uniforms!$AT$4</f>
        <v>0</v>
      </c>
      <c r="BF140" s="66">
        <f>IF(Uniforms!$AT$13="Left Chest",Uniforms!AZ140, )</f>
        <v>0</v>
      </c>
      <c r="BG140" s="66">
        <f>Uniforms!$AT$5</f>
        <v>0</v>
      </c>
      <c r="BH140" s="67">
        <f>IF(Uniforms!$AT$13="Left Chest 2nd",Uniforms!AZ140, )</f>
        <v>0</v>
      </c>
      <c r="BI140" s="66">
        <f>Uniforms!$AT$6</f>
        <v>0</v>
      </c>
      <c r="BJ140" s="67">
        <f>IF(Uniforms!$AT$13="Left Sleeve",Uniforms!AZ140, )</f>
        <v>0</v>
      </c>
      <c r="BK140" s="66">
        <f>Uniforms!$AT$7</f>
        <v>0</v>
      </c>
      <c r="BL140" s="67">
        <f>IF(Uniforms!$AT$13="Right Sleeve",Uniforms!AZ140, )</f>
        <v>0</v>
      </c>
      <c r="BM140" s="66">
        <f>Uniforms!$AT$8</f>
        <v>0</v>
      </c>
      <c r="BN140" s="67">
        <f>IF(Uniforms!$AT$13="Center Chest",Uniforms!AZ140, )</f>
        <v>0</v>
      </c>
      <c r="BO140" s="66">
        <f>Uniforms!$AT$10</f>
        <v>0</v>
      </c>
      <c r="BP140" s="67">
        <f>IF(Uniforms!$AT$13="Back Above #s",Uniforms!AZ140, )</f>
        <v>0</v>
      </c>
      <c r="BQ140" s="66">
        <f>Uniforms!$AT$11</f>
        <v>0</v>
      </c>
      <c r="BR140" s="67">
        <f>IF(Uniforms!$AT$13="Short-Left Leg",Uniforms!AZ140, )</f>
        <v>0</v>
      </c>
      <c r="BS140" s="66">
        <f>Uniforms!$AT$12</f>
        <v>0</v>
      </c>
      <c r="BT140" s="67">
        <f>IF(Uniforms!$AT$13="Short-Right Leg",Uniforms!AZ140, )</f>
        <v>0</v>
      </c>
      <c r="BU140" s="67">
        <f>Uniforms!$AT$9</f>
        <v>0</v>
      </c>
      <c r="BV140" s="67">
        <f>IF(Uniforms!$AT$13="Right Chest",Uniforms!AZ140, )</f>
        <v>0</v>
      </c>
      <c r="BW140" s="68">
        <f>Uniforms!BA140</f>
        <v>0</v>
      </c>
      <c r="BX140" s="68">
        <f>Uniforms!BB140</f>
        <v>0</v>
      </c>
      <c r="BY140" s="68">
        <f>Uniforms!BC140</f>
        <v>0</v>
      </c>
      <c r="BZ140" s="68">
        <f>Uniforms!BD140</f>
        <v>0</v>
      </c>
      <c r="CA140" s="68">
        <f>Uniforms!BE140</f>
        <v>0</v>
      </c>
      <c r="CB140" s="68">
        <f>Uniforms!BF140</f>
        <v>0</v>
      </c>
      <c r="CC140" s="68">
        <f>Uniforms!BG140</f>
        <v>0</v>
      </c>
      <c r="CD140" s="68">
        <f>Uniforms!BH140</f>
        <v>0</v>
      </c>
      <c r="CE140" s="68">
        <f>Uniforms!BI140</f>
        <v>0</v>
      </c>
      <c r="CF140" s="68">
        <f>Uniforms!BJ140</f>
        <v>0</v>
      </c>
      <c r="CG140" s="68">
        <f>Uniforms!BK140</f>
        <v>0</v>
      </c>
      <c r="CH140" s="68">
        <f>Uniforms!BL140</f>
        <v>0</v>
      </c>
      <c r="CI140" s="68">
        <f>Uniforms!BM140</f>
        <v>0</v>
      </c>
      <c r="CJ140" s="68">
        <f>Uniforms!BN140</f>
        <v>0</v>
      </c>
      <c r="CK140" s="68">
        <f>Uniforms!BO140</f>
        <v>0</v>
      </c>
      <c r="CL140" s="68">
        <f>Uniforms!BP140</f>
        <v>0</v>
      </c>
      <c r="CM140" s="68">
        <f>Uniforms!BQ140</f>
        <v>0</v>
      </c>
      <c r="CN140" s="68">
        <f>Uniforms!BR140</f>
        <v>0</v>
      </c>
      <c r="CO140" s="68">
        <f>Uniforms!BS140</f>
        <v>0</v>
      </c>
      <c r="CP140" s="68">
        <f>Uniforms!BT140</f>
        <v>0</v>
      </c>
      <c r="CQ140" s="68">
        <f>Uniforms!BU140</f>
        <v>0</v>
      </c>
      <c r="CR140" s="68">
        <f>Uniforms!BV140</f>
        <v>0</v>
      </c>
      <c r="CS140" s="68">
        <f>Uniforms!BW140</f>
        <v>0</v>
      </c>
      <c r="CT140" s="68">
        <f>Uniforms!BX140</f>
        <v>0</v>
      </c>
      <c r="CU140" s="68">
        <f>Uniforms!BY140</f>
        <v>0</v>
      </c>
      <c r="CV140" s="68">
        <f>Uniforms!BZ140</f>
        <v>0</v>
      </c>
      <c r="CW140" s="68">
        <f>Uniforms!CA140</f>
        <v>0</v>
      </c>
      <c r="CX140" s="68">
        <f>Uniforms!CB140</f>
        <v>0</v>
      </c>
      <c r="CY140" s="68">
        <f>Uniforms!CC140</f>
        <v>0</v>
      </c>
      <c r="CZ140" s="68">
        <f>Uniforms!CD140</f>
        <v>0</v>
      </c>
      <c r="DA140" s="67"/>
    </row>
    <row r="141" spans="1:105">
      <c r="A141" s="67" t="s">
        <v>41</v>
      </c>
      <c r="B141" s="63">
        <f>Uniforms!B141</f>
        <v>0</v>
      </c>
      <c r="C141" s="63" t="str">
        <f>CONCATENATE(Uniforms!C141, "|")</f>
        <v>|</v>
      </c>
      <c r="D141" s="63">
        <f>Uniforms!D141</f>
        <v>0</v>
      </c>
      <c r="E141" s="63" t="str">
        <f>IF(Uniforms!E141="None", "NA|",CONCATENATE(Uniforms!E141, "|"))</f>
        <v>|</v>
      </c>
      <c r="F141" s="63" t="str">
        <f>IF(E141="NA|","|-- Select One --",CONCATENATE(Uniforms!F141,"|"))</f>
        <v>|</v>
      </c>
      <c r="G141" s="63" t="str">
        <f>CONCATENATE(Uniforms!G141,"|")</f>
        <v>|</v>
      </c>
      <c r="H141" s="64">
        <f>Uniforms!H141</f>
        <v>0</v>
      </c>
      <c r="I141" s="65">
        <f t="shared" si="1"/>
        <v>0</v>
      </c>
      <c r="J141" s="65">
        <f>Uniforms!I141</f>
        <v>0</v>
      </c>
      <c r="K141" s="65">
        <f>Uniforms!J141</f>
        <v>0</v>
      </c>
      <c r="L141" s="65">
        <f>Uniforms!K141</f>
        <v>0</v>
      </c>
      <c r="M141" s="65">
        <f>Uniforms!L141</f>
        <v>0</v>
      </c>
      <c r="N141" s="65">
        <f>Uniforms!M141</f>
        <v>0</v>
      </c>
      <c r="O141" s="65">
        <f>Uniforms!N141</f>
        <v>0</v>
      </c>
      <c r="P141" s="65">
        <f>Uniforms!O141</f>
        <v>0</v>
      </c>
      <c r="Q141" s="65">
        <f>Uniforms!P141</f>
        <v>0</v>
      </c>
      <c r="R141" s="65">
        <f>Uniforms!Q141</f>
        <v>0</v>
      </c>
      <c r="S141" s="65">
        <f>Uniforms!R141</f>
        <v>0</v>
      </c>
      <c r="T141" s="65">
        <f>Uniforms!S141</f>
        <v>0</v>
      </c>
      <c r="U141" s="65">
        <f>Uniforms!T141</f>
        <v>0</v>
      </c>
      <c r="V141" s="65">
        <f>Uniforms!U141</f>
        <v>0</v>
      </c>
      <c r="W141" s="65">
        <f>Uniforms!V141</f>
        <v>0</v>
      </c>
      <c r="X141" s="65">
        <f>Uniforms!W141</f>
        <v>0</v>
      </c>
      <c r="Y141" s="65">
        <f>Uniforms!X141</f>
        <v>0</v>
      </c>
      <c r="Z141" s="63" t="str">
        <f>IF(Uniforms!Y141="None","NA|",CONCATENATE(Uniforms!Y141,"|"))</f>
        <v>|</v>
      </c>
      <c r="AA141" s="63" t="str">
        <f>IF(Z141="NA|","|-- Select One --",CONCATENATE(Uniforms!Z141, "|"))</f>
        <v>|</v>
      </c>
      <c r="AB141" s="65">
        <f>Uniforms!AA141</f>
        <v>0</v>
      </c>
      <c r="AC141" s="65">
        <f>Uniforms!AB141</f>
        <v>0</v>
      </c>
      <c r="AD141" s="65">
        <f>Uniforms!AC141</f>
        <v>0</v>
      </c>
      <c r="AE141" s="65">
        <f>Uniforms!AD141</f>
        <v>0</v>
      </c>
      <c r="AF141" s="65">
        <f>Uniforms!AE141</f>
        <v>0</v>
      </c>
      <c r="AG141" s="65">
        <f>Uniforms!AF141</f>
        <v>0</v>
      </c>
      <c r="AH141" s="65">
        <f>Uniforms!AG141</f>
        <v>0</v>
      </c>
      <c r="AI141" s="65">
        <f>Uniforms!AH141</f>
        <v>0</v>
      </c>
      <c r="AJ141" s="65">
        <f>Uniforms!AI141</f>
        <v>0</v>
      </c>
      <c r="AK141" s="65">
        <f>Uniforms!AJ141</f>
        <v>0</v>
      </c>
      <c r="AL141" s="65">
        <f>Uniforms!AK141</f>
        <v>0</v>
      </c>
      <c r="AM141" s="65">
        <f>Uniforms!AL141</f>
        <v>0</v>
      </c>
      <c r="AN141" s="65">
        <f>Uniforms!AM141</f>
        <v>0</v>
      </c>
      <c r="AO141" s="65">
        <f>Uniforms!AN141</f>
        <v>0</v>
      </c>
      <c r="AP141" s="65">
        <f>Uniforms!AO141</f>
        <v>0</v>
      </c>
      <c r="AQ141" s="65">
        <f>Uniforms!AP141</f>
        <v>0</v>
      </c>
      <c r="AR141" s="63" t="str">
        <f>IF(Uniforms!AQ141="None","NA|",CONCATENATE(Uniforms!AQ141,"|"))</f>
        <v>|</v>
      </c>
      <c r="AS141" s="63" t="str">
        <f>IF(AR141="NA|","|-- Select One --",CONCATENATE(Uniforms!AR141,"|"))</f>
        <v>|</v>
      </c>
      <c r="AT141" s="65">
        <f>Uniforms!AS141</f>
        <v>0</v>
      </c>
      <c r="AU141" s="65">
        <f>Uniforms!AT141</f>
        <v>0</v>
      </c>
      <c r="AV141" s="65">
        <f>Uniforms!AU141</f>
        <v>0</v>
      </c>
      <c r="AW141" s="65">
        <f>Uniforms!AV141</f>
        <v>0</v>
      </c>
      <c r="AX141" s="66" t="s">
        <v>409</v>
      </c>
      <c r="AY141" s="63" t="s">
        <v>410</v>
      </c>
      <c r="AZ141" s="63" t="s">
        <v>410</v>
      </c>
      <c r="BA141" s="63" t="s">
        <v>410</v>
      </c>
      <c r="BB141" s="67" t="str">
        <f>Uniforms!$AW$1</f>
        <v>8B|</v>
      </c>
      <c r="BC141" s="67" t="str">
        <f>Uniforms!$AW$2</f>
        <v>NA|</v>
      </c>
      <c r="BD141" s="67" t="str">
        <f>Uniforms!$AW$3</f>
        <v>OUTLINED|</v>
      </c>
      <c r="BE141" s="66">
        <f>Uniforms!$AT$4</f>
        <v>0</v>
      </c>
      <c r="BF141" s="66">
        <f>IF(Uniforms!$AT$13="Left Chest",Uniforms!AZ141, )</f>
        <v>0</v>
      </c>
      <c r="BG141" s="66">
        <f>Uniforms!$AT$5</f>
        <v>0</v>
      </c>
      <c r="BH141" s="67">
        <f>IF(Uniforms!$AT$13="Left Chest 2nd",Uniforms!AZ141, )</f>
        <v>0</v>
      </c>
      <c r="BI141" s="66">
        <f>Uniforms!$AT$6</f>
        <v>0</v>
      </c>
      <c r="BJ141" s="67">
        <f>IF(Uniforms!$AT$13="Left Sleeve",Uniforms!AZ141, )</f>
        <v>0</v>
      </c>
      <c r="BK141" s="66">
        <f>Uniforms!$AT$7</f>
        <v>0</v>
      </c>
      <c r="BL141" s="67">
        <f>IF(Uniforms!$AT$13="Right Sleeve",Uniforms!AZ141, )</f>
        <v>0</v>
      </c>
      <c r="BM141" s="66">
        <f>Uniforms!$AT$8</f>
        <v>0</v>
      </c>
      <c r="BN141" s="67">
        <f>IF(Uniforms!$AT$13="Center Chest",Uniforms!AZ141, )</f>
        <v>0</v>
      </c>
      <c r="BO141" s="66">
        <f>Uniforms!$AT$10</f>
        <v>0</v>
      </c>
      <c r="BP141" s="67">
        <f>IF(Uniforms!$AT$13="Back Above #s",Uniforms!AZ141, )</f>
        <v>0</v>
      </c>
      <c r="BQ141" s="66">
        <f>Uniforms!$AT$11</f>
        <v>0</v>
      </c>
      <c r="BR141" s="67">
        <f>IF(Uniforms!$AT$13="Short-Left Leg",Uniforms!AZ141, )</f>
        <v>0</v>
      </c>
      <c r="BS141" s="66">
        <f>Uniforms!$AT$12</f>
        <v>0</v>
      </c>
      <c r="BT141" s="67">
        <f>IF(Uniforms!$AT$13="Short-Right Leg",Uniforms!AZ141, )</f>
        <v>0</v>
      </c>
      <c r="BU141" s="67">
        <f>Uniforms!$AT$9</f>
        <v>0</v>
      </c>
      <c r="BV141" s="67">
        <f>IF(Uniforms!$AT$13="Right Chest",Uniforms!AZ141, )</f>
        <v>0</v>
      </c>
      <c r="BW141" s="68">
        <f>Uniforms!BA141</f>
        <v>0</v>
      </c>
      <c r="BX141" s="68">
        <f>Uniforms!BB141</f>
        <v>0</v>
      </c>
      <c r="BY141" s="68">
        <f>Uniforms!BC141</f>
        <v>0</v>
      </c>
      <c r="BZ141" s="68">
        <f>Uniforms!BD141</f>
        <v>0</v>
      </c>
      <c r="CA141" s="68">
        <f>Uniforms!BE141</f>
        <v>0</v>
      </c>
      <c r="CB141" s="68">
        <f>Uniforms!BF141</f>
        <v>0</v>
      </c>
      <c r="CC141" s="68">
        <f>Uniforms!BG141</f>
        <v>0</v>
      </c>
      <c r="CD141" s="68">
        <f>Uniforms!BH141</f>
        <v>0</v>
      </c>
      <c r="CE141" s="68">
        <f>Uniforms!BI141</f>
        <v>0</v>
      </c>
      <c r="CF141" s="68">
        <f>Uniforms!BJ141</f>
        <v>0</v>
      </c>
      <c r="CG141" s="68">
        <f>Uniforms!BK141</f>
        <v>0</v>
      </c>
      <c r="CH141" s="68">
        <f>Uniforms!BL141</f>
        <v>0</v>
      </c>
      <c r="CI141" s="68">
        <f>Uniforms!BM141</f>
        <v>0</v>
      </c>
      <c r="CJ141" s="68">
        <f>Uniforms!BN141</f>
        <v>0</v>
      </c>
      <c r="CK141" s="68">
        <f>Uniforms!BO141</f>
        <v>0</v>
      </c>
      <c r="CL141" s="68">
        <f>Uniforms!BP141</f>
        <v>0</v>
      </c>
      <c r="CM141" s="68">
        <f>Uniforms!BQ141</f>
        <v>0</v>
      </c>
      <c r="CN141" s="68">
        <f>Uniforms!BR141</f>
        <v>0</v>
      </c>
      <c r="CO141" s="68">
        <f>Uniforms!BS141</f>
        <v>0</v>
      </c>
      <c r="CP141" s="68">
        <f>Uniforms!BT141</f>
        <v>0</v>
      </c>
      <c r="CQ141" s="68">
        <f>Uniforms!BU141</f>
        <v>0</v>
      </c>
      <c r="CR141" s="68">
        <f>Uniforms!BV141</f>
        <v>0</v>
      </c>
      <c r="CS141" s="68">
        <f>Uniforms!BW141</f>
        <v>0</v>
      </c>
      <c r="CT141" s="68">
        <f>Uniforms!BX141</f>
        <v>0</v>
      </c>
      <c r="CU141" s="68">
        <f>Uniforms!BY141</f>
        <v>0</v>
      </c>
      <c r="CV141" s="68">
        <f>Uniforms!BZ141</f>
        <v>0</v>
      </c>
      <c r="CW141" s="68">
        <f>Uniforms!CA141</f>
        <v>0</v>
      </c>
      <c r="CX141" s="68">
        <f>Uniforms!CB141</f>
        <v>0</v>
      </c>
      <c r="CY141" s="68">
        <f>Uniforms!CC141</f>
        <v>0</v>
      </c>
      <c r="CZ141" s="68">
        <f>Uniforms!CD141</f>
        <v>0</v>
      </c>
      <c r="DA141" s="67"/>
    </row>
    <row r="142" spans="1:105">
      <c r="A142" s="67" t="s">
        <v>42</v>
      </c>
      <c r="B142" s="63">
        <f>Uniforms!B142</f>
        <v>0</v>
      </c>
      <c r="C142" s="63" t="str">
        <f>CONCATENATE(Uniforms!C142, "|")</f>
        <v>|</v>
      </c>
      <c r="D142" s="63">
        <f>Uniforms!D142</f>
        <v>0</v>
      </c>
      <c r="E142" s="63" t="str">
        <f>IF(Uniforms!E142="None", "NA|",CONCATENATE(Uniforms!E142, "|"))</f>
        <v>|</v>
      </c>
      <c r="F142" s="63" t="str">
        <f>IF(E142="NA|","|-- Select One --",CONCATENATE(Uniforms!F142,"|"))</f>
        <v>|</v>
      </c>
      <c r="G142" s="63" t="str">
        <f>CONCATENATE(Uniforms!G142,"|")</f>
        <v>|</v>
      </c>
      <c r="H142" s="64">
        <f>Uniforms!H142</f>
        <v>0</v>
      </c>
      <c r="I142" s="65">
        <f t="shared" si="1"/>
        <v>0</v>
      </c>
      <c r="J142" s="65">
        <f>Uniforms!I142</f>
        <v>0</v>
      </c>
      <c r="K142" s="65">
        <f>Uniforms!J142</f>
        <v>0</v>
      </c>
      <c r="L142" s="65">
        <f>Uniforms!K142</f>
        <v>0</v>
      </c>
      <c r="M142" s="65">
        <f>Uniforms!L142</f>
        <v>0</v>
      </c>
      <c r="N142" s="65">
        <f>Uniforms!M142</f>
        <v>0</v>
      </c>
      <c r="O142" s="65">
        <f>Uniforms!N142</f>
        <v>0</v>
      </c>
      <c r="P142" s="65">
        <f>Uniforms!O142</f>
        <v>0</v>
      </c>
      <c r="Q142" s="65">
        <f>Uniforms!P142</f>
        <v>0</v>
      </c>
      <c r="R142" s="65">
        <f>Uniforms!Q142</f>
        <v>0</v>
      </c>
      <c r="S142" s="65">
        <f>Uniforms!R142</f>
        <v>0</v>
      </c>
      <c r="T142" s="65">
        <f>Uniforms!S142</f>
        <v>0</v>
      </c>
      <c r="U142" s="65">
        <f>Uniforms!T142</f>
        <v>0</v>
      </c>
      <c r="V142" s="65">
        <f>Uniforms!U142</f>
        <v>0</v>
      </c>
      <c r="W142" s="65">
        <f>Uniforms!V142</f>
        <v>0</v>
      </c>
      <c r="X142" s="65">
        <f>Uniforms!W142</f>
        <v>0</v>
      </c>
      <c r="Y142" s="65">
        <f>Uniforms!X142</f>
        <v>0</v>
      </c>
      <c r="Z142" s="63" t="str">
        <f>IF(Uniforms!Y142="None","NA|",CONCATENATE(Uniforms!Y142,"|"))</f>
        <v>|</v>
      </c>
      <c r="AA142" s="63" t="str">
        <f>IF(Z142="NA|","|-- Select One --",CONCATENATE(Uniforms!Z142, "|"))</f>
        <v>|</v>
      </c>
      <c r="AB142" s="65">
        <f>Uniforms!AA142</f>
        <v>0</v>
      </c>
      <c r="AC142" s="65">
        <f>Uniforms!AB142</f>
        <v>0</v>
      </c>
      <c r="AD142" s="65">
        <f>Uniforms!AC142</f>
        <v>0</v>
      </c>
      <c r="AE142" s="65">
        <f>Uniforms!AD142</f>
        <v>0</v>
      </c>
      <c r="AF142" s="65">
        <f>Uniforms!AE142</f>
        <v>0</v>
      </c>
      <c r="AG142" s="65">
        <f>Uniforms!AF142</f>
        <v>0</v>
      </c>
      <c r="AH142" s="65">
        <f>Uniforms!AG142</f>
        <v>0</v>
      </c>
      <c r="AI142" s="65">
        <f>Uniforms!AH142</f>
        <v>0</v>
      </c>
      <c r="AJ142" s="65">
        <f>Uniforms!AI142</f>
        <v>0</v>
      </c>
      <c r="AK142" s="65">
        <f>Uniforms!AJ142</f>
        <v>0</v>
      </c>
      <c r="AL142" s="65">
        <f>Uniforms!AK142</f>
        <v>0</v>
      </c>
      <c r="AM142" s="65">
        <f>Uniforms!AL142</f>
        <v>0</v>
      </c>
      <c r="AN142" s="65">
        <f>Uniforms!AM142</f>
        <v>0</v>
      </c>
      <c r="AO142" s="65">
        <f>Uniforms!AN142</f>
        <v>0</v>
      </c>
      <c r="AP142" s="65">
        <f>Uniforms!AO142</f>
        <v>0</v>
      </c>
      <c r="AQ142" s="65">
        <f>Uniforms!AP142</f>
        <v>0</v>
      </c>
      <c r="AR142" s="63" t="str">
        <f>IF(Uniforms!AQ142="None","NA|",CONCATENATE(Uniforms!AQ142,"|"))</f>
        <v>|</v>
      </c>
      <c r="AS142" s="63" t="str">
        <f>IF(AR142="NA|","|-- Select One --",CONCATENATE(Uniforms!AR142,"|"))</f>
        <v>|</v>
      </c>
      <c r="AT142" s="65">
        <f>Uniforms!AS142</f>
        <v>0</v>
      </c>
      <c r="AU142" s="65">
        <f>Uniforms!AT142</f>
        <v>0</v>
      </c>
      <c r="AV142" s="65">
        <f>Uniforms!AU142</f>
        <v>0</v>
      </c>
      <c r="AW142" s="65">
        <f>Uniforms!AV142</f>
        <v>0</v>
      </c>
      <c r="AX142" s="66" t="s">
        <v>409</v>
      </c>
      <c r="AY142" s="63" t="s">
        <v>410</v>
      </c>
      <c r="AZ142" s="63" t="s">
        <v>410</v>
      </c>
      <c r="BA142" s="63" t="s">
        <v>410</v>
      </c>
      <c r="BB142" s="67" t="str">
        <f>Uniforms!$AW$1</f>
        <v>8B|</v>
      </c>
      <c r="BC142" s="67" t="str">
        <f>Uniforms!$AW$2</f>
        <v>NA|</v>
      </c>
      <c r="BD142" s="67" t="str">
        <f>Uniforms!$AW$3</f>
        <v>OUTLINED|</v>
      </c>
      <c r="BE142" s="66">
        <f>Uniforms!$AT$4</f>
        <v>0</v>
      </c>
      <c r="BF142" s="66">
        <f>IF(Uniforms!$AT$13="Left Chest",Uniforms!AZ142, )</f>
        <v>0</v>
      </c>
      <c r="BG142" s="66">
        <f>Uniforms!$AT$5</f>
        <v>0</v>
      </c>
      <c r="BH142" s="67">
        <f>IF(Uniforms!$AT$13="Left Chest 2nd",Uniforms!AZ142, )</f>
        <v>0</v>
      </c>
      <c r="BI142" s="66">
        <f>Uniforms!$AT$6</f>
        <v>0</v>
      </c>
      <c r="BJ142" s="67">
        <f>IF(Uniforms!$AT$13="Left Sleeve",Uniforms!AZ142, )</f>
        <v>0</v>
      </c>
      <c r="BK142" s="66">
        <f>Uniforms!$AT$7</f>
        <v>0</v>
      </c>
      <c r="BL142" s="67">
        <f>IF(Uniforms!$AT$13="Right Sleeve",Uniforms!AZ142, )</f>
        <v>0</v>
      </c>
      <c r="BM142" s="66">
        <f>Uniforms!$AT$8</f>
        <v>0</v>
      </c>
      <c r="BN142" s="67">
        <f>IF(Uniforms!$AT$13="Center Chest",Uniforms!AZ142, )</f>
        <v>0</v>
      </c>
      <c r="BO142" s="66">
        <f>Uniforms!$AT$10</f>
        <v>0</v>
      </c>
      <c r="BP142" s="67">
        <f>IF(Uniforms!$AT$13="Back Above #s",Uniforms!AZ142, )</f>
        <v>0</v>
      </c>
      <c r="BQ142" s="66">
        <f>Uniforms!$AT$11</f>
        <v>0</v>
      </c>
      <c r="BR142" s="67">
        <f>IF(Uniforms!$AT$13="Short-Left Leg",Uniforms!AZ142, )</f>
        <v>0</v>
      </c>
      <c r="BS142" s="66">
        <f>Uniforms!$AT$12</f>
        <v>0</v>
      </c>
      <c r="BT142" s="67">
        <f>IF(Uniforms!$AT$13="Short-Right Leg",Uniforms!AZ142, )</f>
        <v>0</v>
      </c>
      <c r="BU142" s="67">
        <f>Uniforms!$AT$9</f>
        <v>0</v>
      </c>
      <c r="BV142" s="67">
        <f>IF(Uniforms!$AT$13="Right Chest",Uniforms!AZ142, )</f>
        <v>0</v>
      </c>
      <c r="BW142" s="68">
        <f>Uniforms!BA142</f>
        <v>0</v>
      </c>
      <c r="BX142" s="68">
        <f>Uniforms!BB142</f>
        <v>0</v>
      </c>
      <c r="BY142" s="68">
        <f>Uniforms!BC142</f>
        <v>0</v>
      </c>
      <c r="BZ142" s="68">
        <f>Uniforms!BD142</f>
        <v>0</v>
      </c>
      <c r="CA142" s="68">
        <f>Uniforms!BE142</f>
        <v>0</v>
      </c>
      <c r="CB142" s="68">
        <f>Uniforms!BF142</f>
        <v>0</v>
      </c>
      <c r="CC142" s="68">
        <f>Uniforms!BG142</f>
        <v>0</v>
      </c>
      <c r="CD142" s="68">
        <f>Uniforms!BH142</f>
        <v>0</v>
      </c>
      <c r="CE142" s="68">
        <f>Uniforms!BI142</f>
        <v>0</v>
      </c>
      <c r="CF142" s="68">
        <f>Uniforms!BJ142</f>
        <v>0</v>
      </c>
      <c r="CG142" s="68">
        <f>Uniforms!BK142</f>
        <v>0</v>
      </c>
      <c r="CH142" s="68">
        <f>Uniforms!BL142</f>
        <v>0</v>
      </c>
      <c r="CI142" s="68">
        <f>Uniforms!BM142</f>
        <v>0</v>
      </c>
      <c r="CJ142" s="68">
        <f>Uniforms!BN142</f>
        <v>0</v>
      </c>
      <c r="CK142" s="68">
        <f>Uniforms!BO142</f>
        <v>0</v>
      </c>
      <c r="CL142" s="68">
        <f>Uniforms!BP142</f>
        <v>0</v>
      </c>
      <c r="CM142" s="68">
        <f>Uniforms!BQ142</f>
        <v>0</v>
      </c>
      <c r="CN142" s="68">
        <f>Uniforms!BR142</f>
        <v>0</v>
      </c>
      <c r="CO142" s="68">
        <f>Uniforms!BS142</f>
        <v>0</v>
      </c>
      <c r="CP142" s="68">
        <f>Uniforms!BT142</f>
        <v>0</v>
      </c>
      <c r="CQ142" s="68">
        <f>Uniforms!BU142</f>
        <v>0</v>
      </c>
      <c r="CR142" s="68">
        <f>Uniforms!BV142</f>
        <v>0</v>
      </c>
      <c r="CS142" s="68">
        <f>Uniforms!BW142</f>
        <v>0</v>
      </c>
      <c r="CT142" s="68">
        <f>Uniforms!BX142</f>
        <v>0</v>
      </c>
      <c r="CU142" s="68">
        <f>Uniforms!BY142</f>
        <v>0</v>
      </c>
      <c r="CV142" s="68">
        <f>Uniforms!BZ142</f>
        <v>0</v>
      </c>
      <c r="CW142" s="68">
        <f>Uniforms!CA142</f>
        <v>0</v>
      </c>
      <c r="CX142" s="68">
        <f>Uniforms!CB142</f>
        <v>0</v>
      </c>
      <c r="CY142" s="68">
        <f>Uniforms!CC142</f>
        <v>0</v>
      </c>
      <c r="CZ142" s="68">
        <f>Uniforms!CD142</f>
        <v>0</v>
      </c>
      <c r="DA142" s="67"/>
    </row>
    <row r="143" spans="1:105">
      <c r="A143" s="67" t="s">
        <v>43</v>
      </c>
      <c r="B143" s="63">
        <f>Uniforms!B143</f>
        <v>0</v>
      </c>
      <c r="C143" s="63" t="str">
        <f>CONCATENATE(Uniforms!C143, "|")</f>
        <v>|</v>
      </c>
      <c r="D143" s="63">
        <f>Uniforms!D143</f>
        <v>0</v>
      </c>
      <c r="E143" s="63" t="str">
        <f>IF(Uniforms!E143="None", "NA|",CONCATENATE(Uniforms!E143, "|"))</f>
        <v>|</v>
      </c>
      <c r="F143" s="63" t="str">
        <f>IF(E143="NA|","|-- Select One --",CONCATENATE(Uniforms!F143,"|"))</f>
        <v>|</v>
      </c>
      <c r="G143" s="63" t="str">
        <f>CONCATENATE(Uniforms!G143,"|")</f>
        <v>|</v>
      </c>
      <c r="H143" s="64">
        <f>Uniforms!H143</f>
        <v>0</v>
      </c>
      <c r="I143" s="65">
        <f t="shared" si="1"/>
        <v>0</v>
      </c>
      <c r="J143" s="65">
        <f>Uniforms!I143</f>
        <v>0</v>
      </c>
      <c r="K143" s="65">
        <f>Uniforms!J143</f>
        <v>0</v>
      </c>
      <c r="L143" s="65">
        <f>Uniforms!K143</f>
        <v>0</v>
      </c>
      <c r="M143" s="65">
        <f>Uniforms!L143</f>
        <v>0</v>
      </c>
      <c r="N143" s="65">
        <f>Uniforms!M143</f>
        <v>0</v>
      </c>
      <c r="O143" s="65">
        <f>Uniforms!N143</f>
        <v>0</v>
      </c>
      <c r="P143" s="65">
        <f>Uniforms!O143</f>
        <v>0</v>
      </c>
      <c r="Q143" s="65">
        <f>Uniforms!P143</f>
        <v>0</v>
      </c>
      <c r="R143" s="65">
        <f>Uniforms!Q143</f>
        <v>0</v>
      </c>
      <c r="S143" s="65">
        <f>Uniforms!R143</f>
        <v>0</v>
      </c>
      <c r="T143" s="65">
        <f>Uniforms!S143</f>
        <v>0</v>
      </c>
      <c r="U143" s="65">
        <f>Uniforms!T143</f>
        <v>0</v>
      </c>
      <c r="V143" s="65">
        <f>Uniforms!U143</f>
        <v>0</v>
      </c>
      <c r="W143" s="65">
        <f>Uniforms!V143</f>
        <v>0</v>
      </c>
      <c r="X143" s="65">
        <f>Uniforms!W143</f>
        <v>0</v>
      </c>
      <c r="Y143" s="65">
        <f>Uniforms!X143</f>
        <v>0</v>
      </c>
      <c r="Z143" s="63" t="str">
        <f>IF(Uniforms!Y143="None","NA|",CONCATENATE(Uniforms!Y143,"|"))</f>
        <v>|</v>
      </c>
      <c r="AA143" s="63" t="str">
        <f>IF(Z143="NA|","|-- Select One --",CONCATENATE(Uniforms!Z143, "|"))</f>
        <v>|</v>
      </c>
      <c r="AB143" s="65">
        <f>Uniforms!AA143</f>
        <v>0</v>
      </c>
      <c r="AC143" s="65">
        <f>Uniforms!AB143</f>
        <v>0</v>
      </c>
      <c r="AD143" s="65">
        <f>Uniforms!AC143</f>
        <v>0</v>
      </c>
      <c r="AE143" s="65">
        <f>Uniforms!AD143</f>
        <v>0</v>
      </c>
      <c r="AF143" s="65">
        <f>Uniforms!AE143</f>
        <v>0</v>
      </c>
      <c r="AG143" s="65">
        <f>Uniforms!AF143</f>
        <v>0</v>
      </c>
      <c r="AH143" s="65">
        <f>Uniforms!AG143</f>
        <v>0</v>
      </c>
      <c r="AI143" s="65">
        <f>Uniforms!AH143</f>
        <v>0</v>
      </c>
      <c r="AJ143" s="65">
        <f>Uniforms!AI143</f>
        <v>0</v>
      </c>
      <c r="AK143" s="65">
        <f>Uniforms!AJ143</f>
        <v>0</v>
      </c>
      <c r="AL143" s="65">
        <f>Uniforms!AK143</f>
        <v>0</v>
      </c>
      <c r="AM143" s="65">
        <f>Uniforms!AL143</f>
        <v>0</v>
      </c>
      <c r="AN143" s="65">
        <f>Uniforms!AM143</f>
        <v>0</v>
      </c>
      <c r="AO143" s="65">
        <f>Uniforms!AN143</f>
        <v>0</v>
      </c>
      <c r="AP143" s="65">
        <f>Uniforms!AO143</f>
        <v>0</v>
      </c>
      <c r="AQ143" s="65">
        <f>Uniforms!AP143</f>
        <v>0</v>
      </c>
      <c r="AR143" s="63" t="str">
        <f>IF(Uniforms!AQ143="None","NA|",CONCATENATE(Uniforms!AQ143,"|"))</f>
        <v>|</v>
      </c>
      <c r="AS143" s="63" t="str">
        <f>IF(AR143="NA|","|-- Select One --",CONCATENATE(Uniforms!AR143,"|"))</f>
        <v>|</v>
      </c>
      <c r="AT143" s="65">
        <f>Uniforms!AS143</f>
        <v>0</v>
      </c>
      <c r="AU143" s="65">
        <f>Uniforms!AT143</f>
        <v>0</v>
      </c>
      <c r="AV143" s="65">
        <f>Uniforms!AU143</f>
        <v>0</v>
      </c>
      <c r="AW143" s="65">
        <f>Uniforms!AV143</f>
        <v>0</v>
      </c>
      <c r="AX143" s="66" t="s">
        <v>409</v>
      </c>
      <c r="AY143" s="63" t="s">
        <v>410</v>
      </c>
      <c r="AZ143" s="63" t="s">
        <v>410</v>
      </c>
      <c r="BA143" s="63" t="s">
        <v>410</v>
      </c>
      <c r="BB143" s="67" t="str">
        <f>Uniforms!$AW$1</f>
        <v>8B|</v>
      </c>
      <c r="BC143" s="67" t="str">
        <f>Uniforms!$AW$2</f>
        <v>NA|</v>
      </c>
      <c r="BD143" s="67" t="str">
        <f>Uniforms!$AW$3</f>
        <v>OUTLINED|</v>
      </c>
      <c r="BE143" s="66">
        <f>Uniforms!$AT$4</f>
        <v>0</v>
      </c>
      <c r="BF143" s="66">
        <f>IF(Uniforms!$AT$13="Left Chest",Uniforms!AZ143, )</f>
        <v>0</v>
      </c>
      <c r="BG143" s="66">
        <f>Uniforms!$AT$5</f>
        <v>0</v>
      </c>
      <c r="BH143" s="67">
        <f>IF(Uniforms!$AT$13="Left Chest 2nd",Uniforms!AZ143, )</f>
        <v>0</v>
      </c>
      <c r="BI143" s="66">
        <f>Uniforms!$AT$6</f>
        <v>0</v>
      </c>
      <c r="BJ143" s="67">
        <f>IF(Uniforms!$AT$13="Left Sleeve",Uniforms!AZ143, )</f>
        <v>0</v>
      </c>
      <c r="BK143" s="66">
        <f>Uniforms!$AT$7</f>
        <v>0</v>
      </c>
      <c r="BL143" s="67">
        <f>IF(Uniforms!$AT$13="Right Sleeve",Uniforms!AZ143, )</f>
        <v>0</v>
      </c>
      <c r="BM143" s="66">
        <f>Uniforms!$AT$8</f>
        <v>0</v>
      </c>
      <c r="BN143" s="67">
        <f>IF(Uniforms!$AT$13="Center Chest",Uniforms!AZ143, )</f>
        <v>0</v>
      </c>
      <c r="BO143" s="66">
        <f>Uniforms!$AT$10</f>
        <v>0</v>
      </c>
      <c r="BP143" s="67">
        <f>IF(Uniforms!$AT$13="Back Above #s",Uniforms!AZ143, )</f>
        <v>0</v>
      </c>
      <c r="BQ143" s="66">
        <f>Uniforms!$AT$11</f>
        <v>0</v>
      </c>
      <c r="BR143" s="67">
        <f>IF(Uniforms!$AT$13="Short-Left Leg",Uniforms!AZ143, )</f>
        <v>0</v>
      </c>
      <c r="BS143" s="66">
        <f>Uniforms!$AT$12</f>
        <v>0</v>
      </c>
      <c r="BT143" s="67">
        <f>IF(Uniforms!$AT$13="Short-Right Leg",Uniforms!AZ143, )</f>
        <v>0</v>
      </c>
      <c r="BU143" s="67">
        <f>Uniforms!$AT$9</f>
        <v>0</v>
      </c>
      <c r="BV143" s="67">
        <f>IF(Uniforms!$AT$13="Right Chest",Uniforms!AZ143, )</f>
        <v>0</v>
      </c>
      <c r="BW143" s="68">
        <f>Uniforms!BA143</f>
        <v>0</v>
      </c>
      <c r="BX143" s="68">
        <f>Uniforms!BB143</f>
        <v>0</v>
      </c>
      <c r="BY143" s="68">
        <f>Uniforms!BC143</f>
        <v>0</v>
      </c>
      <c r="BZ143" s="68">
        <f>Uniforms!BD143</f>
        <v>0</v>
      </c>
      <c r="CA143" s="68">
        <f>Uniforms!BE143</f>
        <v>0</v>
      </c>
      <c r="CB143" s="68">
        <f>Uniforms!BF143</f>
        <v>0</v>
      </c>
      <c r="CC143" s="68">
        <f>Uniforms!BG143</f>
        <v>0</v>
      </c>
      <c r="CD143" s="68">
        <f>Uniforms!BH143</f>
        <v>0</v>
      </c>
      <c r="CE143" s="68">
        <f>Uniforms!BI143</f>
        <v>0</v>
      </c>
      <c r="CF143" s="68">
        <f>Uniforms!BJ143</f>
        <v>0</v>
      </c>
      <c r="CG143" s="68">
        <f>Uniforms!BK143</f>
        <v>0</v>
      </c>
      <c r="CH143" s="68">
        <f>Uniforms!BL143</f>
        <v>0</v>
      </c>
      <c r="CI143" s="68">
        <f>Uniforms!BM143</f>
        <v>0</v>
      </c>
      <c r="CJ143" s="68">
        <f>Uniforms!BN143</f>
        <v>0</v>
      </c>
      <c r="CK143" s="68">
        <f>Uniforms!BO143</f>
        <v>0</v>
      </c>
      <c r="CL143" s="68">
        <f>Uniforms!BP143</f>
        <v>0</v>
      </c>
      <c r="CM143" s="68">
        <f>Uniforms!BQ143</f>
        <v>0</v>
      </c>
      <c r="CN143" s="68">
        <f>Uniforms!BR143</f>
        <v>0</v>
      </c>
      <c r="CO143" s="68">
        <f>Uniforms!BS143</f>
        <v>0</v>
      </c>
      <c r="CP143" s="68">
        <f>Uniforms!BT143</f>
        <v>0</v>
      </c>
      <c r="CQ143" s="68">
        <f>Uniforms!BU143</f>
        <v>0</v>
      </c>
      <c r="CR143" s="68">
        <f>Uniforms!BV143</f>
        <v>0</v>
      </c>
      <c r="CS143" s="68">
        <f>Uniforms!BW143</f>
        <v>0</v>
      </c>
      <c r="CT143" s="68">
        <f>Uniforms!BX143</f>
        <v>0</v>
      </c>
      <c r="CU143" s="68">
        <f>Uniforms!BY143</f>
        <v>0</v>
      </c>
      <c r="CV143" s="68">
        <f>Uniforms!BZ143</f>
        <v>0</v>
      </c>
      <c r="CW143" s="68">
        <f>Uniforms!CA143</f>
        <v>0</v>
      </c>
      <c r="CX143" s="68">
        <f>Uniforms!CB143</f>
        <v>0</v>
      </c>
      <c r="CY143" s="68">
        <f>Uniforms!CC143</f>
        <v>0</v>
      </c>
      <c r="CZ143" s="68">
        <f>Uniforms!CD143</f>
        <v>0</v>
      </c>
      <c r="DA143" s="67"/>
    </row>
    <row r="144" spans="1:105">
      <c r="A144" s="67" t="s">
        <v>44</v>
      </c>
      <c r="B144" s="63">
        <f>Uniforms!B144</f>
        <v>0</v>
      </c>
      <c r="C144" s="63" t="str">
        <f>CONCATENATE(Uniforms!C144, "|")</f>
        <v>|</v>
      </c>
      <c r="D144" s="63">
        <f>Uniforms!D144</f>
        <v>0</v>
      </c>
      <c r="E144" s="63" t="str">
        <f>IF(Uniforms!E144="None", "NA|",CONCATENATE(Uniforms!E144, "|"))</f>
        <v>|</v>
      </c>
      <c r="F144" s="63" t="str">
        <f>IF(E144="NA|","|-- Select One --",CONCATENATE(Uniforms!F144,"|"))</f>
        <v>|</v>
      </c>
      <c r="G144" s="63" t="str">
        <f>CONCATENATE(Uniforms!G144,"|")</f>
        <v>|</v>
      </c>
      <c r="H144" s="64">
        <f>Uniforms!H144</f>
        <v>0</v>
      </c>
      <c r="I144" s="65">
        <f t="shared" ref="I144:I207" si="2">MAXA(J144,AB144,AT144)</f>
        <v>0</v>
      </c>
      <c r="J144" s="65">
        <f>Uniforms!I144</f>
        <v>0</v>
      </c>
      <c r="K144" s="65">
        <f>Uniforms!J144</f>
        <v>0</v>
      </c>
      <c r="L144" s="65">
        <f>Uniforms!K144</f>
        <v>0</v>
      </c>
      <c r="M144" s="65">
        <f>Uniforms!L144</f>
        <v>0</v>
      </c>
      <c r="N144" s="65">
        <f>Uniforms!M144</f>
        <v>0</v>
      </c>
      <c r="O144" s="65">
        <f>Uniforms!N144</f>
        <v>0</v>
      </c>
      <c r="P144" s="65">
        <f>Uniforms!O144</f>
        <v>0</v>
      </c>
      <c r="Q144" s="65">
        <f>Uniforms!P144</f>
        <v>0</v>
      </c>
      <c r="R144" s="65">
        <f>Uniforms!Q144</f>
        <v>0</v>
      </c>
      <c r="S144" s="65">
        <f>Uniforms!R144</f>
        <v>0</v>
      </c>
      <c r="T144" s="65">
        <f>Uniforms!S144</f>
        <v>0</v>
      </c>
      <c r="U144" s="65">
        <f>Uniforms!T144</f>
        <v>0</v>
      </c>
      <c r="V144" s="65">
        <f>Uniforms!U144</f>
        <v>0</v>
      </c>
      <c r="W144" s="65">
        <f>Uniforms!V144</f>
        <v>0</v>
      </c>
      <c r="X144" s="65">
        <f>Uniforms!W144</f>
        <v>0</v>
      </c>
      <c r="Y144" s="65">
        <f>Uniforms!X144</f>
        <v>0</v>
      </c>
      <c r="Z144" s="63" t="str">
        <f>IF(Uniforms!Y144="None","NA|",CONCATENATE(Uniforms!Y144,"|"))</f>
        <v>|</v>
      </c>
      <c r="AA144" s="63" t="str">
        <f>IF(Z144="NA|","|-- Select One --",CONCATENATE(Uniforms!Z144, "|"))</f>
        <v>|</v>
      </c>
      <c r="AB144" s="65">
        <f>Uniforms!AA144</f>
        <v>0</v>
      </c>
      <c r="AC144" s="65">
        <f>Uniforms!AB144</f>
        <v>0</v>
      </c>
      <c r="AD144" s="65">
        <f>Uniforms!AC144</f>
        <v>0</v>
      </c>
      <c r="AE144" s="65">
        <f>Uniforms!AD144</f>
        <v>0</v>
      </c>
      <c r="AF144" s="65">
        <f>Uniforms!AE144</f>
        <v>0</v>
      </c>
      <c r="AG144" s="65">
        <f>Uniforms!AF144</f>
        <v>0</v>
      </c>
      <c r="AH144" s="65">
        <f>Uniforms!AG144</f>
        <v>0</v>
      </c>
      <c r="AI144" s="65">
        <f>Uniforms!AH144</f>
        <v>0</v>
      </c>
      <c r="AJ144" s="65">
        <f>Uniforms!AI144</f>
        <v>0</v>
      </c>
      <c r="AK144" s="65">
        <f>Uniforms!AJ144</f>
        <v>0</v>
      </c>
      <c r="AL144" s="65">
        <f>Uniforms!AK144</f>
        <v>0</v>
      </c>
      <c r="AM144" s="65">
        <f>Uniforms!AL144</f>
        <v>0</v>
      </c>
      <c r="AN144" s="65">
        <f>Uniforms!AM144</f>
        <v>0</v>
      </c>
      <c r="AO144" s="65">
        <f>Uniforms!AN144</f>
        <v>0</v>
      </c>
      <c r="AP144" s="65">
        <f>Uniforms!AO144</f>
        <v>0</v>
      </c>
      <c r="AQ144" s="65">
        <f>Uniforms!AP144</f>
        <v>0</v>
      </c>
      <c r="AR144" s="63" t="str">
        <f>IF(Uniforms!AQ144="None","NA|",CONCATENATE(Uniforms!AQ144,"|"))</f>
        <v>|</v>
      </c>
      <c r="AS144" s="63" t="str">
        <f>IF(AR144="NA|","|-- Select One --",CONCATENATE(Uniforms!AR144,"|"))</f>
        <v>|</v>
      </c>
      <c r="AT144" s="65">
        <f>Uniforms!AS144</f>
        <v>0</v>
      </c>
      <c r="AU144" s="65">
        <f>Uniforms!AT144</f>
        <v>0</v>
      </c>
      <c r="AV144" s="65">
        <f>Uniforms!AU144</f>
        <v>0</v>
      </c>
      <c r="AW144" s="65">
        <f>Uniforms!AV144</f>
        <v>0</v>
      </c>
      <c r="AX144" s="66" t="s">
        <v>409</v>
      </c>
      <c r="AY144" s="63" t="s">
        <v>410</v>
      </c>
      <c r="AZ144" s="63" t="s">
        <v>410</v>
      </c>
      <c r="BA144" s="63" t="s">
        <v>410</v>
      </c>
      <c r="BB144" s="67" t="str">
        <f>Uniforms!$AW$1</f>
        <v>8B|</v>
      </c>
      <c r="BC144" s="67" t="str">
        <f>Uniforms!$AW$2</f>
        <v>NA|</v>
      </c>
      <c r="BD144" s="67" t="str">
        <f>Uniforms!$AW$3</f>
        <v>OUTLINED|</v>
      </c>
      <c r="BE144" s="66">
        <f>Uniforms!$AT$4</f>
        <v>0</v>
      </c>
      <c r="BF144" s="66">
        <f>IF(Uniforms!$AT$13="Left Chest",Uniforms!AZ144, )</f>
        <v>0</v>
      </c>
      <c r="BG144" s="66">
        <f>Uniforms!$AT$5</f>
        <v>0</v>
      </c>
      <c r="BH144" s="67">
        <f>IF(Uniforms!$AT$13="Left Chest 2nd",Uniforms!AZ144, )</f>
        <v>0</v>
      </c>
      <c r="BI144" s="66">
        <f>Uniforms!$AT$6</f>
        <v>0</v>
      </c>
      <c r="BJ144" s="67">
        <f>IF(Uniforms!$AT$13="Left Sleeve",Uniforms!AZ144, )</f>
        <v>0</v>
      </c>
      <c r="BK144" s="66">
        <f>Uniforms!$AT$7</f>
        <v>0</v>
      </c>
      <c r="BL144" s="67">
        <f>IF(Uniforms!$AT$13="Right Sleeve",Uniforms!AZ144, )</f>
        <v>0</v>
      </c>
      <c r="BM144" s="66">
        <f>Uniforms!$AT$8</f>
        <v>0</v>
      </c>
      <c r="BN144" s="67">
        <f>IF(Uniforms!$AT$13="Center Chest",Uniforms!AZ144, )</f>
        <v>0</v>
      </c>
      <c r="BO144" s="66">
        <f>Uniforms!$AT$10</f>
        <v>0</v>
      </c>
      <c r="BP144" s="67">
        <f>IF(Uniforms!$AT$13="Back Above #s",Uniforms!AZ144, )</f>
        <v>0</v>
      </c>
      <c r="BQ144" s="66">
        <f>Uniforms!$AT$11</f>
        <v>0</v>
      </c>
      <c r="BR144" s="67">
        <f>IF(Uniforms!$AT$13="Short-Left Leg",Uniforms!AZ144, )</f>
        <v>0</v>
      </c>
      <c r="BS144" s="66">
        <f>Uniforms!$AT$12</f>
        <v>0</v>
      </c>
      <c r="BT144" s="67">
        <f>IF(Uniforms!$AT$13="Short-Right Leg",Uniforms!AZ144, )</f>
        <v>0</v>
      </c>
      <c r="BU144" s="67">
        <f>Uniforms!$AT$9</f>
        <v>0</v>
      </c>
      <c r="BV144" s="67">
        <f>IF(Uniforms!$AT$13="Right Chest",Uniforms!AZ144, )</f>
        <v>0</v>
      </c>
      <c r="BW144" s="68">
        <f>Uniforms!BA144</f>
        <v>0</v>
      </c>
      <c r="BX144" s="68">
        <f>Uniforms!BB144</f>
        <v>0</v>
      </c>
      <c r="BY144" s="68">
        <f>Uniforms!BC144</f>
        <v>0</v>
      </c>
      <c r="BZ144" s="68">
        <f>Uniforms!BD144</f>
        <v>0</v>
      </c>
      <c r="CA144" s="68">
        <f>Uniforms!BE144</f>
        <v>0</v>
      </c>
      <c r="CB144" s="68">
        <f>Uniforms!BF144</f>
        <v>0</v>
      </c>
      <c r="CC144" s="68">
        <f>Uniforms!BG144</f>
        <v>0</v>
      </c>
      <c r="CD144" s="68">
        <f>Uniforms!BH144</f>
        <v>0</v>
      </c>
      <c r="CE144" s="68">
        <f>Uniforms!BI144</f>
        <v>0</v>
      </c>
      <c r="CF144" s="68">
        <f>Uniforms!BJ144</f>
        <v>0</v>
      </c>
      <c r="CG144" s="68">
        <f>Uniforms!BK144</f>
        <v>0</v>
      </c>
      <c r="CH144" s="68">
        <f>Uniforms!BL144</f>
        <v>0</v>
      </c>
      <c r="CI144" s="68">
        <f>Uniforms!BM144</f>
        <v>0</v>
      </c>
      <c r="CJ144" s="68">
        <f>Uniforms!BN144</f>
        <v>0</v>
      </c>
      <c r="CK144" s="68">
        <f>Uniforms!BO144</f>
        <v>0</v>
      </c>
      <c r="CL144" s="68">
        <f>Uniforms!BP144</f>
        <v>0</v>
      </c>
      <c r="CM144" s="68">
        <f>Uniforms!BQ144</f>
        <v>0</v>
      </c>
      <c r="CN144" s="68">
        <f>Uniforms!BR144</f>
        <v>0</v>
      </c>
      <c r="CO144" s="68">
        <f>Uniforms!BS144</f>
        <v>0</v>
      </c>
      <c r="CP144" s="68">
        <f>Uniforms!BT144</f>
        <v>0</v>
      </c>
      <c r="CQ144" s="68">
        <f>Uniforms!BU144</f>
        <v>0</v>
      </c>
      <c r="CR144" s="68">
        <f>Uniforms!BV144</f>
        <v>0</v>
      </c>
      <c r="CS144" s="68">
        <f>Uniforms!BW144</f>
        <v>0</v>
      </c>
      <c r="CT144" s="68">
        <f>Uniforms!BX144</f>
        <v>0</v>
      </c>
      <c r="CU144" s="68">
        <f>Uniforms!BY144</f>
        <v>0</v>
      </c>
      <c r="CV144" s="68">
        <f>Uniforms!BZ144</f>
        <v>0</v>
      </c>
      <c r="CW144" s="68">
        <f>Uniforms!CA144</f>
        <v>0</v>
      </c>
      <c r="CX144" s="68">
        <f>Uniforms!CB144</f>
        <v>0</v>
      </c>
      <c r="CY144" s="68">
        <f>Uniforms!CC144</f>
        <v>0</v>
      </c>
      <c r="CZ144" s="68">
        <f>Uniforms!CD144</f>
        <v>0</v>
      </c>
      <c r="DA144" s="67"/>
    </row>
    <row r="145" spans="1:105">
      <c r="A145" s="67" t="s">
        <v>45</v>
      </c>
      <c r="B145" s="63">
        <f>Uniforms!B145</f>
        <v>0</v>
      </c>
      <c r="C145" s="63" t="str">
        <f>CONCATENATE(Uniforms!C145, "|")</f>
        <v>|</v>
      </c>
      <c r="D145" s="63">
        <f>Uniforms!D145</f>
        <v>0</v>
      </c>
      <c r="E145" s="63" t="str">
        <f>IF(Uniforms!E145="None", "NA|",CONCATENATE(Uniforms!E145, "|"))</f>
        <v>|</v>
      </c>
      <c r="F145" s="63" t="str">
        <f>IF(E145="NA|","|-- Select One --",CONCATENATE(Uniforms!F145,"|"))</f>
        <v>|</v>
      </c>
      <c r="G145" s="63" t="str">
        <f>CONCATENATE(Uniforms!G145,"|")</f>
        <v>|</v>
      </c>
      <c r="H145" s="64">
        <f>Uniforms!H145</f>
        <v>0</v>
      </c>
      <c r="I145" s="65">
        <f t="shared" si="2"/>
        <v>0</v>
      </c>
      <c r="J145" s="65">
        <f>Uniforms!I145</f>
        <v>0</v>
      </c>
      <c r="K145" s="65">
        <f>Uniforms!J145</f>
        <v>0</v>
      </c>
      <c r="L145" s="65">
        <f>Uniforms!K145</f>
        <v>0</v>
      </c>
      <c r="M145" s="65">
        <f>Uniforms!L145</f>
        <v>0</v>
      </c>
      <c r="N145" s="65">
        <f>Uniforms!M145</f>
        <v>0</v>
      </c>
      <c r="O145" s="65">
        <f>Uniforms!N145</f>
        <v>0</v>
      </c>
      <c r="P145" s="65">
        <f>Uniforms!O145</f>
        <v>0</v>
      </c>
      <c r="Q145" s="65">
        <f>Uniforms!P145</f>
        <v>0</v>
      </c>
      <c r="R145" s="65">
        <f>Uniforms!Q145</f>
        <v>0</v>
      </c>
      <c r="S145" s="65">
        <f>Uniforms!R145</f>
        <v>0</v>
      </c>
      <c r="T145" s="65">
        <f>Uniforms!S145</f>
        <v>0</v>
      </c>
      <c r="U145" s="65">
        <f>Uniforms!T145</f>
        <v>0</v>
      </c>
      <c r="V145" s="65">
        <f>Uniforms!U145</f>
        <v>0</v>
      </c>
      <c r="W145" s="65">
        <f>Uniforms!V145</f>
        <v>0</v>
      </c>
      <c r="X145" s="65">
        <f>Uniforms!W145</f>
        <v>0</v>
      </c>
      <c r="Y145" s="65">
        <f>Uniforms!X145</f>
        <v>0</v>
      </c>
      <c r="Z145" s="63" t="str">
        <f>IF(Uniforms!Y145="None","NA|",CONCATENATE(Uniforms!Y145,"|"))</f>
        <v>|</v>
      </c>
      <c r="AA145" s="63" t="str">
        <f>IF(Z145="NA|","|-- Select One --",CONCATENATE(Uniforms!Z145, "|"))</f>
        <v>|</v>
      </c>
      <c r="AB145" s="65">
        <f>Uniforms!AA145</f>
        <v>0</v>
      </c>
      <c r="AC145" s="65">
        <f>Uniforms!AB145</f>
        <v>0</v>
      </c>
      <c r="AD145" s="65">
        <f>Uniforms!AC145</f>
        <v>0</v>
      </c>
      <c r="AE145" s="65">
        <f>Uniforms!AD145</f>
        <v>0</v>
      </c>
      <c r="AF145" s="65">
        <f>Uniforms!AE145</f>
        <v>0</v>
      </c>
      <c r="AG145" s="65">
        <f>Uniforms!AF145</f>
        <v>0</v>
      </c>
      <c r="AH145" s="65">
        <f>Uniforms!AG145</f>
        <v>0</v>
      </c>
      <c r="AI145" s="65">
        <f>Uniforms!AH145</f>
        <v>0</v>
      </c>
      <c r="AJ145" s="65">
        <f>Uniforms!AI145</f>
        <v>0</v>
      </c>
      <c r="AK145" s="65">
        <f>Uniforms!AJ145</f>
        <v>0</v>
      </c>
      <c r="AL145" s="65">
        <f>Uniforms!AK145</f>
        <v>0</v>
      </c>
      <c r="AM145" s="65">
        <f>Uniforms!AL145</f>
        <v>0</v>
      </c>
      <c r="AN145" s="65">
        <f>Uniforms!AM145</f>
        <v>0</v>
      </c>
      <c r="AO145" s="65">
        <f>Uniforms!AN145</f>
        <v>0</v>
      </c>
      <c r="AP145" s="65">
        <f>Uniforms!AO145</f>
        <v>0</v>
      </c>
      <c r="AQ145" s="65">
        <f>Uniforms!AP145</f>
        <v>0</v>
      </c>
      <c r="AR145" s="63" t="str">
        <f>IF(Uniforms!AQ145="None","NA|",CONCATENATE(Uniforms!AQ145,"|"))</f>
        <v>|</v>
      </c>
      <c r="AS145" s="63" t="str">
        <f>IF(AR145="NA|","|-- Select One --",CONCATENATE(Uniforms!AR145,"|"))</f>
        <v>|</v>
      </c>
      <c r="AT145" s="65">
        <f>Uniforms!AS145</f>
        <v>0</v>
      </c>
      <c r="AU145" s="65">
        <f>Uniforms!AT145</f>
        <v>0</v>
      </c>
      <c r="AV145" s="65">
        <f>Uniforms!AU145</f>
        <v>0</v>
      </c>
      <c r="AW145" s="65">
        <f>Uniforms!AV145</f>
        <v>0</v>
      </c>
      <c r="AX145" s="66" t="s">
        <v>409</v>
      </c>
      <c r="AY145" s="63" t="s">
        <v>410</v>
      </c>
      <c r="AZ145" s="63" t="s">
        <v>410</v>
      </c>
      <c r="BA145" s="63" t="s">
        <v>410</v>
      </c>
      <c r="BB145" s="67" t="str">
        <f>Uniforms!$AW$1</f>
        <v>8B|</v>
      </c>
      <c r="BC145" s="67" t="str">
        <f>Uniforms!$AW$2</f>
        <v>NA|</v>
      </c>
      <c r="BD145" s="67" t="str">
        <f>Uniforms!$AW$3</f>
        <v>OUTLINED|</v>
      </c>
      <c r="BE145" s="66">
        <f>Uniforms!$AT$4</f>
        <v>0</v>
      </c>
      <c r="BF145" s="66">
        <f>IF(Uniforms!$AT$13="Left Chest",Uniforms!AZ145, )</f>
        <v>0</v>
      </c>
      <c r="BG145" s="66">
        <f>Uniforms!$AT$5</f>
        <v>0</v>
      </c>
      <c r="BH145" s="67">
        <f>IF(Uniforms!$AT$13="Left Chest 2nd",Uniforms!AZ145, )</f>
        <v>0</v>
      </c>
      <c r="BI145" s="66">
        <f>Uniforms!$AT$6</f>
        <v>0</v>
      </c>
      <c r="BJ145" s="67">
        <f>IF(Uniforms!$AT$13="Left Sleeve",Uniforms!AZ145, )</f>
        <v>0</v>
      </c>
      <c r="BK145" s="66">
        <f>Uniforms!$AT$7</f>
        <v>0</v>
      </c>
      <c r="BL145" s="67">
        <f>IF(Uniforms!$AT$13="Right Sleeve",Uniforms!AZ145, )</f>
        <v>0</v>
      </c>
      <c r="BM145" s="66">
        <f>Uniforms!$AT$8</f>
        <v>0</v>
      </c>
      <c r="BN145" s="67">
        <f>IF(Uniforms!$AT$13="Center Chest",Uniforms!AZ145, )</f>
        <v>0</v>
      </c>
      <c r="BO145" s="66">
        <f>Uniforms!$AT$10</f>
        <v>0</v>
      </c>
      <c r="BP145" s="67">
        <f>IF(Uniforms!$AT$13="Back Above #s",Uniforms!AZ145, )</f>
        <v>0</v>
      </c>
      <c r="BQ145" s="66">
        <f>Uniforms!$AT$11</f>
        <v>0</v>
      </c>
      <c r="BR145" s="67">
        <f>IF(Uniforms!$AT$13="Short-Left Leg",Uniforms!AZ145, )</f>
        <v>0</v>
      </c>
      <c r="BS145" s="66">
        <f>Uniforms!$AT$12</f>
        <v>0</v>
      </c>
      <c r="BT145" s="67">
        <f>IF(Uniforms!$AT$13="Short-Right Leg",Uniforms!AZ145, )</f>
        <v>0</v>
      </c>
      <c r="BU145" s="67">
        <f>Uniforms!$AT$9</f>
        <v>0</v>
      </c>
      <c r="BV145" s="67">
        <f>IF(Uniforms!$AT$13="Right Chest",Uniforms!AZ145, )</f>
        <v>0</v>
      </c>
      <c r="BW145" s="68">
        <f>Uniforms!BA145</f>
        <v>0</v>
      </c>
      <c r="BX145" s="68">
        <f>Uniforms!BB145</f>
        <v>0</v>
      </c>
      <c r="BY145" s="68">
        <f>Uniforms!BC145</f>
        <v>0</v>
      </c>
      <c r="BZ145" s="68">
        <f>Uniforms!BD145</f>
        <v>0</v>
      </c>
      <c r="CA145" s="68">
        <f>Uniforms!BE145</f>
        <v>0</v>
      </c>
      <c r="CB145" s="68">
        <f>Uniforms!BF145</f>
        <v>0</v>
      </c>
      <c r="CC145" s="68">
        <f>Uniforms!BG145</f>
        <v>0</v>
      </c>
      <c r="CD145" s="68">
        <f>Uniforms!BH145</f>
        <v>0</v>
      </c>
      <c r="CE145" s="68">
        <f>Uniforms!BI145</f>
        <v>0</v>
      </c>
      <c r="CF145" s="68">
        <f>Uniforms!BJ145</f>
        <v>0</v>
      </c>
      <c r="CG145" s="68">
        <f>Uniforms!BK145</f>
        <v>0</v>
      </c>
      <c r="CH145" s="68">
        <f>Uniforms!BL145</f>
        <v>0</v>
      </c>
      <c r="CI145" s="68">
        <f>Uniforms!BM145</f>
        <v>0</v>
      </c>
      <c r="CJ145" s="68">
        <f>Uniforms!BN145</f>
        <v>0</v>
      </c>
      <c r="CK145" s="68">
        <f>Uniforms!BO145</f>
        <v>0</v>
      </c>
      <c r="CL145" s="68">
        <f>Uniforms!BP145</f>
        <v>0</v>
      </c>
      <c r="CM145" s="68">
        <f>Uniforms!BQ145</f>
        <v>0</v>
      </c>
      <c r="CN145" s="68">
        <f>Uniforms!BR145</f>
        <v>0</v>
      </c>
      <c r="CO145" s="68">
        <f>Uniforms!BS145</f>
        <v>0</v>
      </c>
      <c r="CP145" s="68">
        <f>Uniforms!BT145</f>
        <v>0</v>
      </c>
      <c r="CQ145" s="68">
        <f>Uniforms!BU145</f>
        <v>0</v>
      </c>
      <c r="CR145" s="68">
        <f>Uniforms!BV145</f>
        <v>0</v>
      </c>
      <c r="CS145" s="68">
        <f>Uniforms!BW145</f>
        <v>0</v>
      </c>
      <c r="CT145" s="68">
        <f>Uniforms!BX145</f>
        <v>0</v>
      </c>
      <c r="CU145" s="68">
        <f>Uniforms!BY145</f>
        <v>0</v>
      </c>
      <c r="CV145" s="68">
        <f>Uniforms!BZ145</f>
        <v>0</v>
      </c>
      <c r="CW145" s="68">
        <f>Uniforms!CA145</f>
        <v>0</v>
      </c>
      <c r="CX145" s="68">
        <f>Uniforms!CB145</f>
        <v>0</v>
      </c>
      <c r="CY145" s="68">
        <f>Uniforms!CC145</f>
        <v>0</v>
      </c>
      <c r="CZ145" s="68">
        <f>Uniforms!CD145</f>
        <v>0</v>
      </c>
      <c r="DA145" s="67"/>
    </row>
    <row r="146" spans="1:105">
      <c r="A146" s="67" t="s">
        <v>46</v>
      </c>
      <c r="B146" s="63">
        <f>Uniforms!B146</f>
        <v>0</v>
      </c>
      <c r="C146" s="63" t="str">
        <f>CONCATENATE(Uniforms!C146, "|")</f>
        <v>|</v>
      </c>
      <c r="D146" s="63">
        <f>Uniforms!D146</f>
        <v>0</v>
      </c>
      <c r="E146" s="63" t="str">
        <f>IF(Uniforms!E146="None", "NA|",CONCATENATE(Uniforms!E146, "|"))</f>
        <v>|</v>
      </c>
      <c r="F146" s="63" t="str">
        <f>IF(E146="NA|","|-- Select One --",CONCATENATE(Uniforms!F146,"|"))</f>
        <v>|</v>
      </c>
      <c r="G146" s="63" t="str">
        <f>CONCATENATE(Uniforms!G146,"|")</f>
        <v>|</v>
      </c>
      <c r="H146" s="64">
        <f>Uniforms!H146</f>
        <v>0</v>
      </c>
      <c r="I146" s="65">
        <f t="shared" si="2"/>
        <v>0</v>
      </c>
      <c r="J146" s="65">
        <f>Uniforms!I146</f>
        <v>0</v>
      </c>
      <c r="K146" s="65">
        <f>Uniforms!J146</f>
        <v>0</v>
      </c>
      <c r="L146" s="65">
        <f>Uniforms!K146</f>
        <v>0</v>
      </c>
      <c r="M146" s="65">
        <f>Uniforms!L146</f>
        <v>0</v>
      </c>
      <c r="N146" s="65">
        <f>Uniforms!M146</f>
        <v>0</v>
      </c>
      <c r="O146" s="65">
        <f>Uniforms!N146</f>
        <v>0</v>
      </c>
      <c r="P146" s="65">
        <f>Uniforms!O146</f>
        <v>0</v>
      </c>
      <c r="Q146" s="65">
        <f>Uniforms!P146</f>
        <v>0</v>
      </c>
      <c r="R146" s="65">
        <f>Uniforms!Q146</f>
        <v>0</v>
      </c>
      <c r="S146" s="65">
        <f>Uniforms!R146</f>
        <v>0</v>
      </c>
      <c r="T146" s="65">
        <f>Uniforms!S146</f>
        <v>0</v>
      </c>
      <c r="U146" s="65">
        <f>Uniforms!T146</f>
        <v>0</v>
      </c>
      <c r="V146" s="65">
        <f>Uniforms!U146</f>
        <v>0</v>
      </c>
      <c r="W146" s="65">
        <f>Uniforms!V146</f>
        <v>0</v>
      </c>
      <c r="X146" s="65">
        <f>Uniforms!W146</f>
        <v>0</v>
      </c>
      <c r="Y146" s="65">
        <f>Uniforms!X146</f>
        <v>0</v>
      </c>
      <c r="Z146" s="63" t="str">
        <f>IF(Uniforms!Y146="None","NA|",CONCATENATE(Uniforms!Y146,"|"))</f>
        <v>|</v>
      </c>
      <c r="AA146" s="63" t="str">
        <f>IF(Z146="NA|","|-- Select One --",CONCATENATE(Uniforms!Z146, "|"))</f>
        <v>|</v>
      </c>
      <c r="AB146" s="65">
        <f>Uniforms!AA146</f>
        <v>0</v>
      </c>
      <c r="AC146" s="65">
        <f>Uniforms!AB146</f>
        <v>0</v>
      </c>
      <c r="AD146" s="65">
        <f>Uniforms!AC146</f>
        <v>0</v>
      </c>
      <c r="AE146" s="65">
        <f>Uniforms!AD146</f>
        <v>0</v>
      </c>
      <c r="AF146" s="65">
        <f>Uniforms!AE146</f>
        <v>0</v>
      </c>
      <c r="AG146" s="65">
        <f>Uniforms!AF146</f>
        <v>0</v>
      </c>
      <c r="AH146" s="65">
        <f>Uniforms!AG146</f>
        <v>0</v>
      </c>
      <c r="AI146" s="65">
        <f>Uniforms!AH146</f>
        <v>0</v>
      </c>
      <c r="AJ146" s="65">
        <f>Uniforms!AI146</f>
        <v>0</v>
      </c>
      <c r="AK146" s="65">
        <f>Uniforms!AJ146</f>
        <v>0</v>
      </c>
      <c r="AL146" s="65">
        <f>Uniforms!AK146</f>
        <v>0</v>
      </c>
      <c r="AM146" s="65">
        <f>Uniforms!AL146</f>
        <v>0</v>
      </c>
      <c r="AN146" s="65">
        <f>Uniforms!AM146</f>
        <v>0</v>
      </c>
      <c r="AO146" s="65">
        <f>Uniforms!AN146</f>
        <v>0</v>
      </c>
      <c r="AP146" s="65">
        <f>Uniforms!AO146</f>
        <v>0</v>
      </c>
      <c r="AQ146" s="65">
        <f>Uniforms!AP146</f>
        <v>0</v>
      </c>
      <c r="AR146" s="63" t="str">
        <f>IF(Uniforms!AQ146="None","NA|",CONCATENATE(Uniforms!AQ146,"|"))</f>
        <v>|</v>
      </c>
      <c r="AS146" s="63" t="str">
        <f>IF(AR146="NA|","|-- Select One --",CONCATENATE(Uniforms!AR146,"|"))</f>
        <v>|</v>
      </c>
      <c r="AT146" s="65">
        <f>Uniforms!AS146</f>
        <v>0</v>
      </c>
      <c r="AU146" s="65">
        <f>Uniforms!AT146</f>
        <v>0</v>
      </c>
      <c r="AV146" s="65">
        <f>Uniforms!AU146</f>
        <v>0</v>
      </c>
      <c r="AW146" s="65">
        <f>Uniforms!AV146</f>
        <v>0</v>
      </c>
      <c r="AX146" s="66" t="s">
        <v>409</v>
      </c>
      <c r="AY146" s="63" t="s">
        <v>410</v>
      </c>
      <c r="AZ146" s="63" t="s">
        <v>410</v>
      </c>
      <c r="BA146" s="63" t="s">
        <v>410</v>
      </c>
      <c r="BB146" s="67" t="str">
        <f>Uniforms!$AW$1</f>
        <v>8B|</v>
      </c>
      <c r="BC146" s="67" t="str">
        <f>Uniforms!$AW$2</f>
        <v>NA|</v>
      </c>
      <c r="BD146" s="67" t="str">
        <f>Uniforms!$AW$3</f>
        <v>OUTLINED|</v>
      </c>
      <c r="BE146" s="66">
        <f>Uniforms!$AT$4</f>
        <v>0</v>
      </c>
      <c r="BF146" s="66">
        <f>IF(Uniforms!$AT$13="Left Chest",Uniforms!AZ146, )</f>
        <v>0</v>
      </c>
      <c r="BG146" s="66">
        <f>Uniforms!$AT$5</f>
        <v>0</v>
      </c>
      <c r="BH146" s="67">
        <f>IF(Uniforms!$AT$13="Left Chest 2nd",Uniforms!AZ146, )</f>
        <v>0</v>
      </c>
      <c r="BI146" s="66">
        <f>Uniforms!$AT$6</f>
        <v>0</v>
      </c>
      <c r="BJ146" s="67">
        <f>IF(Uniforms!$AT$13="Left Sleeve",Uniforms!AZ146, )</f>
        <v>0</v>
      </c>
      <c r="BK146" s="66">
        <f>Uniforms!$AT$7</f>
        <v>0</v>
      </c>
      <c r="BL146" s="67">
        <f>IF(Uniforms!$AT$13="Right Sleeve",Uniforms!AZ146, )</f>
        <v>0</v>
      </c>
      <c r="BM146" s="66">
        <f>Uniforms!$AT$8</f>
        <v>0</v>
      </c>
      <c r="BN146" s="67">
        <f>IF(Uniforms!$AT$13="Center Chest",Uniforms!AZ146, )</f>
        <v>0</v>
      </c>
      <c r="BO146" s="66">
        <f>Uniforms!$AT$10</f>
        <v>0</v>
      </c>
      <c r="BP146" s="67">
        <f>IF(Uniforms!$AT$13="Back Above #s",Uniforms!AZ146, )</f>
        <v>0</v>
      </c>
      <c r="BQ146" s="66">
        <f>Uniforms!$AT$11</f>
        <v>0</v>
      </c>
      <c r="BR146" s="67">
        <f>IF(Uniforms!$AT$13="Short-Left Leg",Uniforms!AZ146, )</f>
        <v>0</v>
      </c>
      <c r="BS146" s="66">
        <f>Uniforms!$AT$12</f>
        <v>0</v>
      </c>
      <c r="BT146" s="67">
        <f>IF(Uniforms!$AT$13="Short-Right Leg",Uniforms!AZ146, )</f>
        <v>0</v>
      </c>
      <c r="BU146" s="67">
        <f>Uniforms!$AT$9</f>
        <v>0</v>
      </c>
      <c r="BV146" s="67">
        <f>IF(Uniforms!$AT$13="Right Chest",Uniforms!AZ146, )</f>
        <v>0</v>
      </c>
      <c r="BW146" s="68">
        <f>Uniforms!BA146</f>
        <v>0</v>
      </c>
      <c r="BX146" s="68">
        <f>Uniforms!BB146</f>
        <v>0</v>
      </c>
      <c r="BY146" s="68">
        <f>Uniforms!BC146</f>
        <v>0</v>
      </c>
      <c r="BZ146" s="68">
        <f>Uniforms!BD146</f>
        <v>0</v>
      </c>
      <c r="CA146" s="68">
        <f>Uniforms!BE146</f>
        <v>0</v>
      </c>
      <c r="CB146" s="68">
        <f>Uniforms!BF146</f>
        <v>0</v>
      </c>
      <c r="CC146" s="68">
        <f>Uniforms!BG146</f>
        <v>0</v>
      </c>
      <c r="CD146" s="68">
        <f>Uniforms!BH146</f>
        <v>0</v>
      </c>
      <c r="CE146" s="68">
        <f>Uniforms!BI146</f>
        <v>0</v>
      </c>
      <c r="CF146" s="68">
        <f>Uniforms!BJ146</f>
        <v>0</v>
      </c>
      <c r="CG146" s="68">
        <f>Uniforms!BK146</f>
        <v>0</v>
      </c>
      <c r="CH146" s="68">
        <f>Uniforms!BL146</f>
        <v>0</v>
      </c>
      <c r="CI146" s="68">
        <f>Uniforms!BM146</f>
        <v>0</v>
      </c>
      <c r="CJ146" s="68">
        <f>Uniforms!BN146</f>
        <v>0</v>
      </c>
      <c r="CK146" s="68">
        <f>Uniforms!BO146</f>
        <v>0</v>
      </c>
      <c r="CL146" s="68">
        <f>Uniforms!BP146</f>
        <v>0</v>
      </c>
      <c r="CM146" s="68">
        <f>Uniforms!BQ146</f>
        <v>0</v>
      </c>
      <c r="CN146" s="68">
        <f>Uniforms!BR146</f>
        <v>0</v>
      </c>
      <c r="CO146" s="68">
        <f>Uniforms!BS146</f>
        <v>0</v>
      </c>
      <c r="CP146" s="68">
        <f>Uniforms!BT146</f>
        <v>0</v>
      </c>
      <c r="CQ146" s="68">
        <f>Uniforms!BU146</f>
        <v>0</v>
      </c>
      <c r="CR146" s="68">
        <f>Uniforms!BV146</f>
        <v>0</v>
      </c>
      <c r="CS146" s="68">
        <f>Uniforms!BW146</f>
        <v>0</v>
      </c>
      <c r="CT146" s="68">
        <f>Uniforms!BX146</f>
        <v>0</v>
      </c>
      <c r="CU146" s="68">
        <f>Uniforms!BY146</f>
        <v>0</v>
      </c>
      <c r="CV146" s="68">
        <f>Uniforms!BZ146</f>
        <v>0</v>
      </c>
      <c r="CW146" s="68">
        <f>Uniforms!CA146</f>
        <v>0</v>
      </c>
      <c r="CX146" s="68">
        <f>Uniforms!CB146</f>
        <v>0</v>
      </c>
      <c r="CY146" s="68">
        <f>Uniforms!CC146</f>
        <v>0</v>
      </c>
      <c r="CZ146" s="68">
        <f>Uniforms!CD146</f>
        <v>0</v>
      </c>
      <c r="DA146" s="67"/>
    </row>
    <row r="147" spans="1:105">
      <c r="A147" s="67" t="s">
        <v>47</v>
      </c>
      <c r="B147" s="63">
        <f>Uniforms!B147</f>
        <v>0</v>
      </c>
      <c r="C147" s="63" t="str">
        <f>CONCATENATE(Uniforms!C147, "|")</f>
        <v>|</v>
      </c>
      <c r="D147" s="63">
        <f>Uniforms!D147</f>
        <v>0</v>
      </c>
      <c r="E147" s="63" t="str">
        <f>IF(Uniforms!E147="None", "NA|",CONCATENATE(Uniforms!E147, "|"))</f>
        <v>|</v>
      </c>
      <c r="F147" s="63" t="str">
        <f>IF(E147="NA|","|-- Select One --",CONCATENATE(Uniforms!F147,"|"))</f>
        <v>|</v>
      </c>
      <c r="G147" s="63" t="str">
        <f>CONCATENATE(Uniforms!G147,"|")</f>
        <v>|</v>
      </c>
      <c r="H147" s="64">
        <f>Uniforms!H147</f>
        <v>0</v>
      </c>
      <c r="I147" s="65">
        <f t="shared" si="2"/>
        <v>0</v>
      </c>
      <c r="J147" s="65">
        <f>Uniforms!I147</f>
        <v>0</v>
      </c>
      <c r="K147" s="65">
        <f>Uniforms!J147</f>
        <v>0</v>
      </c>
      <c r="L147" s="65">
        <f>Uniforms!K147</f>
        <v>0</v>
      </c>
      <c r="M147" s="65">
        <f>Uniforms!L147</f>
        <v>0</v>
      </c>
      <c r="N147" s="65">
        <f>Uniforms!M147</f>
        <v>0</v>
      </c>
      <c r="O147" s="65">
        <f>Uniforms!N147</f>
        <v>0</v>
      </c>
      <c r="P147" s="65">
        <f>Uniforms!O147</f>
        <v>0</v>
      </c>
      <c r="Q147" s="65">
        <f>Uniforms!P147</f>
        <v>0</v>
      </c>
      <c r="R147" s="65">
        <f>Uniforms!Q147</f>
        <v>0</v>
      </c>
      <c r="S147" s="65">
        <f>Uniforms!R147</f>
        <v>0</v>
      </c>
      <c r="T147" s="65">
        <f>Uniforms!S147</f>
        <v>0</v>
      </c>
      <c r="U147" s="65">
        <f>Uniforms!T147</f>
        <v>0</v>
      </c>
      <c r="V147" s="65">
        <f>Uniforms!U147</f>
        <v>0</v>
      </c>
      <c r="W147" s="65">
        <f>Uniforms!V147</f>
        <v>0</v>
      </c>
      <c r="X147" s="65">
        <f>Uniforms!W147</f>
        <v>0</v>
      </c>
      <c r="Y147" s="65">
        <f>Uniforms!X147</f>
        <v>0</v>
      </c>
      <c r="Z147" s="63" t="str">
        <f>IF(Uniforms!Y147="None","NA|",CONCATENATE(Uniforms!Y147,"|"))</f>
        <v>|</v>
      </c>
      <c r="AA147" s="63" t="str">
        <f>IF(Z147="NA|","|-- Select One --",CONCATENATE(Uniforms!Z147, "|"))</f>
        <v>|</v>
      </c>
      <c r="AB147" s="65">
        <f>Uniforms!AA147</f>
        <v>0</v>
      </c>
      <c r="AC147" s="65">
        <f>Uniforms!AB147</f>
        <v>0</v>
      </c>
      <c r="AD147" s="65">
        <f>Uniforms!AC147</f>
        <v>0</v>
      </c>
      <c r="AE147" s="65">
        <f>Uniforms!AD147</f>
        <v>0</v>
      </c>
      <c r="AF147" s="65">
        <f>Uniforms!AE147</f>
        <v>0</v>
      </c>
      <c r="AG147" s="65">
        <f>Uniforms!AF147</f>
        <v>0</v>
      </c>
      <c r="AH147" s="65">
        <f>Uniforms!AG147</f>
        <v>0</v>
      </c>
      <c r="AI147" s="65">
        <f>Uniforms!AH147</f>
        <v>0</v>
      </c>
      <c r="AJ147" s="65">
        <f>Uniforms!AI147</f>
        <v>0</v>
      </c>
      <c r="AK147" s="65">
        <f>Uniforms!AJ147</f>
        <v>0</v>
      </c>
      <c r="AL147" s="65">
        <f>Uniforms!AK147</f>
        <v>0</v>
      </c>
      <c r="AM147" s="65">
        <f>Uniforms!AL147</f>
        <v>0</v>
      </c>
      <c r="AN147" s="65">
        <f>Uniforms!AM147</f>
        <v>0</v>
      </c>
      <c r="AO147" s="65">
        <f>Uniforms!AN147</f>
        <v>0</v>
      </c>
      <c r="AP147" s="65">
        <f>Uniforms!AO147</f>
        <v>0</v>
      </c>
      <c r="AQ147" s="65">
        <f>Uniforms!AP147</f>
        <v>0</v>
      </c>
      <c r="AR147" s="63" t="str">
        <f>IF(Uniforms!AQ147="None","NA|",CONCATENATE(Uniforms!AQ147,"|"))</f>
        <v>|</v>
      </c>
      <c r="AS147" s="63" t="str">
        <f>IF(AR147="NA|","|-- Select One --",CONCATENATE(Uniforms!AR147,"|"))</f>
        <v>|</v>
      </c>
      <c r="AT147" s="65">
        <f>Uniforms!AS147</f>
        <v>0</v>
      </c>
      <c r="AU147" s="65">
        <f>Uniforms!AT147</f>
        <v>0</v>
      </c>
      <c r="AV147" s="65">
        <f>Uniforms!AU147</f>
        <v>0</v>
      </c>
      <c r="AW147" s="65">
        <f>Uniforms!AV147</f>
        <v>0</v>
      </c>
      <c r="AX147" s="66" t="s">
        <v>409</v>
      </c>
      <c r="AY147" s="63" t="s">
        <v>410</v>
      </c>
      <c r="AZ147" s="63" t="s">
        <v>410</v>
      </c>
      <c r="BA147" s="63" t="s">
        <v>410</v>
      </c>
      <c r="BB147" s="67" t="str">
        <f>Uniforms!$AW$1</f>
        <v>8B|</v>
      </c>
      <c r="BC147" s="67" t="str">
        <f>Uniforms!$AW$2</f>
        <v>NA|</v>
      </c>
      <c r="BD147" s="67" t="str">
        <f>Uniforms!$AW$3</f>
        <v>OUTLINED|</v>
      </c>
      <c r="BE147" s="66">
        <f>Uniforms!$AT$4</f>
        <v>0</v>
      </c>
      <c r="BF147" s="66">
        <f>IF(Uniforms!$AT$13="Left Chest",Uniforms!AZ147, )</f>
        <v>0</v>
      </c>
      <c r="BG147" s="66">
        <f>Uniforms!$AT$5</f>
        <v>0</v>
      </c>
      <c r="BH147" s="67">
        <f>IF(Uniforms!$AT$13="Left Chest 2nd",Uniforms!AZ147, )</f>
        <v>0</v>
      </c>
      <c r="BI147" s="66">
        <f>Uniforms!$AT$6</f>
        <v>0</v>
      </c>
      <c r="BJ147" s="67">
        <f>IF(Uniforms!$AT$13="Left Sleeve",Uniforms!AZ147, )</f>
        <v>0</v>
      </c>
      <c r="BK147" s="66">
        <f>Uniforms!$AT$7</f>
        <v>0</v>
      </c>
      <c r="BL147" s="67">
        <f>IF(Uniforms!$AT$13="Right Sleeve",Uniforms!AZ147, )</f>
        <v>0</v>
      </c>
      <c r="BM147" s="66">
        <f>Uniforms!$AT$8</f>
        <v>0</v>
      </c>
      <c r="BN147" s="67">
        <f>IF(Uniforms!$AT$13="Center Chest",Uniforms!AZ147, )</f>
        <v>0</v>
      </c>
      <c r="BO147" s="66">
        <f>Uniforms!$AT$10</f>
        <v>0</v>
      </c>
      <c r="BP147" s="67">
        <f>IF(Uniforms!$AT$13="Back Above #s",Uniforms!AZ147, )</f>
        <v>0</v>
      </c>
      <c r="BQ147" s="66">
        <f>Uniforms!$AT$11</f>
        <v>0</v>
      </c>
      <c r="BR147" s="67">
        <f>IF(Uniforms!$AT$13="Short-Left Leg",Uniforms!AZ147, )</f>
        <v>0</v>
      </c>
      <c r="BS147" s="66">
        <f>Uniforms!$AT$12</f>
        <v>0</v>
      </c>
      <c r="BT147" s="67">
        <f>IF(Uniforms!$AT$13="Short-Right Leg",Uniforms!AZ147, )</f>
        <v>0</v>
      </c>
      <c r="BU147" s="67">
        <f>Uniforms!$AT$9</f>
        <v>0</v>
      </c>
      <c r="BV147" s="67">
        <f>IF(Uniforms!$AT$13="Right Chest",Uniforms!AZ147, )</f>
        <v>0</v>
      </c>
      <c r="BW147" s="68">
        <f>Uniforms!BA147</f>
        <v>0</v>
      </c>
      <c r="BX147" s="68">
        <f>Uniforms!BB147</f>
        <v>0</v>
      </c>
      <c r="BY147" s="68">
        <f>Uniforms!BC147</f>
        <v>0</v>
      </c>
      <c r="BZ147" s="68">
        <f>Uniforms!BD147</f>
        <v>0</v>
      </c>
      <c r="CA147" s="68">
        <f>Uniforms!BE147</f>
        <v>0</v>
      </c>
      <c r="CB147" s="68">
        <f>Uniforms!BF147</f>
        <v>0</v>
      </c>
      <c r="CC147" s="68">
        <f>Uniforms!BG147</f>
        <v>0</v>
      </c>
      <c r="CD147" s="68">
        <f>Uniforms!BH147</f>
        <v>0</v>
      </c>
      <c r="CE147" s="68">
        <f>Uniforms!BI147</f>
        <v>0</v>
      </c>
      <c r="CF147" s="68">
        <f>Uniforms!BJ147</f>
        <v>0</v>
      </c>
      <c r="CG147" s="68">
        <f>Uniforms!BK147</f>
        <v>0</v>
      </c>
      <c r="CH147" s="68">
        <f>Uniforms!BL147</f>
        <v>0</v>
      </c>
      <c r="CI147" s="68">
        <f>Uniforms!BM147</f>
        <v>0</v>
      </c>
      <c r="CJ147" s="68">
        <f>Uniforms!BN147</f>
        <v>0</v>
      </c>
      <c r="CK147" s="68">
        <f>Uniforms!BO147</f>
        <v>0</v>
      </c>
      <c r="CL147" s="68">
        <f>Uniforms!BP147</f>
        <v>0</v>
      </c>
      <c r="CM147" s="68">
        <f>Uniforms!BQ147</f>
        <v>0</v>
      </c>
      <c r="CN147" s="68">
        <f>Uniforms!BR147</f>
        <v>0</v>
      </c>
      <c r="CO147" s="68">
        <f>Uniforms!BS147</f>
        <v>0</v>
      </c>
      <c r="CP147" s="68">
        <f>Uniforms!BT147</f>
        <v>0</v>
      </c>
      <c r="CQ147" s="68">
        <f>Uniforms!BU147</f>
        <v>0</v>
      </c>
      <c r="CR147" s="68">
        <f>Uniforms!BV147</f>
        <v>0</v>
      </c>
      <c r="CS147" s="68">
        <f>Uniforms!BW147</f>
        <v>0</v>
      </c>
      <c r="CT147" s="68">
        <f>Uniforms!BX147</f>
        <v>0</v>
      </c>
      <c r="CU147" s="68">
        <f>Uniforms!BY147</f>
        <v>0</v>
      </c>
      <c r="CV147" s="68">
        <f>Uniforms!BZ147</f>
        <v>0</v>
      </c>
      <c r="CW147" s="68">
        <f>Uniforms!CA147</f>
        <v>0</v>
      </c>
      <c r="CX147" s="68">
        <f>Uniforms!CB147</f>
        <v>0</v>
      </c>
      <c r="CY147" s="68">
        <f>Uniforms!CC147</f>
        <v>0</v>
      </c>
      <c r="CZ147" s="68">
        <f>Uniforms!CD147</f>
        <v>0</v>
      </c>
      <c r="DA147" s="67"/>
    </row>
    <row r="148" spans="1:105">
      <c r="A148" s="67" t="s">
        <v>48</v>
      </c>
      <c r="B148" s="63">
        <f>Uniforms!B148</f>
        <v>0</v>
      </c>
      <c r="C148" s="63" t="str">
        <f>CONCATENATE(Uniforms!C148, "|")</f>
        <v>|</v>
      </c>
      <c r="D148" s="63">
        <f>Uniforms!D148</f>
        <v>0</v>
      </c>
      <c r="E148" s="63" t="str">
        <f>IF(Uniforms!E148="None", "NA|",CONCATENATE(Uniforms!E148, "|"))</f>
        <v>|</v>
      </c>
      <c r="F148" s="63" t="str">
        <f>IF(E148="NA|","|-- Select One --",CONCATENATE(Uniforms!F148,"|"))</f>
        <v>|</v>
      </c>
      <c r="G148" s="63" t="str">
        <f>CONCATENATE(Uniforms!G148,"|")</f>
        <v>|</v>
      </c>
      <c r="H148" s="64">
        <f>Uniforms!H148</f>
        <v>0</v>
      </c>
      <c r="I148" s="65">
        <f t="shared" si="2"/>
        <v>0</v>
      </c>
      <c r="J148" s="65">
        <f>Uniforms!I148</f>
        <v>0</v>
      </c>
      <c r="K148" s="65">
        <f>Uniforms!J148</f>
        <v>0</v>
      </c>
      <c r="L148" s="65">
        <f>Uniforms!K148</f>
        <v>0</v>
      </c>
      <c r="M148" s="65">
        <f>Uniforms!L148</f>
        <v>0</v>
      </c>
      <c r="N148" s="65">
        <f>Uniforms!M148</f>
        <v>0</v>
      </c>
      <c r="O148" s="65">
        <f>Uniforms!N148</f>
        <v>0</v>
      </c>
      <c r="P148" s="65">
        <f>Uniforms!O148</f>
        <v>0</v>
      </c>
      <c r="Q148" s="65">
        <f>Uniforms!P148</f>
        <v>0</v>
      </c>
      <c r="R148" s="65">
        <f>Uniforms!Q148</f>
        <v>0</v>
      </c>
      <c r="S148" s="65">
        <f>Uniforms!R148</f>
        <v>0</v>
      </c>
      <c r="T148" s="65">
        <f>Uniforms!S148</f>
        <v>0</v>
      </c>
      <c r="U148" s="65">
        <f>Uniforms!T148</f>
        <v>0</v>
      </c>
      <c r="V148" s="65">
        <f>Uniforms!U148</f>
        <v>0</v>
      </c>
      <c r="W148" s="65">
        <f>Uniforms!V148</f>
        <v>0</v>
      </c>
      <c r="X148" s="65">
        <f>Uniforms!W148</f>
        <v>0</v>
      </c>
      <c r="Y148" s="65">
        <f>Uniforms!X148</f>
        <v>0</v>
      </c>
      <c r="Z148" s="63" t="str">
        <f>IF(Uniforms!Y148="None","NA|",CONCATENATE(Uniforms!Y148,"|"))</f>
        <v>|</v>
      </c>
      <c r="AA148" s="63" t="str">
        <f>IF(Z148="NA|","|-- Select One --",CONCATENATE(Uniforms!Z148, "|"))</f>
        <v>|</v>
      </c>
      <c r="AB148" s="65">
        <f>Uniforms!AA148</f>
        <v>0</v>
      </c>
      <c r="AC148" s="65">
        <f>Uniforms!AB148</f>
        <v>0</v>
      </c>
      <c r="AD148" s="65">
        <f>Uniforms!AC148</f>
        <v>0</v>
      </c>
      <c r="AE148" s="65">
        <f>Uniforms!AD148</f>
        <v>0</v>
      </c>
      <c r="AF148" s="65">
        <f>Uniforms!AE148</f>
        <v>0</v>
      </c>
      <c r="AG148" s="65">
        <f>Uniforms!AF148</f>
        <v>0</v>
      </c>
      <c r="AH148" s="65">
        <f>Uniforms!AG148</f>
        <v>0</v>
      </c>
      <c r="AI148" s="65">
        <f>Uniforms!AH148</f>
        <v>0</v>
      </c>
      <c r="AJ148" s="65">
        <f>Uniforms!AI148</f>
        <v>0</v>
      </c>
      <c r="AK148" s="65">
        <f>Uniforms!AJ148</f>
        <v>0</v>
      </c>
      <c r="AL148" s="65">
        <f>Uniforms!AK148</f>
        <v>0</v>
      </c>
      <c r="AM148" s="65">
        <f>Uniforms!AL148</f>
        <v>0</v>
      </c>
      <c r="AN148" s="65">
        <f>Uniforms!AM148</f>
        <v>0</v>
      </c>
      <c r="AO148" s="65">
        <f>Uniforms!AN148</f>
        <v>0</v>
      </c>
      <c r="AP148" s="65">
        <f>Uniforms!AO148</f>
        <v>0</v>
      </c>
      <c r="AQ148" s="65">
        <f>Uniforms!AP148</f>
        <v>0</v>
      </c>
      <c r="AR148" s="63" t="str">
        <f>IF(Uniforms!AQ148="None","NA|",CONCATENATE(Uniforms!AQ148,"|"))</f>
        <v>|</v>
      </c>
      <c r="AS148" s="63" t="str">
        <f>IF(AR148="NA|","|-- Select One --",CONCATENATE(Uniforms!AR148,"|"))</f>
        <v>|</v>
      </c>
      <c r="AT148" s="65">
        <f>Uniforms!AS148</f>
        <v>0</v>
      </c>
      <c r="AU148" s="65">
        <f>Uniforms!AT148</f>
        <v>0</v>
      </c>
      <c r="AV148" s="65">
        <f>Uniforms!AU148</f>
        <v>0</v>
      </c>
      <c r="AW148" s="65">
        <f>Uniforms!AV148</f>
        <v>0</v>
      </c>
      <c r="AX148" s="66" t="s">
        <v>409</v>
      </c>
      <c r="AY148" s="63" t="s">
        <v>410</v>
      </c>
      <c r="AZ148" s="63" t="s">
        <v>410</v>
      </c>
      <c r="BA148" s="63" t="s">
        <v>410</v>
      </c>
      <c r="BB148" s="67" t="str">
        <f>Uniforms!$AW$1</f>
        <v>8B|</v>
      </c>
      <c r="BC148" s="67" t="str">
        <f>Uniforms!$AW$2</f>
        <v>NA|</v>
      </c>
      <c r="BD148" s="67" t="str">
        <f>Uniforms!$AW$3</f>
        <v>OUTLINED|</v>
      </c>
      <c r="BE148" s="66">
        <f>Uniforms!$AT$4</f>
        <v>0</v>
      </c>
      <c r="BF148" s="66">
        <f>IF(Uniforms!$AT$13="Left Chest",Uniforms!AZ148, )</f>
        <v>0</v>
      </c>
      <c r="BG148" s="66">
        <f>Uniforms!$AT$5</f>
        <v>0</v>
      </c>
      <c r="BH148" s="67">
        <f>IF(Uniforms!$AT$13="Left Chest 2nd",Uniforms!AZ148, )</f>
        <v>0</v>
      </c>
      <c r="BI148" s="66">
        <f>Uniforms!$AT$6</f>
        <v>0</v>
      </c>
      <c r="BJ148" s="67">
        <f>IF(Uniforms!$AT$13="Left Sleeve",Uniforms!AZ148, )</f>
        <v>0</v>
      </c>
      <c r="BK148" s="66">
        <f>Uniforms!$AT$7</f>
        <v>0</v>
      </c>
      <c r="BL148" s="67">
        <f>IF(Uniforms!$AT$13="Right Sleeve",Uniforms!AZ148, )</f>
        <v>0</v>
      </c>
      <c r="BM148" s="66">
        <f>Uniforms!$AT$8</f>
        <v>0</v>
      </c>
      <c r="BN148" s="67">
        <f>IF(Uniforms!$AT$13="Center Chest",Uniforms!AZ148, )</f>
        <v>0</v>
      </c>
      <c r="BO148" s="66">
        <f>Uniforms!$AT$10</f>
        <v>0</v>
      </c>
      <c r="BP148" s="67">
        <f>IF(Uniforms!$AT$13="Back Above #s",Uniforms!AZ148, )</f>
        <v>0</v>
      </c>
      <c r="BQ148" s="66">
        <f>Uniforms!$AT$11</f>
        <v>0</v>
      </c>
      <c r="BR148" s="67">
        <f>IF(Uniforms!$AT$13="Short-Left Leg",Uniforms!AZ148, )</f>
        <v>0</v>
      </c>
      <c r="BS148" s="66">
        <f>Uniforms!$AT$12</f>
        <v>0</v>
      </c>
      <c r="BT148" s="67">
        <f>IF(Uniforms!$AT$13="Short-Right Leg",Uniforms!AZ148, )</f>
        <v>0</v>
      </c>
      <c r="BU148" s="67">
        <f>Uniforms!$AT$9</f>
        <v>0</v>
      </c>
      <c r="BV148" s="67">
        <f>IF(Uniforms!$AT$13="Right Chest",Uniforms!AZ148, )</f>
        <v>0</v>
      </c>
      <c r="BW148" s="68">
        <f>Uniforms!BA148</f>
        <v>0</v>
      </c>
      <c r="BX148" s="68">
        <f>Uniforms!BB148</f>
        <v>0</v>
      </c>
      <c r="BY148" s="68">
        <f>Uniforms!BC148</f>
        <v>0</v>
      </c>
      <c r="BZ148" s="68">
        <f>Uniforms!BD148</f>
        <v>0</v>
      </c>
      <c r="CA148" s="68">
        <f>Uniforms!BE148</f>
        <v>0</v>
      </c>
      <c r="CB148" s="68">
        <f>Uniforms!BF148</f>
        <v>0</v>
      </c>
      <c r="CC148" s="68">
        <f>Uniforms!BG148</f>
        <v>0</v>
      </c>
      <c r="CD148" s="68">
        <f>Uniforms!BH148</f>
        <v>0</v>
      </c>
      <c r="CE148" s="68">
        <f>Uniforms!BI148</f>
        <v>0</v>
      </c>
      <c r="CF148" s="68">
        <f>Uniforms!BJ148</f>
        <v>0</v>
      </c>
      <c r="CG148" s="68">
        <f>Uniforms!BK148</f>
        <v>0</v>
      </c>
      <c r="CH148" s="68">
        <f>Uniforms!BL148</f>
        <v>0</v>
      </c>
      <c r="CI148" s="68">
        <f>Uniforms!BM148</f>
        <v>0</v>
      </c>
      <c r="CJ148" s="68">
        <f>Uniforms!BN148</f>
        <v>0</v>
      </c>
      <c r="CK148" s="68">
        <f>Uniforms!BO148</f>
        <v>0</v>
      </c>
      <c r="CL148" s="68">
        <f>Uniforms!BP148</f>
        <v>0</v>
      </c>
      <c r="CM148" s="68">
        <f>Uniforms!BQ148</f>
        <v>0</v>
      </c>
      <c r="CN148" s="68">
        <f>Uniforms!BR148</f>
        <v>0</v>
      </c>
      <c r="CO148" s="68">
        <f>Uniforms!BS148</f>
        <v>0</v>
      </c>
      <c r="CP148" s="68">
        <f>Uniforms!BT148</f>
        <v>0</v>
      </c>
      <c r="CQ148" s="68">
        <f>Uniforms!BU148</f>
        <v>0</v>
      </c>
      <c r="CR148" s="68">
        <f>Uniforms!BV148</f>
        <v>0</v>
      </c>
      <c r="CS148" s="68">
        <f>Uniforms!BW148</f>
        <v>0</v>
      </c>
      <c r="CT148" s="68">
        <f>Uniforms!BX148</f>
        <v>0</v>
      </c>
      <c r="CU148" s="68">
        <f>Uniforms!BY148</f>
        <v>0</v>
      </c>
      <c r="CV148" s="68">
        <f>Uniforms!BZ148</f>
        <v>0</v>
      </c>
      <c r="CW148" s="68">
        <f>Uniforms!CA148</f>
        <v>0</v>
      </c>
      <c r="CX148" s="68">
        <f>Uniforms!CB148</f>
        <v>0</v>
      </c>
      <c r="CY148" s="68">
        <f>Uniforms!CC148</f>
        <v>0</v>
      </c>
      <c r="CZ148" s="68">
        <f>Uniforms!CD148</f>
        <v>0</v>
      </c>
      <c r="DA148" s="67"/>
    </row>
    <row r="149" spans="1:105">
      <c r="A149" s="67" t="s">
        <v>49</v>
      </c>
      <c r="B149" s="63">
        <f>Uniforms!B149</f>
        <v>0</v>
      </c>
      <c r="C149" s="63" t="str">
        <f>CONCATENATE(Uniforms!C149, "|")</f>
        <v>|</v>
      </c>
      <c r="D149" s="63">
        <f>Uniforms!D149</f>
        <v>0</v>
      </c>
      <c r="E149" s="63" t="str">
        <f>IF(Uniforms!E149="None", "NA|",CONCATENATE(Uniforms!E149, "|"))</f>
        <v>|</v>
      </c>
      <c r="F149" s="63" t="str">
        <f>IF(E149="NA|","|-- Select One --",CONCATENATE(Uniforms!F149,"|"))</f>
        <v>|</v>
      </c>
      <c r="G149" s="63" t="str">
        <f>CONCATENATE(Uniforms!G149,"|")</f>
        <v>|</v>
      </c>
      <c r="H149" s="64">
        <f>Uniforms!H149</f>
        <v>0</v>
      </c>
      <c r="I149" s="65">
        <f t="shared" si="2"/>
        <v>0</v>
      </c>
      <c r="J149" s="65">
        <f>Uniforms!I149</f>
        <v>0</v>
      </c>
      <c r="K149" s="65">
        <f>Uniforms!J149</f>
        <v>0</v>
      </c>
      <c r="L149" s="65">
        <f>Uniforms!K149</f>
        <v>0</v>
      </c>
      <c r="M149" s="65">
        <f>Uniforms!L149</f>
        <v>0</v>
      </c>
      <c r="N149" s="65">
        <f>Uniforms!M149</f>
        <v>0</v>
      </c>
      <c r="O149" s="65">
        <f>Uniforms!N149</f>
        <v>0</v>
      </c>
      <c r="P149" s="65">
        <f>Uniforms!O149</f>
        <v>0</v>
      </c>
      <c r="Q149" s="65">
        <f>Uniforms!P149</f>
        <v>0</v>
      </c>
      <c r="R149" s="65">
        <f>Uniforms!Q149</f>
        <v>0</v>
      </c>
      <c r="S149" s="65">
        <f>Uniforms!R149</f>
        <v>0</v>
      </c>
      <c r="T149" s="65">
        <f>Uniforms!S149</f>
        <v>0</v>
      </c>
      <c r="U149" s="65">
        <f>Uniforms!T149</f>
        <v>0</v>
      </c>
      <c r="V149" s="65">
        <f>Uniforms!U149</f>
        <v>0</v>
      </c>
      <c r="W149" s="65">
        <f>Uniforms!V149</f>
        <v>0</v>
      </c>
      <c r="X149" s="65">
        <f>Uniforms!W149</f>
        <v>0</v>
      </c>
      <c r="Y149" s="65">
        <f>Uniforms!X149</f>
        <v>0</v>
      </c>
      <c r="Z149" s="63" t="str">
        <f>IF(Uniforms!Y149="None","NA|",CONCATENATE(Uniforms!Y149,"|"))</f>
        <v>|</v>
      </c>
      <c r="AA149" s="63" t="str">
        <f>IF(Z149="NA|","|-- Select One --",CONCATENATE(Uniforms!Z149, "|"))</f>
        <v>|</v>
      </c>
      <c r="AB149" s="65">
        <f>Uniforms!AA149</f>
        <v>0</v>
      </c>
      <c r="AC149" s="65">
        <f>Uniforms!AB149</f>
        <v>0</v>
      </c>
      <c r="AD149" s="65">
        <f>Uniforms!AC149</f>
        <v>0</v>
      </c>
      <c r="AE149" s="65">
        <f>Uniforms!AD149</f>
        <v>0</v>
      </c>
      <c r="AF149" s="65">
        <f>Uniforms!AE149</f>
        <v>0</v>
      </c>
      <c r="AG149" s="65">
        <f>Uniforms!AF149</f>
        <v>0</v>
      </c>
      <c r="AH149" s="65">
        <f>Uniforms!AG149</f>
        <v>0</v>
      </c>
      <c r="AI149" s="65">
        <f>Uniforms!AH149</f>
        <v>0</v>
      </c>
      <c r="AJ149" s="65">
        <f>Uniforms!AI149</f>
        <v>0</v>
      </c>
      <c r="AK149" s="65">
        <f>Uniforms!AJ149</f>
        <v>0</v>
      </c>
      <c r="AL149" s="65">
        <f>Uniforms!AK149</f>
        <v>0</v>
      </c>
      <c r="AM149" s="65">
        <f>Uniforms!AL149</f>
        <v>0</v>
      </c>
      <c r="AN149" s="65">
        <f>Uniforms!AM149</f>
        <v>0</v>
      </c>
      <c r="AO149" s="65">
        <f>Uniforms!AN149</f>
        <v>0</v>
      </c>
      <c r="AP149" s="65">
        <f>Uniforms!AO149</f>
        <v>0</v>
      </c>
      <c r="AQ149" s="65">
        <f>Uniforms!AP149</f>
        <v>0</v>
      </c>
      <c r="AR149" s="63" t="str">
        <f>IF(Uniforms!AQ149="None","NA|",CONCATENATE(Uniforms!AQ149,"|"))</f>
        <v>|</v>
      </c>
      <c r="AS149" s="63" t="str">
        <f>IF(AR149="NA|","|-- Select One --",CONCATENATE(Uniforms!AR149,"|"))</f>
        <v>|</v>
      </c>
      <c r="AT149" s="65">
        <f>Uniforms!AS149</f>
        <v>0</v>
      </c>
      <c r="AU149" s="65">
        <f>Uniforms!AT149</f>
        <v>0</v>
      </c>
      <c r="AV149" s="65">
        <f>Uniforms!AU149</f>
        <v>0</v>
      </c>
      <c r="AW149" s="65">
        <f>Uniforms!AV149</f>
        <v>0</v>
      </c>
      <c r="AX149" s="66" t="s">
        <v>409</v>
      </c>
      <c r="AY149" s="63" t="s">
        <v>410</v>
      </c>
      <c r="AZ149" s="63" t="s">
        <v>410</v>
      </c>
      <c r="BA149" s="63" t="s">
        <v>410</v>
      </c>
      <c r="BB149" s="67" t="str">
        <f>Uniforms!$AW$1</f>
        <v>8B|</v>
      </c>
      <c r="BC149" s="67" t="str">
        <f>Uniforms!$AW$2</f>
        <v>NA|</v>
      </c>
      <c r="BD149" s="67" t="str">
        <f>Uniforms!$AW$3</f>
        <v>OUTLINED|</v>
      </c>
      <c r="BE149" s="66">
        <f>Uniforms!$AT$4</f>
        <v>0</v>
      </c>
      <c r="BF149" s="66">
        <f>IF(Uniforms!$AT$13="Left Chest",Uniforms!AZ149, )</f>
        <v>0</v>
      </c>
      <c r="BG149" s="66">
        <f>Uniforms!$AT$5</f>
        <v>0</v>
      </c>
      <c r="BH149" s="67">
        <f>IF(Uniforms!$AT$13="Left Chest 2nd",Uniforms!AZ149, )</f>
        <v>0</v>
      </c>
      <c r="BI149" s="66">
        <f>Uniforms!$AT$6</f>
        <v>0</v>
      </c>
      <c r="BJ149" s="67">
        <f>IF(Uniforms!$AT$13="Left Sleeve",Uniforms!AZ149, )</f>
        <v>0</v>
      </c>
      <c r="BK149" s="66">
        <f>Uniforms!$AT$7</f>
        <v>0</v>
      </c>
      <c r="BL149" s="67">
        <f>IF(Uniforms!$AT$13="Right Sleeve",Uniforms!AZ149, )</f>
        <v>0</v>
      </c>
      <c r="BM149" s="66">
        <f>Uniforms!$AT$8</f>
        <v>0</v>
      </c>
      <c r="BN149" s="67">
        <f>IF(Uniforms!$AT$13="Center Chest",Uniforms!AZ149, )</f>
        <v>0</v>
      </c>
      <c r="BO149" s="66">
        <f>Uniforms!$AT$10</f>
        <v>0</v>
      </c>
      <c r="BP149" s="67">
        <f>IF(Uniforms!$AT$13="Back Above #s",Uniforms!AZ149, )</f>
        <v>0</v>
      </c>
      <c r="BQ149" s="66">
        <f>Uniforms!$AT$11</f>
        <v>0</v>
      </c>
      <c r="BR149" s="67">
        <f>IF(Uniforms!$AT$13="Short-Left Leg",Uniforms!AZ149, )</f>
        <v>0</v>
      </c>
      <c r="BS149" s="66">
        <f>Uniforms!$AT$12</f>
        <v>0</v>
      </c>
      <c r="BT149" s="67">
        <f>IF(Uniforms!$AT$13="Short-Right Leg",Uniforms!AZ149, )</f>
        <v>0</v>
      </c>
      <c r="BU149" s="67">
        <f>Uniforms!$AT$9</f>
        <v>0</v>
      </c>
      <c r="BV149" s="67">
        <f>IF(Uniforms!$AT$13="Right Chest",Uniforms!AZ149, )</f>
        <v>0</v>
      </c>
      <c r="BW149" s="68">
        <f>Uniforms!BA149</f>
        <v>0</v>
      </c>
      <c r="BX149" s="68">
        <f>Uniforms!BB149</f>
        <v>0</v>
      </c>
      <c r="BY149" s="68">
        <f>Uniforms!BC149</f>
        <v>0</v>
      </c>
      <c r="BZ149" s="68">
        <f>Uniforms!BD149</f>
        <v>0</v>
      </c>
      <c r="CA149" s="68">
        <f>Uniforms!BE149</f>
        <v>0</v>
      </c>
      <c r="CB149" s="68">
        <f>Uniforms!BF149</f>
        <v>0</v>
      </c>
      <c r="CC149" s="68">
        <f>Uniforms!BG149</f>
        <v>0</v>
      </c>
      <c r="CD149" s="68">
        <f>Uniforms!BH149</f>
        <v>0</v>
      </c>
      <c r="CE149" s="68">
        <f>Uniforms!BI149</f>
        <v>0</v>
      </c>
      <c r="CF149" s="68">
        <f>Uniforms!BJ149</f>
        <v>0</v>
      </c>
      <c r="CG149" s="68">
        <f>Uniforms!BK149</f>
        <v>0</v>
      </c>
      <c r="CH149" s="68">
        <f>Uniforms!BL149</f>
        <v>0</v>
      </c>
      <c r="CI149" s="68">
        <f>Uniforms!BM149</f>
        <v>0</v>
      </c>
      <c r="CJ149" s="68">
        <f>Uniforms!BN149</f>
        <v>0</v>
      </c>
      <c r="CK149" s="68">
        <f>Uniforms!BO149</f>
        <v>0</v>
      </c>
      <c r="CL149" s="68">
        <f>Uniforms!BP149</f>
        <v>0</v>
      </c>
      <c r="CM149" s="68">
        <f>Uniforms!BQ149</f>
        <v>0</v>
      </c>
      <c r="CN149" s="68">
        <f>Uniforms!BR149</f>
        <v>0</v>
      </c>
      <c r="CO149" s="68">
        <f>Uniforms!BS149</f>
        <v>0</v>
      </c>
      <c r="CP149" s="68">
        <f>Uniforms!BT149</f>
        <v>0</v>
      </c>
      <c r="CQ149" s="68">
        <f>Uniforms!BU149</f>
        <v>0</v>
      </c>
      <c r="CR149" s="68">
        <f>Uniforms!BV149</f>
        <v>0</v>
      </c>
      <c r="CS149" s="68">
        <f>Uniforms!BW149</f>
        <v>0</v>
      </c>
      <c r="CT149" s="68">
        <f>Uniforms!BX149</f>
        <v>0</v>
      </c>
      <c r="CU149" s="68">
        <f>Uniforms!BY149</f>
        <v>0</v>
      </c>
      <c r="CV149" s="68">
        <f>Uniforms!BZ149</f>
        <v>0</v>
      </c>
      <c r="CW149" s="68">
        <f>Uniforms!CA149</f>
        <v>0</v>
      </c>
      <c r="CX149" s="68">
        <f>Uniforms!CB149</f>
        <v>0</v>
      </c>
      <c r="CY149" s="68">
        <f>Uniforms!CC149</f>
        <v>0</v>
      </c>
      <c r="CZ149" s="68">
        <f>Uniforms!CD149</f>
        <v>0</v>
      </c>
      <c r="DA149" s="67"/>
    </row>
    <row r="150" spans="1:105">
      <c r="A150" s="67" t="s">
        <v>50</v>
      </c>
      <c r="B150" s="63">
        <f>Uniforms!B150</f>
        <v>0</v>
      </c>
      <c r="C150" s="63" t="str">
        <f>CONCATENATE(Uniforms!C150, "|")</f>
        <v>|</v>
      </c>
      <c r="D150" s="63">
        <f>Uniforms!D150</f>
        <v>0</v>
      </c>
      <c r="E150" s="63" t="str">
        <f>IF(Uniforms!E150="None", "NA|",CONCATENATE(Uniforms!E150, "|"))</f>
        <v>|</v>
      </c>
      <c r="F150" s="63" t="str">
        <f>IF(E150="NA|","|-- Select One --",CONCATENATE(Uniforms!F150,"|"))</f>
        <v>|</v>
      </c>
      <c r="G150" s="63" t="str">
        <f>CONCATENATE(Uniforms!G150,"|")</f>
        <v>|</v>
      </c>
      <c r="H150" s="64">
        <f>Uniforms!H150</f>
        <v>0</v>
      </c>
      <c r="I150" s="65">
        <f t="shared" si="2"/>
        <v>0</v>
      </c>
      <c r="J150" s="65">
        <f>Uniforms!I150</f>
        <v>0</v>
      </c>
      <c r="K150" s="65">
        <f>Uniforms!J150</f>
        <v>0</v>
      </c>
      <c r="L150" s="65">
        <f>Uniforms!K150</f>
        <v>0</v>
      </c>
      <c r="M150" s="65">
        <f>Uniforms!L150</f>
        <v>0</v>
      </c>
      <c r="N150" s="65">
        <f>Uniforms!M150</f>
        <v>0</v>
      </c>
      <c r="O150" s="65">
        <f>Uniforms!N150</f>
        <v>0</v>
      </c>
      <c r="P150" s="65">
        <f>Uniforms!O150</f>
        <v>0</v>
      </c>
      <c r="Q150" s="65">
        <f>Uniforms!P150</f>
        <v>0</v>
      </c>
      <c r="R150" s="65">
        <f>Uniforms!Q150</f>
        <v>0</v>
      </c>
      <c r="S150" s="65">
        <f>Uniforms!R150</f>
        <v>0</v>
      </c>
      <c r="T150" s="65">
        <f>Uniforms!S150</f>
        <v>0</v>
      </c>
      <c r="U150" s="65">
        <f>Uniforms!T150</f>
        <v>0</v>
      </c>
      <c r="V150" s="65">
        <f>Uniforms!U150</f>
        <v>0</v>
      </c>
      <c r="W150" s="65">
        <f>Uniforms!V150</f>
        <v>0</v>
      </c>
      <c r="X150" s="65">
        <f>Uniforms!W150</f>
        <v>0</v>
      </c>
      <c r="Y150" s="65">
        <f>Uniforms!X150</f>
        <v>0</v>
      </c>
      <c r="Z150" s="63" t="str">
        <f>IF(Uniforms!Y150="None","NA|",CONCATENATE(Uniforms!Y150,"|"))</f>
        <v>|</v>
      </c>
      <c r="AA150" s="63" t="str">
        <f>IF(Z150="NA|","|-- Select One --",CONCATENATE(Uniforms!Z150, "|"))</f>
        <v>|</v>
      </c>
      <c r="AB150" s="65">
        <f>Uniforms!AA150</f>
        <v>0</v>
      </c>
      <c r="AC150" s="65">
        <f>Uniforms!AB150</f>
        <v>0</v>
      </c>
      <c r="AD150" s="65">
        <f>Uniforms!AC150</f>
        <v>0</v>
      </c>
      <c r="AE150" s="65">
        <f>Uniforms!AD150</f>
        <v>0</v>
      </c>
      <c r="AF150" s="65">
        <f>Uniforms!AE150</f>
        <v>0</v>
      </c>
      <c r="AG150" s="65">
        <f>Uniforms!AF150</f>
        <v>0</v>
      </c>
      <c r="AH150" s="65">
        <f>Uniforms!AG150</f>
        <v>0</v>
      </c>
      <c r="AI150" s="65">
        <f>Uniforms!AH150</f>
        <v>0</v>
      </c>
      <c r="AJ150" s="65">
        <f>Uniforms!AI150</f>
        <v>0</v>
      </c>
      <c r="AK150" s="65">
        <f>Uniforms!AJ150</f>
        <v>0</v>
      </c>
      <c r="AL150" s="65">
        <f>Uniforms!AK150</f>
        <v>0</v>
      </c>
      <c r="AM150" s="65">
        <f>Uniforms!AL150</f>
        <v>0</v>
      </c>
      <c r="AN150" s="65">
        <f>Uniforms!AM150</f>
        <v>0</v>
      </c>
      <c r="AO150" s="65">
        <f>Uniforms!AN150</f>
        <v>0</v>
      </c>
      <c r="AP150" s="65">
        <f>Uniforms!AO150</f>
        <v>0</v>
      </c>
      <c r="AQ150" s="65">
        <f>Uniforms!AP150</f>
        <v>0</v>
      </c>
      <c r="AR150" s="63" t="str">
        <f>IF(Uniforms!AQ150="None","NA|",CONCATENATE(Uniforms!AQ150,"|"))</f>
        <v>|</v>
      </c>
      <c r="AS150" s="63" t="str">
        <f>IF(AR150="NA|","|-- Select One --",CONCATENATE(Uniforms!AR150,"|"))</f>
        <v>|</v>
      </c>
      <c r="AT150" s="65">
        <f>Uniforms!AS150</f>
        <v>0</v>
      </c>
      <c r="AU150" s="65">
        <f>Uniforms!AT150</f>
        <v>0</v>
      </c>
      <c r="AV150" s="65">
        <f>Uniforms!AU150</f>
        <v>0</v>
      </c>
      <c r="AW150" s="65">
        <f>Uniforms!AV150</f>
        <v>0</v>
      </c>
      <c r="AX150" s="66" t="s">
        <v>409</v>
      </c>
      <c r="AY150" s="63" t="s">
        <v>410</v>
      </c>
      <c r="AZ150" s="63" t="s">
        <v>410</v>
      </c>
      <c r="BA150" s="63" t="s">
        <v>410</v>
      </c>
      <c r="BB150" s="67" t="str">
        <f>Uniforms!$AW$1</f>
        <v>8B|</v>
      </c>
      <c r="BC150" s="67" t="str">
        <f>Uniforms!$AW$2</f>
        <v>NA|</v>
      </c>
      <c r="BD150" s="67" t="str">
        <f>Uniforms!$AW$3</f>
        <v>OUTLINED|</v>
      </c>
      <c r="BE150" s="66">
        <f>Uniforms!$AT$4</f>
        <v>0</v>
      </c>
      <c r="BF150" s="66">
        <f>IF(Uniforms!$AT$13="Left Chest",Uniforms!AZ150, )</f>
        <v>0</v>
      </c>
      <c r="BG150" s="66">
        <f>Uniforms!$AT$5</f>
        <v>0</v>
      </c>
      <c r="BH150" s="67">
        <f>IF(Uniforms!$AT$13="Left Chest 2nd",Uniforms!AZ150, )</f>
        <v>0</v>
      </c>
      <c r="BI150" s="66">
        <f>Uniforms!$AT$6</f>
        <v>0</v>
      </c>
      <c r="BJ150" s="67">
        <f>IF(Uniforms!$AT$13="Left Sleeve",Uniforms!AZ150, )</f>
        <v>0</v>
      </c>
      <c r="BK150" s="66">
        <f>Uniforms!$AT$7</f>
        <v>0</v>
      </c>
      <c r="BL150" s="67">
        <f>IF(Uniforms!$AT$13="Right Sleeve",Uniforms!AZ150, )</f>
        <v>0</v>
      </c>
      <c r="BM150" s="66">
        <f>Uniforms!$AT$8</f>
        <v>0</v>
      </c>
      <c r="BN150" s="67">
        <f>IF(Uniforms!$AT$13="Center Chest",Uniforms!AZ150, )</f>
        <v>0</v>
      </c>
      <c r="BO150" s="66">
        <f>Uniforms!$AT$10</f>
        <v>0</v>
      </c>
      <c r="BP150" s="67">
        <f>IF(Uniforms!$AT$13="Back Above #s",Uniforms!AZ150, )</f>
        <v>0</v>
      </c>
      <c r="BQ150" s="66">
        <f>Uniforms!$AT$11</f>
        <v>0</v>
      </c>
      <c r="BR150" s="67">
        <f>IF(Uniforms!$AT$13="Short-Left Leg",Uniforms!AZ150, )</f>
        <v>0</v>
      </c>
      <c r="BS150" s="66">
        <f>Uniforms!$AT$12</f>
        <v>0</v>
      </c>
      <c r="BT150" s="67">
        <f>IF(Uniforms!$AT$13="Short-Right Leg",Uniforms!AZ150, )</f>
        <v>0</v>
      </c>
      <c r="BU150" s="67">
        <f>Uniforms!$AT$9</f>
        <v>0</v>
      </c>
      <c r="BV150" s="67">
        <f>IF(Uniforms!$AT$13="Right Chest",Uniforms!AZ150, )</f>
        <v>0</v>
      </c>
      <c r="BW150" s="68">
        <f>Uniforms!BA150</f>
        <v>0</v>
      </c>
      <c r="BX150" s="68">
        <f>Uniforms!BB150</f>
        <v>0</v>
      </c>
      <c r="BY150" s="68">
        <f>Uniforms!BC150</f>
        <v>0</v>
      </c>
      <c r="BZ150" s="68">
        <f>Uniforms!BD150</f>
        <v>0</v>
      </c>
      <c r="CA150" s="68">
        <f>Uniforms!BE150</f>
        <v>0</v>
      </c>
      <c r="CB150" s="68">
        <f>Uniforms!BF150</f>
        <v>0</v>
      </c>
      <c r="CC150" s="68">
        <f>Uniforms!BG150</f>
        <v>0</v>
      </c>
      <c r="CD150" s="68">
        <f>Uniforms!BH150</f>
        <v>0</v>
      </c>
      <c r="CE150" s="68">
        <f>Uniforms!BI150</f>
        <v>0</v>
      </c>
      <c r="CF150" s="68">
        <f>Uniforms!BJ150</f>
        <v>0</v>
      </c>
      <c r="CG150" s="68">
        <f>Uniforms!BK150</f>
        <v>0</v>
      </c>
      <c r="CH150" s="68">
        <f>Uniforms!BL150</f>
        <v>0</v>
      </c>
      <c r="CI150" s="68">
        <f>Uniforms!BM150</f>
        <v>0</v>
      </c>
      <c r="CJ150" s="68">
        <f>Uniforms!BN150</f>
        <v>0</v>
      </c>
      <c r="CK150" s="68">
        <f>Uniforms!BO150</f>
        <v>0</v>
      </c>
      <c r="CL150" s="68">
        <f>Uniforms!BP150</f>
        <v>0</v>
      </c>
      <c r="CM150" s="68">
        <f>Uniforms!BQ150</f>
        <v>0</v>
      </c>
      <c r="CN150" s="68">
        <f>Uniforms!BR150</f>
        <v>0</v>
      </c>
      <c r="CO150" s="68">
        <f>Uniforms!BS150</f>
        <v>0</v>
      </c>
      <c r="CP150" s="68">
        <f>Uniforms!BT150</f>
        <v>0</v>
      </c>
      <c r="CQ150" s="68">
        <f>Uniforms!BU150</f>
        <v>0</v>
      </c>
      <c r="CR150" s="68">
        <f>Uniforms!BV150</f>
        <v>0</v>
      </c>
      <c r="CS150" s="68">
        <f>Uniforms!BW150</f>
        <v>0</v>
      </c>
      <c r="CT150" s="68">
        <f>Uniforms!BX150</f>
        <v>0</v>
      </c>
      <c r="CU150" s="68">
        <f>Uniforms!BY150</f>
        <v>0</v>
      </c>
      <c r="CV150" s="68">
        <f>Uniforms!BZ150</f>
        <v>0</v>
      </c>
      <c r="CW150" s="68">
        <f>Uniforms!CA150</f>
        <v>0</v>
      </c>
      <c r="CX150" s="68">
        <f>Uniforms!CB150</f>
        <v>0</v>
      </c>
      <c r="CY150" s="68">
        <f>Uniforms!CC150</f>
        <v>0</v>
      </c>
      <c r="CZ150" s="68">
        <f>Uniforms!CD150</f>
        <v>0</v>
      </c>
      <c r="DA150" s="67"/>
    </row>
    <row r="151" spans="1:105">
      <c r="A151" s="67" t="s">
        <v>51</v>
      </c>
      <c r="B151" s="63">
        <f>Uniforms!B151</f>
        <v>0</v>
      </c>
      <c r="C151" s="63" t="str">
        <f>CONCATENATE(Uniforms!C151, "|")</f>
        <v>|</v>
      </c>
      <c r="D151" s="63">
        <f>Uniforms!D151</f>
        <v>0</v>
      </c>
      <c r="E151" s="63" t="str">
        <f>IF(Uniforms!E151="None", "NA|",CONCATENATE(Uniforms!E151, "|"))</f>
        <v>|</v>
      </c>
      <c r="F151" s="63" t="str">
        <f>IF(E151="NA|","|-- Select One --",CONCATENATE(Uniforms!F151,"|"))</f>
        <v>|</v>
      </c>
      <c r="G151" s="63" t="str">
        <f>CONCATENATE(Uniforms!G151,"|")</f>
        <v>|</v>
      </c>
      <c r="H151" s="64">
        <f>Uniforms!H151</f>
        <v>0</v>
      </c>
      <c r="I151" s="65">
        <f t="shared" si="2"/>
        <v>0</v>
      </c>
      <c r="J151" s="65">
        <f>Uniforms!I151</f>
        <v>0</v>
      </c>
      <c r="K151" s="65">
        <f>Uniforms!J151</f>
        <v>0</v>
      </c>
      <c r="L151" s="65">
        <f>Uniforms!K151</f>
        <v>0</v>
      </c>
      <c r="M151" s="65">
        <f>Uniforms!L151</f>
        <v>0</v>
      </c>
      <c r="N151" s="65">
        <f>Uniforms!M151</f>
        <v>0</v>
      </c>
      <c r="O151" s="65">
        <f>Uniforms!N151</f>
        <v>0</v>
      </c>
      <c r="P151" s="65">
        <f>Uniforms!O151</f>
        <v>0</v>
      </c>
      <c r="Q151" s="65">
        <f>Uniforms!P151</f>
        <v>0</v>
      </c>
      <c r="R151" s="65">
        <f>Uniforms!Q151</f>
        <v>0</v>
      </c>
      <c r="S151" s="65">
        <f>Uniforms!R151</f>
        <v>0</v>
      </c>
      <c r="T151" s="65">
        <f>Uniforms!S151</f>
        <v>0</v>
      </c>
      <c r="U151" s="65">
        <f>Uniforms!T151</f>
        <v>0</v>
      </c>
      <c r="V151" s="65">
        <f>Uniforms!U151</f>
        <v>0</v>
      </c>
      <c r="W151" s="65">
        <f>Uniforms!V151</f>
        <v>0</v>
      </c>
      <c r="X151" s="65">
        <f>Uniforms!W151</f>
        <v>0</v>
      </c>
      <c r="Y151" s="65">
        <f>Uniforms!X151</f>
        <v>0</v>
      </c>
      <c r="Z151" s="63" t="str">
        <f>IF(Uniforms!Y151="None","NA|",CONCATENATE(Uniforms!Y151,"|"))</f>
        <v>|</v>
      </c>
      <c r="AA151" s="63" t="str">
        <f>IF(Z151="NA|","|-- Select One --",CONCATENATE(Uniforms!Z151, "|"))</f>
        <v>|</v>
      </c>
      <c r="AB151" s="65">
        <f>Uniforms!AA151</f>
        <v>0</v>
      </c>
      <c r="AC151" s="65">
        <f>Uniforms!AB151</f>
        <v>0</v>
      </c>
      <c r="AD151" s="65">
        <f>Uniforms!AC151</f>
        <v>0</v>
      </c>
      <c r="AE151" s="65">
        <f>Uniforms!AD151</f>
        <v>0</v>
      </c>
      <c r="AF151" s="65">
        <f>Uniforms!AE151</f>
        <v>0</v>
      </c>
      <c r="AG151" s="65">
        <f>Uniforms!AF151</f>
        <v>0</v>
      </c>
      <c r="AH151" s="65">
        <f>Uniforms!AG151</f>
        <v>0</v>
      </c>
      <c r="AI151" s="65">
        <f>Uniforms!AH151</f>
        <v>0</v>
      </c>
      <c r="AJ151" s="65">
        <f>Uniforms!AI151</f>
        <v>0</v>
      </c>
      <c r="AK151" s="65">
        <f>Uniforms!AJ151</f>
        <v>0</v>
      </c>
      <c r="AL151" s="65">
        <f>Uniforms!AK151</f>
        <v>0</v>
      </c>
      <c r="AM151" s="65">
        <f>Uniforms!AL151</f>
        <v>0</v>
      </c>
      <c r="AN151" s="65">
        <f>Uniforms!AM151</f>
        <v>0</v>
      </c>
      <c r="AO151" s="65">
        <f>Uniforms!AN151</f>
        <v>0</v>
      </c>
      <c r="AP151" s="65">
        <f>Uniforms!AO151</f>
        <v>0</v>
      </c>
      <c r="AQ151" s="65">
        <f>Uniforms!AP151</f>
        <v>0</v>
      </c>
      <c r="AR151" s="63" t="str">
        <f>IF(Uniforms!AQ151="None","NA|",CONCATENATE(Uniforms!AQ151,"|"))</f>
        <v>|</v>
      </c>
      <c r="AS151" s="63" t="str">
        <f>IF(AR151="NA|","|-- Select One --",CONCATENATE(Uniforms!AR151,"|"))</f>
        <v>|</v>
      </c>
      <c r="AT151" s="65">
        <f>Uniforms!AS151</f>
        <v>0</v>
      </c>
      <c r="AU151" s="65">
        <f>Uniforms!AT151</f>
        <v>0</v>
      </c>
      <c r="AV151" s="65">
        <f>Uniforms!AU151</f>
        <v>0</v>
      </c>
      <c r="AW151" s="65">
        <f>Uniforms!AV151</f>
        <v>0</v>
      </c>
      <c r="AX151" s="66" t="s">
        <v>409</v>
      </c>
      <c r="AY151" s="63" t="s">
        <v>410</v>
      </c>
      <c r="AZ151" s="63" t="s">
        <v>410</v>
      </c>
      <c r="BA151" s="63" t="s">
        <v>410</v>
      </c>
      <c r="BB151" s="67" t="str">
        <f>Uniforms!$AW$1</f>
        <v>8B|</v>
      </c>
      <c r="BC151" s="67" t="str">
        <f>Uniforms!$AW$2</f>
        <v>NA|</v>
      </c>
      <c r="BD151" s="67" t="str">
        <f>Uniforms!$AW$3</f>
        <v>OUTLINED|</v>
      </c>
      <c r="BE151" s="66">
        <f>Uniforms!$AT$4</f>
        <v>0</v>
      </c>
      <c r="BF151" s="66">
        <f>IF(Uniforms!$AT$13="Left Chest",Uniforms!AZ151, )</f>
        <v>0</v>
      </c>
      <c r="BG151" s="66">
        <f>Uniforms!$AT$5</f>
        <v>0</v>
      </c>
      <c r="BH151" s="67">
        <f>IF(Uniforms!$AT$13="Left Chest 2nd",Uniforms!AZ151, )</f>
        <v>0</v>
      </c>
      <c r="BI151" s="66">
        <f>Uniforms!$AT$6</f>
        <v>0</v>
      </c>
      <c r="BJ151" s="67">
        <f>IF(Uniforms!$AT$13="Left Sleeve",Uniforms!AZ151, )</f>
        <v>0</v>
      </c>
      <c r="BK151" s="66">
        <f>Uniforms!$AT$7</f>
        <v>0</v>
      </c>
      <c r="BL151" s="67">
        <f>IF(Uniforms!$AT$13="Right Sleeve",Uniforms!AZ151, )</f>
        <v>0</v>
      </c>
      <c r="BM151" s="66">
        <f>Uniforms!$AT$8</f>
        <v>0</v>
      </c>
      <c r="BN151" s="67">
        <f>IF(Uniforms!$AT$13="Center Chest",Uniforms!AZ151, )</f>
        <v>0</v>
      </c>
      <c r="BO151" s="66">
        <f>Uniforms!$AT$10</f>
        <v>0</v>
      </c>
      <c r="BP151" s="67">
        <f>IF(Uniforms!$AT$13="Back Above #s",Uniforms!AZ151, )</f>
        <v>0</v>
      </c>
      <c r="BQ151" s="66">
        <f>Uniforms!$AT$11</f>
        <v>0</v>
      </c>
      <c r="BR151" s="67">
        <f>IF(Uniforms!$AT$13="Short-Left Leg",Uniforms!AZ151, )</f>
        <v>0</v>
      </c>
      <c r="BS151" s="66">
        <f>Uniforms!$AT$12</f>
        <v>0</v>
      </c>
      <c r="BT151" s="67">
        <f>IF(Uniforms!$AT$13="Short-Right Leg",Uniforms!AZ151, )</f>
        <v>0</v>
      </c>
      <c r="BU151" s="67">
        <f>Uniforms!$AT$9</f>
        <v>0</v>
      </c>
      <c r="BV151" s="67">
        <f>IF(Uniforms!$AT$13="Right Chest",Uniforms!AZ151, )</f>
        <v>0</v>
      </c>
      <c r="BW151" s="68">
        <f>Uniforms!BA151</f>
        <v>0</v>
      </c>
      <c r="BX151" s="68">
        <f>Uniforms!BB151</f>
        <v>0</v>
      </c>
      <c r="BY151" s="68">
        <f>Uniforms!BC151</f>
        <v>0</v>
      </c>
      <c r="BZ151" s="68">
        <f>Uniforms!BD151</f>
        <v>0</v>
      </c>
      <c r="CA151" s="68">
        <f>Uniforms!BE151</f>
        <v>0</v>
      </c>
      <c r="CB151" s="68">
        <f>Uniforms!BF151</f>
        <v>0</v>
      </c>
      <c r="CC151" s="68">
        <f>Uniforms!BG151</f>
        <v>0</v>
      </c>
      <c r="CD151" s="68">
        <f>Uniforms!BH151</f>
        <v>0</v>
      </c>
      <c r="CE151" s="68">
        <f>Uniforms!BI151</f>
        <v>0</v>
      </c>
      <c r="CF151" s="68">
        <f>Uniforms!BJ151</f>
        <v>0</v>
      </c>
      <c r="CG151" s="68">
        <f>Uniforms!BK151</f>
        <v>0</v>
      </c>
      <c r="CH151" s="68">
        <f>Uniforms!BL151</f>
        <v>0</v>
      </c>
      <c r="CI151" s="68">
        <f>Uniforms!BM151</f>
        <v>0</v>
      </c>
      <c r="CJ151" s="68">
        <f>Uniforms!BN151</f>
        <v>0</v>
      </c>
      <c r="CK151" s="68">
        <f>Uniforms!BO151</f>
        <v>0</v>
      </c>
      <c r="CL151" s="68">
        <f>Uniforms!BP151</f>
        <v>0</v>
      </c>
      <c r="CM151" s="68">
        <f>Uniforms!BQ151</f>
        <v>0</v>
      </c>
      <c r="CN151" s="68">
        <f>Uniforms!BR151</f>
        <v>0</v>
      </c>
      <c r="CO151" s="68">
        <f>Uniforms!BS151</f>
        <v>0</v>
      </c>
      <c r="CP151" s="68">
        <f>Uniforms!BT151</f>
        <v>0</v>
      </c>
      <c r="CQ151" s="68">
        <f>Uniforms!BU151</f>
        <v>0</v>
      </c>
      <c r="CR151" s="68">
        <f>Uniforms!BV151</f>
        <v>0</v>
      </c>
      <c r="CS151" s="68">
        <f>Uniforms!BW151</f>
        <v>0</v>
      </c>
      <c r="CT151" s="68">
        <f>Uniforms!BX151</f>
        <v>0</v>
      </c>
      <c r="CU151" s="68">
        <f>Uniforms!BY151</f>
        <v>0</v>
      </c>
      <c r="CV151" s="68">
        <f>Uniforms!BZ151</f>
        <v>0</v>
      </c>
      <c r="CW151" s="68">
        <f>Uniforms!CA151</f>
        <v>0</v>
      </c>
      <c r="CX151" s="68">
        <f>Uniforms!CB151</f>
        <v>0</v>
      </c>
      <c r="CY151" s="68">
        <f>Uniforms!CC151</f>
        <v>0</v>
      </c>
      <c r="CZ151" s="68">
        <f>Uniforms!CD151</f>
        <v>0</v>
      </c>
      <c r="DA151" s="67"/>
    </row>
    <row r="152" spans="1:105">
      <c r="A152" s="67" t="s">
        <v>52</v>
      </c>
      <c r="B152" s="63">
        <f>Uniforms!B152</f>
        <v>0</v>
      </c>
      <c r="C152" s="63" t="str">
        <f>CONCATENATE(Uniforms!C152, "|")</f>
        <v>|</v>
      </c>
      <c r="D152" s="63">
        <f>Uniforms!D152</f>
        <v>0</v>
      </c>
      <c r="E152" s="63" t="str">
        <f>IF(Uniforms!E152="None", "NA|",CONCATENATE(Uniforms!E152, "|"))</f>
        <v>|</v>
      </c>
      <c r="F152" s="63" t="str">
        <f>IF(E152="NA|","|-- Select One --",CONCATENATE(Uniforms!F152,"|"))</f>
        <v>|</v>
      </c>
      <c r="G152" s="63" t="str">
        <f>CONCATENATE(Uniforms!G152,"|")</f>
        <v>|</v>
      </c>
      <c r="H152" s="64">
        <f>Uniforms!H152</f>
        <v>0</v>
      </c>
      <c r="I152" s="65">
        <f t="shared" si="2"/>
        <v>0</v>
      </c>
      <c r="J152" s="65">
        <f>Uniforms!I152</f>
        <v>0</v>
      </c>
      <c r="K152" s="65">
        <f>Uniforms!J152</f>
        <v>0</v>
      </c>
      <c r="L152" s="65">
        <f>Uniforms!K152</f>
        <v>0</v>
      </c>
      <c r="M152" s="65">
        <f>Uniforms!L152</f>
        <v>0</v>
      </c>
      <c r="N152" s="65">
        <f>Uniforms!M152</f>
        <v>0</v>
      </c>
      <c r="O152" s="65">
        <f>Uniforms!N152</f>
        <v>0</v>
      </c>
      <c r="P152" s="65">
        <f>Uniforms!O152</f>
        <v>0</v>
      </c>
      <c r="Q152" s="65">
        <f>Uniforms!P152</f>
        <v>0</v>
      </c>
      <c r="R152" s="65">
        <f>Uniforms!Q152</f>
        <v>0</v>
      </c>
      <c r="S152" s="65">
        <f>Uniforms!R152</f>
        <v>0</v>
      </c>
      <c r="T152" s="65">
        <f>Uniforms!S152</f>
        <v>0</v>
      </c>
      <c r="U152" s="65">
        <f>Uniforms!T152</f>
        <v>0</v>
      </c>
      <c r="V152" s="65">
        <f>Uniforms!U152</f>
        <v>0</v>
      </c>
      <c r="W152" s="65">
        <f>Uniforms!V152</f>
        <v>0</v>
      </c>
      <c r="X152" s="65">
        <f>Uniforms!W152</f>
        <v>0</v>
      </c>
      <c r="Y152" s="65">
        <f>Uniforms!X152</f>
        <v>0</v>
      </c>
      <c r="Z152" s="63" t="str">
        <f>IF(Uniforms!Y152="None","NA|",CONCATENATE(Uniforms!Y152,"|"))</f>
        <v>|</v>
      </c>
      <c r="AA152" s="63" t="str">
        <f>IF(Z152="NA|","|-- Select One --",CONCATENATE(Uniforms!Z152, "|"))</f>
        <v>|</v>
      </c>
      <c r="AB152" s="65">
        <f>Uniforms!AA152</f>
        <v>0</v>
      </c>
      <c r="AC152" s="65">
        <f>Uniforms!AB152</f>
        <v>0</v>
      </c>
      <c r="AD152" s="65">
        <f>Uniforms!AC152</f>
        <v>0</v>
      </c>
      <c r="AE152" s="65">
        <f>Uniforms!AD152</f>
        <v>0</v>
      </c>
      <c r="AF152" s="65">
        <f>Uniforms!AE152</f>
        <v>0</v>
      </c>
      <c r="AG152" s="65">
        <f>Uniforms!AF152</f>
        <v>0</v>
      </c>
      <c r="AH152" s="65">
        <f>Uniforms!AG152</f>
        <v>0</v>
      </c>
      <c r="AI152" s="65">
        <f>Uniforms!AH152</f>
        <v>0</v>
      </c>
      <c r="AJ152" s="65">
        <f>Uniforms!AI152</f>
        <v>0</v>
      </c>
      <c r="AK152" s="65">
        <f>Uniforms!AJ152</f>
        <v>0</v>
      </c>
      <c r="AL152" s="65">
        <f>Uniforms!AK152</f>
        <v>0</v>
      </c>
      <c r="AM152" s="65">
        <f>Uniforms!AL152</f>
        <v>0</v>
      </c>
      <c r="AN152" s="65">
        <f>Uniforms!AM152</f>
        <v>0</v>
      </c>
      <c r="AO152" s="65">
        <f>Uniforms!AN152</f>
        <v>0</v>
      </c>
      <c r="AP152" s="65">
        <f>Uniforms!AO152</f>
        <v>0</v>
      </c>
      <c r="AQ152" s="65">
        <f>Uniforms!AP152</f>
        <v>0</v>
      </c>
      <c r="AR152" s="63" t="str">
        <f>IF(Uniforms!AQ152="None","NA|",CONCATENATE(Uniforms!AQ152,"|"))</f>
        <v>|</v>
      </c>
      <c r="AS152" s="63" t="str">
        <f>IF(AR152="NA|","|-- Select One --",CONCATENATE(Uniforms!AR152,"|"))</f>
        <v>|</v>
      </c>
      <c r="AT152" s="65">
        <f>Uniforms!AS152</f>
        <v>0</v>
      </c>
      <c r="AU152" s="65">
        <f>Uniforms!AT152</f>
        <v>0</v>
      </c>
      <c r="AV152" s="65">
        <f>Uniforms!AU152</f>
        <v>0</v>
      </c>
      <c r="AW152" s="65">
        <f>Uniforms!AV152</f>
        <v>0</v>
      </c>
      <c r="AX152" s="66" t="s">
        <v>409</v>
      </c>
      <c r="AY152" s="63" t="s">
        <v>410</v>
      </c>
      <c r="AZ152" s="63" t="s">
        <v>410</v>
      </c>
      <c r="BA152" s="63" t="s">
        <v>410</v>
      </c>
      <c r="BB152" s="67" t="str">
        <f>Uniforms!$AW$1</f>
        <v>8B|</v>
      </c>
      <c r="BC152" s="67" t="str">
        <f>Uniforms!$AW$2</f>
        <v>NA|</v>
      </c>
      <c r="BD152" s="67" t="str">
        <f>Uniforms!$AW$3</f>
        <v>OUTLINED|</v>
      </c>
      <c r="BE152" s="66">
        <f>Uniforms!$AT$4</f>
        <v>0</v>
      </c>
      <c r="BF152" s="66">
        <f>IF(Uniforms!$AT$13="Left Chest",Uniforms!AZ152, )</f>
        <v>0</v>
      </c>
      <c r="BG152" s="66">
        <f>Uniforms!$AT$5</f>
        <v>0</v>
      </c>
      <c r="BH152" s="67">
        <f>IF(Uniforms!$AT$13="Left Chest 2nd",Uniforms!AZ152, )</f>
        <v>0</v>
      </c>
      <c r="BI152" s="66">
        <f>Uniforms!$AT$6</f>
        <v>0</v>
      </c>
      <c r="BJ152" s="67">
        <f>IF(Uniforms!$AT$13="Left Sleeve",Uniforms!AZ152, )</f>
        <v>0</v>
      </c>
      <c r="BK152" s="66">
        <f>Uniforms!$AT$7</f>
        <v>0</v>
      </c>
      <c r="BL152" s="67">
        <f>IF(Uniforms!$AT$13="Right Sleeve",Uniforms!AZ152, )</f>
        <v>0</v>
      </c>
      <c r="BM152" s="66">
        <f>Uniforms!$AT$8</f>
        <v>0</v>
      </c>
      <c r="BN152" s="67">
        <f>IF(Uniforms!$AT$13="Center Chest",Uniforms!AZ152, )</f>
        <v>0</v>
      </c>
      <c r="BO152" s="66">
        <f>Uniforms!$AT$10</f>
        <v>0</v>
      </c>
      <c r="BP152" s="67">
        <f>IF(Uniforms!$AT$13="Back Above #s",Uniforms!AZ152, )</f>
        <v>0</v>
      </c>
      <c r="BQ152" s="66">
        <f>Uniforms!$AT$11</f>
        <v>0</v>
      </c>
      <c r="BR152" s="67">
        <f>IF(Uniforms!$AT$13="Short-Left Leg",Uniforms!AZ152, )</f>
        <v>0</v>
      </c>
      <c r="BS152" s="66">
        <f>Uniforms!$AT$12</f>
        <v>0</v>
      </c>
      <c r="BT152" s="67">
        <f>IF(Uniforms!$AT$13="Short-Right Leg",Uniforms!AZ152, )</f>
        <v>0</v>
      </c>
      <c r="BU152" s="67">
        <f>Uniforms!$AT$9</f>
        <v>0</v>
      </c>
      <c r="BV152" s="67">
        <f>IF(Uniforms!$AT$13="Right Chest",Uniforms!AZ152, )</f>
        <v>0</v>
      </c>
      <c r="BW152" s="68">
        <f>Uniforms!BA152</f>
        <v>0</v>
      </c>
      <c r="BX152" s="68">
        <f>Uniforms!BB152</f>
        <v>0</v>
      </c>
      <c r="BY152" s="68">
        <f>Uniforms!BC152</f>
        <v>0</v>
      </c>
      <c r="BZ152" s="68">
        <f>Uniforms!BD152</f>
        <v>0</v>
      </c>
      <c r="CA152" s="68">
        <f>Uniforms!BE152</f>
        <v>0</v>
      </c>
      <c r="CB152" s="68">
        <f>Uniforms!BF152</f>
        <v>0</v>
      </c>
      <c r="CC152" s="68">
        <f>Uniforms!BG152</f>
        <v>0</v>
      </c>
      <c r="CD152" s="68">
        <f>Uniforms!BH152</f>
        <v>0</v>
      </c>
      <c r="CE152" s="68">
        <f>Uniforms!BI152</f>
        <v>0</v>
      </c>
      <c r="CF152" s="68">
        <f>Uniforms!BJ152</f>
        <v>0</v>
      </c>
      <c r="CG152" s="68">
        <f>Uniforms!BK152</f>
        <v>0</v>
      </c>
      <c r="CH152" s="68">
        <f>Uniforms!BL152</f>
        <v>0</v>
      </c>
      <c r="CI152" s="68">
        <f>Uniforms!BM152</f>
        <v>0</v>
      </c>
      <c r="CJ152" s="68">
        <f>Uniforms!BN152</f>
        <v>0</v>
      </c>
      <c r="CK152" s="68">
        <f>Uniforms!BO152</f>
        <v>0</v>
      </c>
      <c r="CL152" s="68">
        <f>Uniforms!BP152</f>
        <v>0</v>
      </c>
      <c r="CM152" s="68">
        <f>Uniforms!BQ152</f>
        <v>0</v>
      </c>
      <c r="CN152" s="68">
        <f>Uniforms!BR152</f>
        <v>0</v>
      </c>
      <c r="CO152" s="68">
        <f>Uniforms!BS152</f>
        <v>0</v>
      </c>
      <c r="CP152" s="68">
        <f>Uniforms!BT152</f>
        <v>0</v>
      </c>
      <c r="CQ152" s="68">
        <f>Uniforms!BU152</f>
        <v>0</v>
      </c>
      <c r="CR152" s="68">
        <f>Uniforms!BV152</f>
        <v>0</v>
      </c>
      <c r="CS152" s="68">
        <f>Uniforms!BW152</f>
        <v>0</v>
      </c>
      <c r="CT152" s="68">
        <f>Uniforms!BX152</f>
        <v>0</v>
      </c>
      <c r="CU152" s="68">
        <f>Uniforms!BY152</f>
        <v>0</v>
      </c>
      <c r="CV152" s="68">
        <f>Uniforms!BZ152</f>
        <v>0</v>
      </c>
      <c r="CW152" s="68">
        <f>Uniforms!CA152</f>
        <v>0</v>
      </c>
      <c r="CX152" s="68">
        <f>Uniforms!CB152</f>
        <v>0</v>
      </c>
      <c r="CY152" s="68">
        <f>Uniforms!CC152</f>
        <v>0</v>
      </c>
      <c r="CZ152" s="68">
        <f>Uniforms!CD152</f>
        <v>0</v>
      </c>
      <c r="DA152" s="67"/>
    </row>
    <row r="153" spans="1:105">
      <c r="A153" s="67" t="s">
        <v>53</v>
      </c>
      <c r="B153" s="63">
        <f>Uniforms!B153</f>
        <v>0</v>
      </c>
      <c r="C153" s="63" t="str">
        <f>CONCATENATE(Uniforms!C153, "|")</f>
        <v>|</v>
      </c>
      <c r="D153" s="63">
        <f>Uniforms!D153</f>
        <v>0</v>
      </c>
      <c r="E153" s="63" t="str">
        <f>IF(Uniforms!E153="None", "NA|",CONCATENATE(Uniforms!E153, "|"))</f>
        <v>|</v>
      </c>
      <c r="F153" s="63" t="str">
        <f>IF(E153="NA|","|-- Select One --",CONCATENATE(Uniforms!F153,"|"))</f>
        <v>|</v>
      </c>
      <c r="G153" s="63" t="str">
        <f>CONCATENATE(Uniforms!G153,"|")</f>
        <v>|</v>
      </c>
      <c r="H153" s="64">
        <f>Uniforms!H153</f>
        <v>0</v>
      </c>
      <c r="I153" s="65">
        <f t="shared" si="2"/>
        <v>0</v>
      </c>
      <c r="J153" s="65">
        <f>Uniforms!I153</f>
        <v>0</v>
      </c>
      <c r="K153" s="65">
        <f>Uniforms!J153</f>
        <v>0</v>
      </c>
      <c r="L153" s="65">
        <f>Uniforms!K153</f>
        <v>0</v>
      </c>
      <c r="M153" s="65">
        <f>Uniforms!L153</f>
        <v>0</v>
      </c>
      <c r="N153" s="65">
        <f>Uniforms!M153</f>
        <v>0</v>
      </c>
      <c r="O153" s="65">
        <f>Uniforms!N153</f>
        <v>0</v>
      </c>
      <c r="P153" s="65">
        <f>Uniforms!O153</f>
        <v>0</v>
      </c>
      <c r="Q153" s="65">
        <f>Uniforms!P153</f>
        <v>0</v>
      </c>
      <c r="R153" s="65">
        <f>Uniforms!Q153</f>
        <v>0</v>
      </c>
      <c r="S153" s="65">
        <f>Uniforms!R153</f>
        <v>0</v>
      </c>
      <c r="T153" s="65">
        <f>Uniforms!S153</f>
        <v>0</v>
      </c>
      <c r="U153" s="65">
        <f>Uniforms!T153</f>
        <v>0</v>
      </c>
      <c r="V153" s="65">
        <f>Uniforms!U153</f>
        <v>0</v>
      </c>
      <c r="W153" s="65">
        <f>Uniforms!V153</f>
        <v>0</v>
      </c>
      <c r="X153" s="65">
        <f>Uniforms!W153</f>
        <v>0</v>
      </c>
      <c r="Y153" s="65">
        <f>Uniforms!X153</f>
        <v>0</v>
      </c>
      <c r="Z153" s="63" t="str">
        <f>IF(Uniforms!Y153="None","NA|",CONCATENATE(Uniforms!Y153,"|"))</f>
        <v>|</v>
      </c>
      <c r="AA153" s="63" t="str">
        <f>IF(Z153="NA|","|-- Select One --",CONCATENATE(Uniforms!Z153, "|"))</f>
        <v>|</v>
      </c>
      <c r="AB153" s="65">
        <f>Uniforms!AA153</f>
        <v>0</v>
      </c>
      <c r="AC153" s="65">
        <f>Uniforms!AB153</f>
        <v>0</v>
      </c>
      <c r="AD153" s="65">
        <f>Uniforms!AC153</f>
        <v>0</v>
      </c>
      <c r="AE153" s="65">
        <f>Uniforms!AD153</f>
        <v>0</v>
      </c>
      <c r="AF153" s="65">
        <f>Uniforms!AE153</f>
        <v>0</v>
      </c>
      <c r="AG153" s="65">
        <f>Uniforms!AF153</f>
        <v>0</v>
      </c>
      <c r="AH153" s="65">
        <f>Uniforms!AG153</f>
        <v>0</v>
      </c>
      <c r="AI153" s="65">
        <f>Uniforms!AH153</f>
        <v>0</v>
      </c>
      <c r="AJ153" s="65">
        <f>Uniforms!AI153</f>
        <v>0</v>
      </c>
      <c r="AK153" s="65">
        <f>Uniforms!AJ153</f>
        <v>0</v>
      </c>
      <c r="AL153" s="65">
        <f>Uniforms!AK153</f>
        <v>0</v>
      </c>
      <c r="AM153" s="65">
        <f>Uniforms!AL153</f>
        <v>0</v>
      </c>
      <c r="AN153" s="65">
        <f>Uniforms!AM153</f>
        <v>0</v>
      </c>
      <c r="AO153" s="65">
        <f>Uniforms!AN153</f>
        <v>0</v>
      </c>
      <c r="AP153" s="65">
        <f>Uniforms!AO153</f>
        <v>0</v>
      </c>
      <c r="AQ153" s="65">
        <f>Uniforms!AP153</f>
        <v>0</v>
      </c>
      <c r="AR153" s="63" t="str">
        <f>IF(Uniforms!AQ153="None","NA|",CONCATENATE(Uniforms!AQ153,"|"))</f>
        <v>|</v>
      </c>
      <c r="AS153" s="63" t="str">
        <f>IF(AR153="NA|","|-- Select One --",CONCATENATE(Uniforms!AR153,"|"))</f>
        <v>|</v>
      </c>
      <c r="AT153" s="65">
        <f>Uniforms!AS153</f>
        <v>0</v>
      </c>
      <c r="AU153" s="65">
        <f>Uniforms!AT153</f>
        <v>0</v>
      </c>
      <c r="AV153" s="65">
        <f>Uniforms!AU153</f>
        <v>0</v>
      </c>
      <c r="AW153" s="65">
        <f>Uniforms!AV153</f>
        <v>0</v>
      </c>
      <c r="AX153" s="66" t="s">
        <v>409</v>
      </c>
      <c r="AY153" s="63" t="s">
        <v>410</v>
      </c>
      <c r="AZ153" s="63" t="s">
        <v>410</v>
      </c>
      <c r="BA153" s="63" t="s">
        <v>410</v>
      </c>
      <c r="BB153" s="67" t="str">
        <f>Uniforms!$AW$1</f>
        <v>8B|</v>
      </c>
      <c r="BC153" s="67" t="str">
        <f>Uniforms!$AW$2</f>
        <v>NA|</v>
      </c>
      <c r="BD153" s="67" t="str">
        <f>Uniforms!$AW$3</f>
        <v>OUTLINED|</v>
      </c>
      <c r="BE153" s="66">
        <f>Uniforms!$AT$4</f>
        <v>0</v>
      </c>
      <c r="BF153" s="66">
        <f>IF(Uniforms!$AT$13="Left Chest",Uniforms!AZ153, )</f>
        <v>0</v>
      </c>
      <c r="BG153" s="66">
        <f>Uniforms!$AT$5</f>
        <v>0</v>
      </c>
      <c r="BH153" s="67">
        <f>IF(Uniforms!$AT$13="Left Chest 2nd",Uniforms!AZ153, )</f>
        <v>0</v>
      </c>
      <c r="BI153" s="66">
        <f>Uniforms!$AT$6</f>
        <v>0</v>
      </c>
      <c r="BJ153" s="67">
        <f>IF(Uniforms!$AT$13="Left Sleeve",Uniforms!AZ153, )</f>
        <v>0</v>
      </c>
      <c r="BK153" s="66">
        <f>Uniforms!$AT$7</f>
        <v>0</v>
      </c>
      <c r="BL153" s="67">
        <f>IF(Uniforms!$AT$13="Right Sleeve",Uniforms!AZ153, )</f>
        <v>0</v>
      </c>
      <c r="BM153" s="66">
        <f>Uniforms!$AT$8</f>
        <v>0</v>
      </c>
      <c r="BN153" s="67">
        <f>IF(Uniforms!$AT$13="Center Chest",Uniforms!AZ153, )</f>
        <v>0</v>
      </c>
      <c r="BO153" s="66">
        <f>Uniforms!$AT$10</f>
        <v>0</v>
      </c>
      <c r="BP153" s="67">
        <f>IF(Uniforms!$AT$13="Back Above #s",Uniforms!AZ153, )</f>
        <v>0</v>
      </c>
      <c r="BQ153" s="66">
        <f>Uniforms!$AT$11</f>
        <v>0</v>
      </c>
      <c r="BR153" s="67">
        <f>IF(Uniforms!$AT$13="Short-Left Leg",Uniforms!AZ153, )</f>
        <v>0</v>
      </c>
      <c r="BS153" s="66">
        <f>Uniforms!$AT$12</f>
        <v>0</v>
      </c>
      <c r="BT153" s="67">
        <f>IF(Uniforms!$AT$13="Short-Right Leg",Uniforms!AZ153, )</f>
        <v>0</v>
      </c>
      <c r="BU153" s="67">
        <f>Uniforms!$AT$9</f>
        <v>0</v>
      </c>
      <c r="BV153" s="67">
        <f>IF(Uniforms!$AT$13="Right Chest",Uniforms!AZ153, )</f>
        <v>0</v>
      </c>
      <c r="BW153" s="68">
        <f>Uniforms!BA153</f>
        <v>0</v>
      </c>
      <c r="BX153" s="68">
        <f>Uniforms!BB153</f>
        <v>0</v>
      </c>
      <c r="BY153" s="68">
        <f>Uniforms!BC153</f>
        <v>0</v>
      </c>
      <c r="BZ153" s="68">
        <f>Uniforms!BD153</f>
        <v>0</v>
      </c>
      <c r="CA153" s="68">
        <f>Uniforms!BE153</f>
        <v>0</v>
      </c>
      <c r="CB153" s="68">
        <f>Uniforms!BF153</f>
        <v>0</v>
      </c>
      <c r="CC153" s="68">
        <f>Uniforms!BG153</f>
        <v>0</v>
      </c>
      <c r="CD153" s="68">
        <f>Uniforms!BH153</f>
        <v>0</v>
      </c>
      <c r="CE153" s="68">
        <f>Uniforms!BI153</f>
        <v>0</v>
      </c>
      <c r="CF153" s="68">
        <f>Uniforms!BJ153</f>
        <v>0</v>
      </c>
      <c r="CG153" s="68">
        <f>Uniforms!BK153</f>
        <v>0</v>
      </c>
      <c r="CH153" s="68">
        <f>Uniforms!BL153</f>
        <v>0</v>
      </c>
      <c r="CI153" s="68">
        <f>Uniforms!BM153</f>
        <v>0</v>
      </c>
      <c r="CJ153" s="68">
        <f>Uniforms!BN153</f>
        <v>0</v>
      </c>
      <c r="CK153" s="68">
        <f>Uniforms!BO153</f>
        <v>0</v>
      </c>
      <c r="CL153" s="68">
        <f>Uniforms!BP153</f>
        <v>0</v>
      </c>
      <c r="CM153" s="68">
        <f>Uniforms!BQ153</f>
        <v>0</v>
      </c>
      <c r="CN153" s="68">
        <f>Uniforms!BR153</f>
        <v>0</v>
      </c>
      <c r="CO153" s="68">
        <f>Uniforms!BS153</f>
        <v>0</v>
      </c>
      <c r="CP153" s="68">
        <f>Uniforms!BT153</f>
        <v>0</v>
      </c>
      <c r="CQ153" s="68">
        <f>Uniforms!BU153</f>
        <v>0</v>
      </c>
      <c r="CR153" s="68">
        <f>Uniforms!BV153</f>
        <v>0</v>
      </c>
      <c r="CS153" s="68">
        <f>Uniforms!BW153</f>
        <v>0</v>
      </c>
      <c r="CT153" s="68">
        <f>Uniforms!BX153</f>
        <v>0</v>
      </c>
      <c r="CU153" s="68">
        <f>Uniforms!BY153</f>
        <v>0</v>
      </c>
      <c r="CV153" s="68">
        <f>Uniforms!BZ153</f>
        <v>0</v>
      </c>
      <c r="CW153" s="68">
        <f>Uniforms!CA153</f>
        <v>0</v>
      </c>
      <c r="CX153" s="68">
        <f>Uniforms!CB153</f>
        <v>0</v>
      </c>
      <c r="CY153" s="68">
        <f>Uniforms!CC153</f>
        <v>0</v>
      </c>
      <c r="CZ153" s="68">
        <f>Uniforms!CD153</f>
        <v>0</v>
      </c>
      <c r="DA153" s="67"/>
    </row>
    <row r="154" spans="1:105">
      <c r="A154" s="67" t="s">
        <v>54</v>
      </c>
      <c r="B154" s="63">
        <f>Uniforms!B154</f>
        <v>0</v>
      </c>
      <c r="C154" s="63" t="str">
        <f>CONCATENATE(Uniforms!C154, "|")</f>
        <v>|</v>
      </c>
      <c r="D154" s="63">
        <f>Uniforms!D154</f>
        <v>0</v>
      </c>
      <c r="E154" s="63" t="str">
        <f>IF(Uniforms!E154="None", "NA|",CONCATENATE(Uniforms!E154, "|"))</f>
        <v>|</v>
      </c>
      <c r="F154" s="63" t="str">
        <f>IF(E154="NA|","|-- Select One --",CONCATENATE(Uniforms!F154,"|"))</f>
        <v>|</v>
      </c>
      <c r="G154" s="63" t="str">
        <f>CONCATENATE(Uniforms!G154,"|")</f>
        <v>|</v>
      </c>
      <c r="H154" s="64">
        <f>Uniforms!H154</f>
        <v>0</v>
      </c>
      <c r="I154" s="65">
        <f t="shared" si="2"/>
        <v>0</v>
      </c>
      <c r="J154" s="65">
        <f>Uniforms!I154</f>
        <v>0</v>
      </c>
      <c r="K154" s="65">
        <f>Uniforms!J154</f>
        <v>0</v>
      </c>
      <c r="L154" s="65">
        <f>Uniforms!K154</f>
        <v>0</v>
      </c>
      <c r="M154" s="65">
        <f>Uniforms!L154</f>
        <v>0</v>
      </c>
      <c r="N154" s="65">
        <f>Uniforms!M154</f>
        <v>0</v>
      </c>
      <c r="O154" s="65">
        <f>Uniforms!N154</f>
        <v>0</v>
      </c>
      <c r="P154" s="65">
        <f>Uniforms!O154</f>
        <v>0</v>
      </c>
      <c r="Q154" s="65">
        <f>Uniforms!P154</f>
        <v>0</v>
      </c>
      <c r="R154" s="65">
        <f>Uniforms!Q154</f>
        <v>0</v>
      </c>
      <c r="S154" s="65">
        <f>Uniforms!R154</f>
        <v>0</v>
      </c>
      <c r="T154" s="65">
        <f>Uniforms!S154</f>
        <v>0</v>
      </c>
      <c r="U154" s="65">
        <f>Uniforms!T154</f>
        <v>0</v>
      </c>
      <c r="V154" s="65">
        <f>Uniforms!U154</f>
        <v>0</v>
      </c>
      <c r="W154" s="65">
        <f>Uniforms!V154</f>
        <v>0</v>
      </c>
      <c r="X154" s="65">
        <f>Uniforms!W154</f>
        <v>0</v>
      </c>
      <c r="Y154" s="65">
        <f>Uniforms!X154</f>
        <v>0</v>
      </c>
      <c r="Z154" s="63" t="str">
        <f>IF(Uniforms!Y154="None","NA|",CONCATENATE(Uniforms!Y154,"|"))</f>
        <v>|</v>
      </c>
      <c r="AA154" s="63" t="str">
        <f>IF(Z154="NA|","|-- Select One --",CONCATENATE(Uniforms!Z154, "|"))</f>
        <v>|</v>
      </c>
      <c r="AB154" s="65">
        <f>Uniforms!AA154</f>
        <v>0</v>
      </c>
      <c r="AC154" s="65">
        <f>Uniforms!AB154</f>
        <v>0</v>
      </c>
      <c r="AD154" s="65">
        <f>Uniforms!AC154</f>
        <v>0</v>
      </c>
      <c r="AE154" s="65">
        <f>Uniforms!AD154</f>
        <v>0</v>
      </c>
      <c r="AF154" s="65">
        <f>Uniforms!AE154</f>
        <v>0</v>
      </c>
      <c r="AG154" s="65">
        <f>Uniforms!AF154</f>
        <v>0</v>
      </c>
      <c r="AH154" s="65">
        <f>Uniforms!AG154</f>
        <v>0</v>
      </c>
      <c r="AI154" s="65">
        <f>Uniforms!AH154</f>
        <v>0</v>
      </c>
      <c r="AJ154" s="65">
        <f>Uniforms!AI154</f>
        <v>0</v>
      </c>
      <c r="AK154" s="65">
        <f>Uniforms!AJ154</f>
        <v>0</v>
      </c>
      <c r="AL154" s="65">
        <f>Uniforms!AK154</f>
        <v>0</v>
      </c>
      <c r="AM154" s="65">
        <f>Uniforms!AL154</f>
        <v>0</v>
      </c>
      <c r="AN154" s="65">
        <f>Uniforms!AM154</f>
        <v>0</v>
      </c>
      <c r="AO154" s="65">
        <f>Uniforms!AN154</f>
        <v>0</v>
      </c>
      <c r="AP154" s="65">
        <f>Uniforms!AO154</f>
        <v>0</v>
      </c>
      <c r="AQ154" s="65">
        <f>Uniforms!AP154</f>
        <v>0</v>
      </c>
      <c r="AR154" s="63" t="str">
        <f>IF(Uniforms!AQ154="None","NA|",CONCATENATE(Uniforms!AQ154,"|"))</f>
        <v>|</v>
      </c>
      <c r="AS154" s="63" t="str">
        <f>IF(AR154="NA|","|-- Select One --",CONCATENATE(Uniforms!AR154,"|"))</f>
        <v>|</v>
      </c>
      <c r="AT154" s="65">
        <f>Uniforms!AS154</f>
        <v>0</v>
      </c>
      <c r="AU154" s="65">
        <f>Uniforms!AT154</f>
        <v>0</v>
      </c>
      <c r="AV154" s="65">
        <f>Uniforms!AU154</f>
        <v>0</v>
      </c>
      <c r="AW154" s="65">
        <f>Uniforms!AV154</f>
        <v>0</v>
      </c>
      <c r="AX154" s="66" t="s">
        <v>409</v>
      </c>
      <c r="AY154" s="63" t="s">
        <v>410</v>
      </c>
      <c r="AZ154" s="63" t="s">
        <v>410</v>
      </c>
      <c r="BA154" s="63" t="s">
        <v>410</v>
      </c>
      <c r="BB154" s="67" t="str">
        <f>Uniforms!$AW$1</f>
        <v>8B|</v>
      </c>
      <c r="BC154" s="67" t="str">
        <f>Uniforms!$AW$2</f>
        <v>NA|</v>
      </c>
      <c r="BD154" s="67" t="str">
        <f>Uniforms!$AW$3</f>
        <v>OUTLINED|</v>
      </c>
      <c r="BE154" s="66">
        <f>Uniforms!$AT$4</f>
        <v>0</v>
      </c>
      <c r="BF154" s="66">
        <f>IF(Uniforms!$AT$13="Left Chest",Uniforms!AZ154, )</f>
        <v>0</v>
      </c>
      <c r="BG154" s="66">
        <f>Uniforms!$AT$5</f>
        <v>0</v>
      </c>
      <c r="BH154" s="67">
        <f>IF(Uniforms!$AT$13="Left Chest 2nd",Uniforms!AZ154, )</f>
        <v>0</v>
      </c>
      <c r="BI154" s="66">
        <f>Uniforms!$AT$6</f>
        <v>0</v>
      </c>
      <c r="BJ154" s="67">
        <f>IF(Uniforms!$AT$13="Left Sleeve",Uniforms!AZ154, )</f>
        <v>0</v>
      </c>
      <c r="BK154" s="66">
        <f>Uniforms!$AT$7</f>
        <v>0</v>
      </c>
      <c r="BL154" s="67">
        <f>IF(Uniforms!$AT$13="Right Sleeve",Uniforms!AZ154, )</f>
        <v>0</v>
      </c>
      <c r="BM154" s="66">
        <f>Uniforms!$AT$8</f>
        <v>0</v>
      </c>
      <c r="BN154" s="67">
        <f>IF(Uniforms!$AT$13="Center Chest",Uniforms!AZ154, )</f>
        <v>0</v>
      </c>
      <c r="BO154" s="66">
        <f>Uniforms!$AT$10</f>
        <v>0</v>
      </c>
      <c r="BP154" s="67">
        <f>IF(Uniforms!$AT$13="Back Above #s",Uniforms!AZ154, )</f>
        <v>0</v>
      </c>
      <c r="BQ154" s="66">
        <f>Uniforms!$AT$11</f>
        <v>0</v>
      </c>
      <c r="BR154" s="67">
        <f>IF(Uniforms!$AT$13="Short-Left Leg",Uniforms!AZ154, )</f>
        <v>0</v>
      </c>
      <c r="BS154" s="66">
        <f>Uniforms!$AT$12</f>
        <v>0</v>
      </c>
      <c r="BT154" s="67">
        <f>IF(Uniforms!$AT$13="Short-Right Leg",Uniforms!AZ154, )</f>
        <v>0</v>
      </c>
      <c r="BU154" s="67">
        <f>Uniforms!$AT$9</f>
        <v>0</v>
      </c>
      <c r="BV154" s="67">
        <f>IF(Uniforms!$AT$13="Right Chest",Uniforms!AZ154, )</f>
        <v>0</v>
      </c>
      <c r="BW154" s="68">
        <f>Uniforms!BA154</f>
        <v>0</v>
      </c>
      <c r="BX154" s="68">
        <f>Uniforms!BB154</f>
        <v>0</v>
      </c>
      <c r="BY154" s="68">
        <f>Uniforms!BC154</f>
        <v>0</v>
      </c>
      <c r="BZ154" s="68">
        <f>Uniforms!BD154</f>
        <v>0</v>
      </c>
      <c r="CA154" s="68">
        <f>Uniforms!BE154</f>
        <v>0</v>
      </c>
      <c r="CB154" s="68">
        <f>Uniforms!BF154</f>
        <v>0</v>
      </c>
      <c r="CC154" s="68">
        <f>Uniforms!BG154</f>
        <v>0</v>
      </c>
      <c r="CD154" s="68">
        <f>Uniforms!BH154</f>
        <v>0</v>
      </c>
      <c r="CE154" s="68">
        <f>Uniforms!BI154</f>
        <v>0</v>
      </c>
      <c r="CF154" s="68">
        <f>Uniforms!BJ154</f>
        <v>0</v>
      </c>
      <c r="CG154" s="68">
        <f>Uniforms!BK154</f>
        <v>0</v>
      </c>
      <c r="CH154" s="68">
        <f>Uniforms!BL154</f>
        <v>0</v>
      </c>
      <c r="CI154" s="68">
        <f>Uniforms!BM154</f>
        <v>0</v>
      </c>
      <c r="CJ154" s="68">
        <f>Uniforms!BN154</f>
        <v>0</v>
      </c>
      <c r="CK154" s="68">
        <f>Uniforms!BO154</f>
        <v>0</v>
      </c>
      <c r="CL154" s="68">
        <f>Uniforms!BP154</f>
        <v>0</v>
      </c>
      <c r="CM154" s="68">
        <f>Uniforms!BQ154</f>
        <v>0</v>
      </c>
      <c r="CN154" s="68">
        <f>Uniforms!BR154</f>
        <v>0</v>
      </c>
      <c r="CO154" s="68">
        <f>Uniforms!BS154</f>
        <v>0</v>
      </c>
      <c r="CP154" s="68">
        <f>Uniforms!BT154</f>
        <v>0</v>
      </c>
      <c r="CQ154" s="68">
        <f>Uniforms!BU154</f>
        <v>0</v>
      </c>
      <c r="CR154" s="68">
        <f>Uniforms!BV154</f>
        <v>0</v>
      </c>
      <c r="CS154" s="68">
        <f>Uniforms!BW154</f>
        <v>0</v>
      </c>
      <c r="CT154" s="68">
        <f>Uniforms!BX154</f>
        <v>0</v>
      </c>
      <c r="CU154" s="68">
        <f>Uniforms!BY154</f>
        <v>0</v>
      </c>
      <c r="CV154" s="68">
        <f>Uniforms!BZ154</f>
        <v>0</v>
      </c>
      <c r="CW154" s="68">
        <f>Uniforms!CA154</f>
        <v>0</v>
      </c>
      <c r="CX154" s="68">
        <f>Uniforms!CB154</f>
        <v>0</v>
      </c>
      <c r="CY154" s="68">
        <f>Uniforms!CC154</f>
        <v>0</v>
      </c>
      <c r="CZ154" s="68">
        <f>Uniforms!CD154</f>
        <v>0</v>
      </c>
      <c r="DA154" s="67"/>
    </row>
    <row r="155" spans="1:105">
      <c r="A155" s="67" t="s">
        <v>55</v>
      </c>
      <c r="B155" s="63">
        <f>Uniforms!B155</f>
        <v>0</v>
      </c>
      <c r="C155" s="63" t="str">
        <f>CONCATENATE(Uniforms!C155, "|")</f>
        <v>|</v>
      </c>
      <c r="D155" s="63">
        <f>Uniforms!D155</f>
        <v>0</v>
      </c>
      <c r="E155" s="63" t="str">
        <f>IF(Uniforms!E155="None", "NA|",CONCATENATE(Uniforms!E155, "|"))</f>
        <v>|</v>
      </c>
      <c r="F155" s="63" t="str">
        <f>IF(E155="NA|","|-- Select One --",CONCATENATE(Uniforms!F155,"|"))</f>
        <v>|</v>
      </c>
      <c r="G155" s="63" t="str">
        <f>CONCATENATE(Uniforms!G155,"|")</f>
        <v>|</v>
      </c>
      <c r="H155" s="64">
        <f>Uniforms!H155</f>
        <v>0</v>
      </c>
      <c r="I155" s="65">
        <f t="shared" si="2"/>
        <v>0</v>
      </c>
      <c r="J155" s="65">
        <f>Uniforms!I155</f>
        <v>0</v>
      </c>
      <c r="K155" s="65">
        <f>Uniforms!J155</f>
        <v>0</v>
      </c>
      <c r="L155" s="65">
        <f>Uniforms!K155</f>
        <v>0</v>
      </c>
      <c r="M155" s="65">
        <f>Uniforms!L155</f>
        <v>0</v>
      </c>
      <c r="N155" s="65">
        <f>Uniforms!M155</f>
        <v>0</v>
      </c>
      <c r="O155" s="65">
        <f>Uniforms!N155</f>
        <v>0</v>
      </c>
      <c r="P155" s="65">
        <f>Uniforms!O155</f>
        <v>0</v>
      </c>
      <c r="Q155" s="65">
        <f>Uniforms!P155</f>
        <v>0</v>
      </c>
      <c r="R155" s="65">
        <f>Uniforms!Q155</f>
        <v>0</v>
      </c>
      <c r="S155" s="65">
        <f>Uniforms!R155</f>
        <v>0</v>
      </c>
      <c r="T155" s="65">
        <f>Uniforms!S155</f>
        <v>0</v>
      </c>
      <c r="U155" s="65">
        <f>Uniforms!T155</f>
        <v>0</v>
      </c>
      <c r="V155" s="65">
        <f>Uniforms!U155</f>
        <v>0</v>
      </c>
      <c r="W155" s="65">
        <f>Uniforms!V155</f>
        <v>0</v>
      </c>
      <c r="X155" s="65">
        <f>Uniforms!W155</f>
        <v>0</v>
      </c>
      <c r="Y155" s="65">
        <f>Uniforms!X155</f>
        <v>0</v>
      </c>
      <c r="Z155" s="63" t="str">
        <f>IF(Uniforms!Y155="None","NA|",CONCATENATE(Uniforms!Y155,"|"))</f>
        <v>|</v>
      </c>
      <c r="AA155" s="63" t="str">
        <f>IF(Z155="NA|","|-- Select One --",CONCATENATE(Uniforms!Z155, "|"))</f>
        <v>|</v>
      </c>
      <c r="AB155" s="65">
        <f>Uniforms!AA155</f>
        <v>0</v>
      </c>
      <c r="AC155" s="65">
        <f>Uniforms!AB155</f>
        <v>0</v>
      </c>
      <c r="AD155" s="65">
        <f>Uniforms!AC155</f>
        <v>0</v>
      </c>
      <c r="AE155" s="65">
        <f>Uniforms!AD155</f>
        <v>0</v>
      </c>
      <c r="AF155" s="65">
        <f>Uniforms!AE155</f>
        <v>0</v>
      </c>
      <c r="AG155" s="65">
        <f>Uniforms!AF155</f>
        <v>0</v>
      </c>
      <c r="AH155" s="65">
        <f>Uniforms!AG155</f>
        <v>0</v>
      </c>
      <c r="AI155" s="65">
        <f>Uniforms!AH155</f>
        <v>0</v>
      </c>
      <c r="AJ155" s="65">
        <f>Uniforms!AI155</f>
        <v>0</v>
      </c>
      <c r="AK155" s="65">
        <f>Uniforms!AJ155</f>
        <v>0</v>
      </c>
      <c r="AL155" s="65">
        <f>Uniforms!AK155</f>
        <v>0</v>
      </c>
      <c r="AM155" s="65">
        <f>Uniforms!AL155</f>
        <v>0</v>
      </c>
      <c r="AN155" s="65">
        <f>Uniforms!AM155</f>
        <v>0</v>
      </c>
      <c r="AO155" s="65">
        <f>Uniforms!AN155</f>
        <v>0</v>
      </c>
      <c r="AP155" s="65">
        <f>Uniforms!AO155</f>
        <v>0</v>
      </c>
      <c r="AQ155" s="65">
        <f>Uniforms!AP155</f>
        <v>0</v>
      </c>
      <c r="AR155" s="63" t="str">
        <f>IF(Uniforms!AQ155="None","NA|",CONCATENATE(Uniforms!AQ155,"|"))</f>
        <v>|</v>
      </c>
      <c r="AS155" s="63" t="str">
        <f>IF(AR155="NA|","|-- Select One --",CONCATENATE(Uniforms!AR155,"|"))</f>
        <v>|</v>
      </c>
      <c r="AT155" s="65">
        <f>Uniforms!AS155</f>
        <v>0</v>
      </c>
      <c r="AU155" s="65">
        <f>Uniforms!AT155</f>
        <v>0</v>
      </c>
      <c r="AV155" s="65">
        <f>Uniforms!AU155</f>
        <v>0</v>
      </c>
      <c r="AW155" s="65">
        <f>Uniforms!AV155</f>
        <v>0</v>
      </c>
      <c r="AX155" s="66" t="s">
        <v>409</v>
      </c>
      <c r="AY155" s="63" t="s">
        <v>410</v>
      </c>
      <c r="AZ155" s="63" t="s">
        <v>410</v>
      </c>
      <c r="BA155" s="63" t="s">
        <v>410</v>
      </c>
      <c r="BB155" s="67" t="str">
        <f>Uniforms!$AW$1</f>
        <v>8B|</v>
      </c>
      <c r="BC155" s="67" t="str">
        <f>Uniforms!$AW$2</f>
        <v>NA|</v>
      </c>
      <c r="BD155" s="67" t="str">
        <f>Uniforms!$AW$3</f>
        <v>OUTLINED|</v>
      </c>
      <c r="BE155" s="66">
        <f>Uniforms!$AT$4</f>
        <v>0</v>
      </c>
      <c r="BF155" s="66">
        <f>IF(Uniforms!$AT$13="Left Chest",Uniforms!AZ155, )</f>
        <v>0</v>
      </c>
      <c r="BG155" s="66">
        <f>Uniforms!$AT$5</f>
        <v>0</v>
      </c>
      <c r="BH155" s="67">
        <f>IF(Uniforms!$AT$13="Left Chest 2nd",Uniforms!AZ155, )</f>
        <v>0</v>
      </c>
      <c r="BI155" s="66">
        <f>Uniforms!$AT$6</f>
        <v>0</v>
      </c>
      <c r="BJ155" s="67">
        <f>IF(Uniforms!$AT$13="Left Sleeve",Uniforms!AZ155, )</f>
        <v>0</v>
      </c>
      <c r="BK155" s="66">
        <f>Uniforms!$AT$7</f>
        <v>0</v>
      </c>
      <c r="BL155" s="67">
        <f>IF(Uniforms!$AT$13="Right Sleeve",Uniforms!AZ155, )</f>
        <v>0</v>
      </c>
      <c r="BM155" s="66">
        <f>Uniforms!$AT$8</f>
        <v>0</v>
      </c>
      <c r="BN155" s="67">
        <f>IF(Uniforms!$AT$13="Center Chest",Uniforms!AZ155, )</f>
        <v>0</v>
      </c>
      <c r="BO155" s="66">
        <f>Uniforms!$AT$10</f>
        <v>0</v>
      </c>
      <c r="BP155" s="67">
        <f>IF(Uniforms!$AT$13="Back Above #s",Uniforms!AZ155, )</f>
        <v>0</v>
      </c>
      <c r="BQ155" s="66">
        <f>Uniforms!$AT$11</f>
        <v>0</v>
      </c>
      <c r="BR155" s="67">
        <f>IF(Uniforms!$AT$13="Short-Left Leg",Uniforms!AZ155, )</f>
        <v>0</v>
      </c>
      <c r="BS155" s="66">
        <f>Uniforms!$AT$12</f>
        <v>0</v>
      </c>
      <c r="BT155" s="67">
        <f>IF(Uniforms!$AT$13="Short-Right Leg",Uniforms!AZ155, )</f>
        <v>0</v>
      </c>
      <c r="BU155" s="67">
        <f>Uniforms!$AT$9</f>
        <v>0</v>
      </c>
      <c r="BV155" s="67">
        <f>IF(Uniforms!$AT$13="Right Chest",Uniforms!AZ155, )</f>
        <v>0</v>
      </c>
      <c r="BW155" s="68">
        <f>Uniforms!BA155</f>
        <v>0</v>
      </c>
      <c r="BX155" s="68">
        <f>Uniforms!BB155</f>
        <v>0</v>
      </c>
      <c r="BY155" s="68">
        <f>Uniforms!BC155</f>
        <v>0</v>
      </c>
      <c r="BZ155" s="68">
        <f>Uniforms!BD155</f>
        <v>0</v>
      </c>
      <c r="CA155" s="68">
        <f>Uniforms!BE155</f>
        <v>0</v>
      </c>
      <c r="CB155" s="68">
        <f>Uniforms!BF155</f>
        <v>0</v>
      </c>
      <c r="CC155" s="68">
        <f>Uniforms!BG155</f>
        <v>0</v>
      </c>
      <c r="CD155" s="68">
        <f>Uniforms!BH155</f>
        <v>0</v>
      </c>
      <c r="CE155" s="68">
        <f>Uniforms!BI155</f>
        <v>0</v>
      </c>
      <c r="CF155" s="68">
        <f>Uniforms!BJ155</f>
        <v>0</v>
      </c>
      <c r="CG155" s="68">
        <f>Uniforms!BK155</f>
        <v>0</v>
      </c>
      <c r="CH155" s="68">
        <f>Uniforms!BL155</f>
        <v>0</v>
      </c>
      <c r="CI155" s="68">
        <f>Uniforms!BM155</f>
        <v>0</v>
      </c>
      <c r="CJ155" s="68">
        <f>Uniforms!BN155</f>
        <v>0</v>
      </c>
      <c r="CK155" s="68">
        <f>Uniforms!BO155</f>
        <v>0</v>
      </c>
      <c r="CL155" s="68">
        <f>Uniforms!BP155</f>
        <v>0</v>
      </c>
      <c r="CM155" s="68">
        <f>Uniforms!BQ155</f>
        <v>0</v>
      </c>
      <c r="CN155" s="68">
        <f>Uniforms!BR155</f>
        <v>0</v>
      </c>
      <c r="CO155" s="68">
        <f>Uniforms!BS155</f>
        <v>0</v>
      </c>
      <c r="CP155" s="68">
        <f>Uniforms!BT155</f>
        <v>0</v>
      </c>
      <c r="CQ155" s="68">
        <f>Uniforms!BU155</f>
        <v>0</v>
      </c>
      <c r="CR155" s="68">
        <f>Uniforms!BV155</f>
        <v>0</v>
      </c>
      <c r="CS155" s="68">
        <f>Uniforms!BW155</f>
        <v>0</v>
      </c>
      <c r="CT155" s="68">
        <f>Uniforms!BX155</f>
        <v>0</v>
      </c>
      <c r="CU155" s="68">
        <f>Uniforms!BY155</f>
        <v>0</v>
      </c>
      <c r="CV155" s="68">
        <f>Uniforms!BZ155</f>
        <v>0</v>
      </c>
      <c r="CW155" s="68">
        <f>Uniforms!CA155</f>
        <v>0</v>
      </c>
      <c r="CX155" s="68">
        <f>Uniforms!CB155</f>
        <v>0</v>
      </c>
      <c r="CY155" s="68">
        <f>Uniforms!CC155</f>
        <v>0</v>
      </c>
      <c r="CZ155" s="68">
        <f>Uniforms!CD155</f>
        <v>0</v>
      </c>
      <c r="DA155" s="67"/>
    </row>
    <row r="156" spans="1:105">
      <c r="A156" s="67" t="s">
        <v>56</v>
      </c>
      <c r="B156" s="63">
        <f>Uniforms!B156</f>
        <v>0</v>
      </c>
      <c r="C156" s="63" t="str">
        <f>CONCATENATE(Uniforms!C156, "|")</f>
        <v>|</v>
      </c>
      <c r="D156" s="63">
        <f>Uniforms!D156</f>
        <v>0</v>
      </c>
      <c r="E156" s="63" t="str">
        <f>IF(Uniforms!E156="None", "NA|",CONCATENATE(Uniforms!E156, "|"))</f>
        <v>|</v>
      </c>
      <c r="F156" s="63" t="str">
        <f>IF(E156="NA|","|-- Select One --",CONCATENATE(Uniforms!F156,"|"))</f>
        <v>|</v>
      </c>
      <c r="G156" s="63" t="str">
        <f>CONCATENATE(Uniforms!G156,"|")</f>
        <v>|</v>
      </c>
      <c r="H156" s="64">
        <f>Uniforms!H156</f>
        <v>0</v>
      </c>
      <c r="I156" s="65">
        <f t="shared" si="2"/>
        <v>0</v>
      </c>
      <c r="J156" s="65">
        <f>Uniforms!I156</f>
        <v>0</v>
      </c>
      <c r="K156" s="65">
        <f>Uniforms!J156</f>
        <v>0</v>
      </c>
      <c r="L156" s="65">
        <f>Uniforms!K156</f>
        <v>0</v>
      </c>
      <c r="M156" s="65">
        <f>Uniforms!L156</f>
        <v>0</v>
      </c>
      <c r="N156" s="65">
        <f>Uniforms!M156</f>
        <v>0</v>
      </c>
      <c r="O156" s="65">
        <f>Uniforms!N156</f>
        <v>0</v>
      </c>
      <c r="P156" s="65">
        <f>Uniforms!O156</f>
        <v>0</v>
      </c>
      <c r="Q156" s="65">
        <f>Uniforms!P156</f>
        <v>0</v>
      </c>
      <c r="R156" s="65">
        <f>Uniforms!Q156</f>
        <v>0</v>
      </c>
      <c r="S156" s="65">
        <f>Uniforms!R156</f>
        <v>0</v>
      </c>
      <c r="T156" s="65">
        <f>Uniforms!S156</f>
        <v>0</v>
      </c>
      <c r="U156" s="65">
        <f>Uniforms!T156</f>
        <v>0</v>
      </c>
      <c r="V156" s="65">
        <f>Uniforms!U156</f>
        <v>0</v>
      </c>
      <c r="W156" s="65">
        <f>Uniforms!V156</f>
        <v>0</v>
      </c>
      <c r="X156" s="65">
        <f>Uniforms!W156</f>
        <v>0</v>
      </c>
      <c r="Y156" s="65">
        <f>Uniforms!X156</f>
        <v>0</v>
      </c>
      <c r="Z156" s="63" t="str">
        <f>IF(Uniforms!Y156="None","NA|",CONCATENATE(Uniforms!Y156,"|"))</f>
        <v>|</v>
      </c>
      <c r="AA156" s="63" t="str">
        <f>IF(Z156="NA|","|-- Select One --",CONCATENATE(Uniforms!Z156, "|"))</f>
        <v>|</v>
      </c>
      <c r="AB156" s="65">
        <f>Uniforms!AA156</f>
        <v>0</v>
      </c>
      <c r="AC156" s="65">
        <f>Uniforms!AB156</f>
        <v>0</v>
      </c>
      <c r="AD156" s="65">
        <f>Uniforms!AC156</f>
        <v>0</v>
      </c>
      <c r="AE156" s="65">
        <f>Uniforms!AD156</f>
        <v>0</v>
      </c>
      <c r="AF156" s="65">
        <f>Uniforms!AE156</f>
        <v>0</v>
      </c>
      <c r="AG156" s="65">
        <f>Uniforms!AF156</f>
        <v>0</v>
      </c>
      <c r="AH156" s="65">
        <f>Uniforms!AG156</f>
        <v>0</v>
      </c>
      <c r="AI156" s="65">
        <f>Uniforms!AH156</f>
        <v>0</v>
      </c>
      <c r="AJ156" s="65">
        <f>Uniforms!AI156</f>
        <v>0</v>
      </c>
      <c r="AK156" s="65">
        <f>Uniforms!AJ156</f>
        <v>0</v>
      </c>
      <c r="AL156" s="65">
        <f>Uniforms!AK156</f>
        <v>0</v>
      </c>
      <c r="AM156" s="65">
        <f>Uniforms!AL156</f>
        <v>0</v>
      </c>
      <c r="AN156" s="65">
        <f>Uniforms!AM156</f>
        <v>0</v>
      </c>
      <c r="AO156" s="65">
        <f>Uniforms!AN156</f>
        <v>0</v>
      </c>
      <c r="AP156" s="65">
        <f>Uniforms!AO156</f>
        <v>0</v>
      </c>
      <c r="AQ156" s="65">
        <f>Uniforms!AP156</f>
        <v>0</v>
      </c>
      <c r="AR156" s="63" t="str">
        <f>IF(Uniforms!AQ156="None","NA|",CONCATENATE(Uniforms!AQ156,"|"))</f>
        <v>|</v>
      </c>
      <c r="AS156" s="63" t="str">
        <f>IF(AR156="NA|","|-- Select One --",CONCATENATE(Uniforms!AR156,"|"))</f>
        <v>|</v>
      </c>
      <c r="AT156" s="65">
        <f>Uniforms!AS156</f>
        <v>0</v>
      </c>
      <c r="AU156" s="65">
        <f>Uniforms!AT156</f>
        <v>0</v>
      </c>
      <c r="AV156" s="65">
        <f>Uniforms!AU156</f>
        <v>0</v>
      </c>
      <c r="AW156" s="65">
        <f>Uniforms!AV156</f>
        <v>0</v>
      </c>
      <c r="AX156" s="66" t="s">
        <v>409</v>
      </c>
      <c r="AY156" s="63" t="s">
        <v>410</v>
      </c>
      <c r="AZ156" s="63" t="s">
        <v>410</v>
      </c>
      <c r="BA156" s="63" t="s">
        <v>410</v>
      </c>
      <c r="BB156" s="67" t="str">
        <f>Uniforms!$AW$1</f>
        <v>8B|</v>
      </c>
      <c r="BC156" s="67" t="str">
        <f>Uniforms!$AW$2</f>
        <v>NA|</v>
      </c>
      <c r="BD156" s="67" t="str">
        <f>Uniforms!$AW$3</f>
        <v>OUTLINED|</v>
      </c>
      <c r="BE156" s="66">
        <f>Uniforms!$AT$4</f>
        <v>0</v>
      </c>
      <c r="BF156" s="66">
        <f>IF(Uniforms!$AT$13="Left Chest",Uniforms!AZ156, )</f>
        <v>0</v>
      </c>
      <c r="BG156" s="66">
        <f>Uniforms!$AT$5</f>
        <v>0</v>
      </c>
      <c r="BH156" s="67">
        <f>IF(Uniforms!$AT$13="Left Chest 2nd",Uniforms!AZ156, )</f>
        <v>0</v>
      </c>
      <c r="BI156" s="66">
        <f>Uniforms!$AT$6</f>
        <v>0</v>
      </c>
      <c r="BJ156" s="67">
        <f>IF(Uniforms!$AT$13="Left Sleeve",Uniforms!AZ156, )</f>
        <v>0</v>
      </c>
      <c r="BK156" s="66">
        <f>Uniforms!$AT$7</f>
        <v>0</v>
      </c>
      <c r="BL156" s="67">
        <f>IF(Uniforms!$AT$13="Right Sleeve",Uniforms!AZ156, )</f>
        <v>0</v>
      </c>
      <c r="BM156" s="66">
        <f>Uniforms!$AT$8</f>
        <v>0</v>
      </c>
      <c r="BN156" s="67">
        <f>IF(Uniforms!$AT$13="Center Chest",Uniforms!AZ156, )</f>
        <v>0</v>
      </c>
      <c r="BO156" s="66">
        <f>Uniforms!$AT$10</f>
        <v>0</v>
      </c>
      <c r="BP156" s="67">
        <f>IF(Uniforms!$AT$13="Back Above #s",Uniforms!AZ156, )</f>
        <v>0</v>
      </c>
      <c r="BQ156" s="66">
        <f>Uniforms!$AT$11</f>
        <v>0</v>
      </c>
      <c r="BR156" s="67">
        <f>IF(Uniforms!$AT$13="Short-Left Leg",Uniforms!AZ156, )</f>
        <v>0</v>
      </c>
      <c r="BS156" s="66">
        <f>Uniforms!$AT$12</f>
        <v>0</v>
      </c>
      <c r="BT156" s="67">
        <f>IF(Uniforms!$AT$13="Short-Right Leg",Uniforms!AZ156, )</f>
        <v>0</v>
      </c>
      <c r="BU156" s="67">
        <f>Uniforms!$AT$9</f>
        <v>0</v>
      </c>
      <c r="BV156" s="67">
        <f>IF(Uniforms!$AT$13="Right Chest",Uniforms!AZ156, )</f>
        <v>0</v>
      </c>
      <c r="BW156" s="68">
        <f>Uniforms!BA156</f>
        <v>0</v>
      </c>
      <c r="BX156" s="68">
        <f>Uniforms!BB156</f>
        <v>0</v>
      </c>
      <c r="BY156" s="68">
        <f>Uniforms!BC156</f>
        <v>0</v>
      </c>
      <c r="BZ156" s="68">
        <f>Uniforms!BD156</f>
        <v>0</v>
      </c>
      <c r="CA156" s="68">
        <f>Uniforms!BE156</f>
        <v>0</v>
      </c>
      <c r="CB156" s="68">
        <f>Uniforms!BF156</f>
        <v>0</v>
      </c>
      <c r="CC156" s="68">
        <f>Uniforms!BG156</f>
        <v>0</v>
      </c>
      <c r="CD156" s="68">
        <f>Uniforms!BH156</f>
        <v>0</v>
      </c>
      <c r="CE156" s="68">
        <f>Uniforms!BI156</f>
        <v>0</v>
      </c>
      <c r="CF156" s="68">
        <f>Uniforms!BJ156</f>
        <v>0</v>
      </c>
      <c r="CG156" s="68">
        <f>Uniforms!BK156</f>
        <v>0</v>
      </c>
      <c r="CH156" s="68">
        <f>Uniforms!BL156</f>
        <v>0</v>
      </c>
      <c r="CI156" s="68">
        <f>Uniforms!BM156</f>
        <v>0</v>
      </c>
      <c r="CJ156" s="68">
        <f>Uniforms!BN156</f>
        <v>0</v>
      </c>
      <c r="CK156" s="68">
        <f>Uniforms!BO156</f>
        <v>0</v>
      </c>
      <c r="CL156" s="68">
        <f>Uniforms!BP156</f>
        <v>0</v>
      </c>
      <c r="CM156" s="68">
        <f>Uniforms!BQ156</f>
        <v>0</v>
      </c>
      <c r="CN156" s="68">
        <f>Uniforms!BR156</f>
        <v>0</v>
      </c>
      <c r="CO156" s="68">
        <f>Uniforms!BS156</f>
        <v>0</v>
      </c>
      <c r="CP156" s="68">
        <f>Uniforms!BT156</f>
        <v>0</v>
      </c>
      <c r="CQ156" s="68">
        <f>Uniforms!BU156</f>
        <v>0</v>
      </c>
      <c r="CR156" s="68">
        <f>Uniforms!BV156</f>
        <v>0</v>
      </c>
      <c r="CS156" s="68">
        <f>Uniforms!BW156</f>
        <v>0</v>
      </c>
      <c r="CT156" s="68">
        <f>Uniforms!BX156</f>
        <v>0</v>
      </c>
      <c r="CU156" s="68">
        <f>Uniforms!BY156</f>
        <v>0</v>
      </c>
      <c r="CV156" s="68">
        <f>Uniforms!BZ156</f>
        <v>0</v>
      </c>
      <c r="CW156" s="68">
        <f>Uniforms!CA156</f>
        <v>0</v>
      </c>
      <c r="CX156" s="68">
        <f>Uniforms!CB156</f>
        <v>0</v>
      </c>
      <c r="CY156" s="68">
        <f>Uniforms!CC156</f>
        <v>0</v>
      </c>
      <c r="CZ156" s="68">
        <f>Uniforms!CD156</f>
        <v>0</v>
      </c>
      <c r="DA156" s="67"/>
    </row>
    <row r="157" spans="1:105">
      <c r="A157" s="67" t="s">
        <v>57</v>
      </c>
      <c r="B157" s="63">
        <f>Uniforms!B157</f>
        <v>0</v>
      </c>
      <c r="C157" s="63" t="str">
        <f>CONCATENATE(Uniforms!C157, "|")</f>
        <v>|</v>
      </c>
      <c r="D157" s="63">
        <f>Uniforms!D157</f>
        <v>0</v>
      </c>
      <c r="E157" s="63" t="str">
        <f>IF(Uniforms!E157="None", "NA|",CONCATENATE(Uniforms!E157, "|"))</f>
        <v>|</v>
      </c>
      <c r="F157" s="63" t="str">
        <f>IF(E157="NA|","|-- Select One --",CONCATENATE(Uniforms!F157,"|"))</f>
        <v>|</v>
      </c>
      <c r="G157" s="63" t="str">
        <f>CONCATENATE(Uniforms!G157,"|")</f>
        <v>|</v>
      </c>
      <c r="H157" s="64">
        <f>Uniforms!H157</f>
        <v>0</v>
      </c>
      <c r="I157" s="65">
        <f t="shared" si="2"/>
        <v>0</v>
      </c>
      <c r="J157" s="65">
        <f>Uniforms!I157</f>
        <v>0</v>
      </c>
      <c r="K157" s="65">
        <f>Uniforms!J157</f>
        <v>0</v>
      </c>
      <c r="L157" s="65">
        <f>Uniforms!K157</f>
        <v>0</v>
      </c>
      <c r="M157" s="65">
        <f>Uniforms!L157</f>
        <v>0</v>
      </c>
      <c r="N157" s="65">
        <f>Uniforms!M157</f>
        <v>0</v>
      </c>
      <c r="O157" s="65">
        <f>Uniforms!N157</f>
        <v>0</v>
      </c>
      <c r="P157" s="65">
        <f>Uniforms!O157</f>
        <v>0</v>
      </c>
      <c r="Q157" s="65">
        <f>Uniforms!P157</f>
        <v>0</v>
      </c>
      <c r="R157" s="65">
        <f>Uniforms!Q157</f>
        <v>0</v>
      </c>
      <c r="S157" s="65">
        <f>Uniforms!R157</f>
        <v>0</v>
      </c>
      <c r="T157" s="65">
        <f>Uniforms!S157</f>
        <v>0</v>
      </c>
      <c r="U157" s="65">
        <f>Uniforms!T157</f>
        <v>0</v>
      </c>
      <c r="V157" s="65">
        <f>Uniforms!U157</f>
        <v>0</v>
      </c>
      <c r="W157" s="65">
        <f>Uniforms!V157</f>
        <v>0</v>
      </c>
      <c r="X157" s="65">
        <f>Uniforms!W157</f>
        <v>0</v>
      </c>
      <c r="Y157" s="65">
        <f>Uniforms!X157</f>
        <v>0</v>
      </c>
      <c r="Z157" s="63" t="str">
        <f>IF(Uniforms!Y157="None","NA|",CONCATENATE(Uniforms!Y157,"|"))</f>
        <v>|</v>
      </c>
      <c r="AA157" s="63" t="str">
        <f>IF(Z157="NA|","|-- Select One --",CONCATENATE(Uniforms!Z157, "|"))</f>
        <v>|</v>
      </c>
      <c r="AB157" s="65">
        <f>Uniforms!AA157</f>
        <v>0</v>
      </c>
      <c r="AC157" s="65">
        <f>Uniforms!AB157</f>
        <v>0</v>
      </c>
      <c r="AD157" s="65">
        <f>Uniforms!AC157</f>
        <v>0</v>
      </c>
      <c r="AE157" s="65">
        <f>Uniforms!AD157</f>
        <v>0</v>
      </c>
      <c r="AF157" s="65">
        <f>Uniforms!AE157</f>
        <v>0</v>
      </c>
      <c r="AG157" s="65">
        <f>Uniforms!AF157</f>
        <v>0</v>
      </c>
      <c r="AH157" s="65">
        <f>Uniforms!AG157</f>
        <v>0</v>
      </c>
      <c r="AI157" s="65">
        <f>Uniforms!AH157</f>
        <v>0</v>
      </c>
      <c r="AJ157" s="65">
        <f>Uniforms!AI157</f>
        <v>0</v>
      </c>
      <c r="AK157" s="65">
        <f>Uniforms!AJ157</f>
        <v>0</v>
      </c>
      <c r="AL157" s="65">
        <f>Uniforms!AK157</f>
        <v>0</v>
      </c>
      <c r="AM157" s="65">
        <f>Uniforms!AL157</f>
        <v>0</v>
      </c>
      <c r="AN157" s="65">
        <f>Uniforms!AM157</f>
        <v>0</v>
      </c>
      <c r="AO157" s="65">
        <f>Uniforms!AN157</f>
        <v>0</v>
      </c>
      <c r="AP157" s="65">
        <f>Uniforms!AO157</f>
        <v>0</v>
      </c>
      <c r="AQ157" s="65">
        <f>Uniforms!AP157</f>
        <v>0</v>
      </c>
      <c r="AR157" s="63" t="str">
        <f>IF(Uniforms!AQ157="None","NA|",CONCATENATE(Uniforms!AQ157,"|"))</f>
        <v>|</v>
      </c>
      <c r="AS157" s="63" t="str">
        <f>IF(AR157="NA|","|-- Select One --",CONCATENATE(Uniforms!AR157,"|"))</f>
        <v>|</v>
      </c>
      <c r="AT157" s="65">
        <f>Uniforms!AS157</f>
        <v>0</v>
      </c>
      <c r="AU157" s="65">
        <f>Uniforms!AT157</f>
        <v>0</v>
      </c>
      <c r="AV157" s="65">
        <f>Uniforms!AU157</f>
        <v>0</v>
      </c>
      <c r="AW157" s="65">
        <f>Uniforms!AV157</f>
        <v>0</v>
      </c>
      <c r="AX157" s="66" t="s">
        <v>409</v>
      </c>
      <c r="AY157" s="63" t="s">
        <v>410</v>
      </c>
      <c r="AZ157" s="63" t="s">
        <v>410</v>
      </c>
      <c r="BA157" s="63" t="s">
        <v>410</v>
      </c>
      <c r="BB157" s="67" t="str">
        <f>Uniforms!$AW$1</f>
        <v>8B|</v>
      </c>
      <c r="BC157" s="67" t="str">
        <f>Uniforms!$AW$2</f>
        <v>NA|</v>
      </c>
      <c r="BD157" s="67" t="str">
        <f>Uniforms!$AW$3</f>
        <v>OUTLINED|</v>
      </c>
      <c r="BE157" s="66">
        <f>Uniforms!$AT$4</f>
        <v>0</v>
      </c>
      <c r="BF157" s="66">
        <f>IF(Uniforms!$AT$13="Left Chest",Uniforms!AZ157, )</f>
        <v>0</v>
      </c>
      <c r="BG157" s="66">
        <f>Uniforms!$AT$5</f>
        <v>0</v>
      </c>
      <c r="BH157" s="67">
        <f>IF(Uniforms!$AT$13="Left Chest 2nd",Uniforms!AZ157, )</f>
        <v>0</v>
      </c>
      <c r="BI157" s="66">
        <f>Uniforms!$AT$6</f>
        <v>0</v>
      </c>
      <c r="BJ157" s="67">
        <f>IF(Uniforms!$AT$13="Left Sleeve",Uniforms!AZ157, )</f>
        <v>0</v>
      </c>
      <c r="BK157" s="66">
        <f>Uniforms!$AT$7</f>
        <v>0</v>
      </c>
      <c r="BL157" s="67">
        <f>IF(Uniforms!$AT$13="Right Sleeve",Uniforms!AZ157, )</f>
        <v>0</v>
      </c>
      <c r="BM157" s="66">
        <f>Uniforms!$AT$8</f>
        <v>0</v>
      </c>
      <c r="BN157" s="67">
        <f>IF(Uniforms!$AT$13="Center Chest",Uniforms!AZ157, )</f>
        <v>0</v>
      </c>
      <c r="BO157" s="66">
        <f>Uniforms!$AT$10</f>
        <v>0</v>
      </c>
      <c r="BP157" s="67">
        <f>IF(Uniforms!$AT$13="Back Above #s",Uniforms!AZ157, )</f>
        <v>0</v>
      </c>
      <c r="BQ157" s="66">
        <f>Uniforms!$AT$11</f>
        <v>0</v>
      </c>
      <c r="BR157" s="67">
        <f>IF(Uniforms!$AT$13="Short-Left Leg",Uniforms!AZ157, )</f>
        <v>0</v>
      </c>
      <c r="BS157" s="66">
        <f>Uniforms!$AT$12</f>
        <v>0</v>
      </c>
      <c r="BT157" s="67">
        <f>IF(Uniforms!$AT$13="Short-Right Leg",Uniforms!AZ157, )</f>
        <v>0</v>
      </c>
      <c r="BU157" s="67">
        <f>Uniforms!$AT$9</f>
        <v>0</v>
      </c>
      <c r="BV157" s="67">
        <f>IF(Uniforms!$AT$13="Right Chest",Uniforms!AZ157, )</f>
        <v>0</v>
      </c>
      <c r="BW157" s="68">
        <f>Uniforms!BA157</f>
        <v>0</v>
      </c>
      <c r="BX157" s="68">
        <f>Uniforms!BB157</f>
        <v>0</v>
      </c>
      <c r="BY157" s="68">
        <f>Uniforms!BC157</f>
        <v>0</v>
      </c>
      <c r="BZ157" s="68">
        <f>Uniforms!BD157</f>
        <v>0</v>
      </c>
      <c r="CA157" s="68">
        <f>Uniforms!BE157</f>
        <v>0</v>
      </c>
      <c r="CB157" s="68">
        <f>Uniforms!BF157</f>
        <v>0</v>
      </c>
      <c r="CC157" s="68">
        <f>Uniforms!BG157</f>
        <v>0</v>
      </c>
      <c r="CD157" s="68">
        <f>Uniforms!BH157</f>
        <v>0</v>
      </c>
      <c r="CE157" s="68">
        <f>Uniforms!BI157</f>
        <v>0</v>
      </c>
      <c r="CF157" s="68">
        <f>Uniforms!BJ157</f>
        <v>0</v>
      </c>
      <c r="CG157" s="68">
        <f>Uniforms!BK157</f>
        <v>0</v>
      </c>
      <c r="CH157" s="68">
        <f>Uniforms!BL157</f>
        <v>0</v>
      </c>
      <c r="CI157" s="68">
        <f>Uniforms!BM157</f>
        <v>0</v>
      </c>
      <c r="CJ157" s="68">
        <f>Uniforms!BN157</f>
        <v>0</v>
      </c>
      <c r="CK157" s="68">
        <f>Uniforms!BO157</f>
        <v>0</v>
      </c>
      <c r="CL157" s="68">
        <f>Uniforms!BP157</f>
        <v>0</v>
      </c>
      <c r="CM157" s="68">
        <f>Uniforms!BQ157</f>
        <v>0</v>
      </c>
      <c r="CN157" s="68">
        <f>Uniforms!BR157</f>
        <v>0</v>
      </c>
      <c r="CO157" s="68">
        <f>Uniforms!BS157</f>
        <v>0</v>
      </c>
      <c r="CP157" s="68">
        <f>Uniforms!BT157</f>
        <v>0</v>
      </c>
      <c r="CQ157" s="68">
        <f>Uniforms!BU157</f>
        <v>0</v>
      </c>
      <c r="CR157" s="68">
        <f>Uniforms!BV157</f>
        <v>0</v>
      </c>
      <c r="CS157" s="68">
        <f>Uniforms!BW157</f>
        <v>0</v>
      </c>
      <c r="CT157" s="68">
        <f>Uniforms!BX157</f>
        <v>0</v>
      </c>
      <c r="CU157" s="68">
        <f>Uniforms!BY157</f>
        <v>0</v>
      </c>
      <c r="CV157" s="68">
        <f>Uniforms!BZ157</f>
        <v>0</v>
      </c>
      <c r="CW157" s="68">
        <f>Uniforms!CA157</f>
        <v>0</v>
      </c>
      <c r="CX157" s="68">
        <f>Uniforms!CB157</f>
        <v>0</v>
      </c>
      <c r="CY157" s="68">
        <f>Uniforms!CC157</f>
        <v>0</v>
      </c>
      <c r="CZ157" s="68">
        <f>Uniforms!CD157</f>
        <v>0</v>
      </c>
      <c r="DA157" s="67"/>
    </row>
    <row r="158" spans="1:105">
      <c r="A158" s="67" t="s">
        <v>58</v>
      </c>
      <c r="B158" s="63">
        <f>Uniforms!B158</f>
        <v>0</v>
      </c>
      <c r="C158" s="63" t="str">
        <f>CONCATENATE(Uniforms!C158, "|")</f>
        <v>|</v>
      </c>
      <c r="D158" s="63">
        <f>Uniforms!D158</f>
        <v>0</v>
      </c>
      <c r="E158" s="63" t="str">
        <f>IF(Uniforms!E158="None", "NA|",CONCATENATE(Uniforms!E158, "|"))</f>
        <v>|</v>
      </c>
      <c r="F158" s="63" t="str">
        <f>IF(E158="NA|","|-- Select One --",CONCATENATE(Uniforms!F158,"|"))</f>
        <v>|</v>
      </c>
      <c r="G158" s="63" t="str">
        <f>CONCATENATE(Uniforms!G158,"|")</f>
        <v>|</v>
      </c>
      <c r="H158" s="64">
        <f>Uniforms!H158</f>
        <v>0</v>
      </c>
      <c r="I158" s="65">
        <f t="shared" si="2"/>
        <v>0</v>
      </c>
      <c r="J158" s="65">
        <f>Uniforms!I158</f>
        <v>0</v>
      </c>
      <c r="K158" s="65">
        <f>Uniforms!J158</f>
        <v>0</v>
      </c>
      <c r="L158" s="65">
        <f>Uniforms!K158</f>
        <v>0</v>
      </c>
      <c r="M158" s="65">
        <f>Uniforms!L158</f>
        <v>0</v>
      </c>
      <c r="N158" s="65">
        <f>Uniforms!M158</f>
        <v>0</v>
      </c>
      <c r="O158" s="65">
        <f>Uniforms!N158</f>
        <v>0</v>
      </c>
      <c r="P158" s="65">
        <f>Uniforms!O158</f>
        <v>0</v>
      </c>
      <c r="Q158" s="65">
        <f>Uniforms!P158</f>
        <v>0</v>
      </c>
      <c r="R158" s="65">
        <f>Uniforms!Q158</f>
        <v>0</v>
      </c>
      <c r="S158" s="65">
        <f>Uniforms!R158</f>
        <v>0</v>
      </c>
      <c r="T158" s="65">
        <f>Uniforms!S158</f>
        <v>0</v>
      </c>
      <c r="U158" s="65">
        <f>Uniforms!T158</f>
        <v>0</v>
      </c>
      <c r="V158" s="65">
        <f>Uniforms!U158</f>
        <v>0</v>
      </c>
      <c r="W158" s="65">
        <f>Uniforms!V158</f>
        <v>0</v>
      </c>
      <c r="X158" s="65">
        <f>Uniforms!W158</f>
        <v>0</v>
      </c>
      <c r="Y158" s="65">
        <f>Uniforms!X158</f>
        <v>0</v>
      </c>
      <c r="Z158" s="63" t="str">
        <f>IF(Uniforms!Y158="None","NA|",CONCATENATE(Uniforms!Y158,"|"))</f>
        <v>|</v>
      </c>
      <c r="AA158" s="63" t="str">
        <f>IF(Z158="NA|","|-- Select One --",CONCATENATE(Uniforms!Z158, "|"))</f>
        <v>|</v>
      </c>
      <c r="AB158" s="65">
        <f>Uniforms!AA158</f>
        <v>0</v>
      </c>
      <c r="AC158" s="65">
        <f>Uniforms!AB158</f>
        <v>0</v>
      </c>
      <c r="AD158" s="65">
        <f>Uniforms!AC158</f>
        <v>0</v>
      </c>
      <c r="AE158" s="65">
        <f>Uniforms!AD158</f>
        <v>0</v>
      </c>
      <c r="AF158" s="65">
        <f>Uniforms!AE158</f>
        <v>0</v>
      </c>
      <c r="AG158" s="65">
        <f>Uniforms!AF158</f>
        <v>0</v>
      </c>
      <c r="AH158" s="65">
        <f>Uniforms!AG158</f>
        <v>0</v>
      </c>
      <c r="AI158" s="65">
        <f>Uniforms!AH158</f>
        <v>0</v>
      </c>
      <c r="AJ158" s="65">
        <f>Uniforms!AI158</f>
        <v>0</v>
      </c>
      <c r="AK158" s="65">
        <f>Uniforms!AJ158</f>
        <v>0</v>
      </c>
      <c r="AL158" s="65">
        <f>Uniforms!AK158</f>
        <v>0</v>
      </c>
      <c r="AM158" s="65">
        <f>Uniforms!AL158</f>
        <v>0</v>
      </c>
      <c r="AN158" s="65">
        <f>Uniforms!AM158</f>
        <v>0</v>
      </c>
      <c r="AO158" s="65">
        <f>Uniforms!AN158</f>
        <v>0</v>
      </c>
      <c r="AP158" s="65">
        <f>Uniforms!AO158</f>
        <v>0</v>
      </c>
      <c r="AQ158" s="65">
        <f>Uniforms!AP158</f>
        <v>0</v>
      </c>
      <c r="AR158" s="63" t="str">
        <f>IF(Uniforms!AQ158="None","NA|",CONCATENATE(Uniforms!AQ158,"|"))</f>
        <v>|</v>
      </c>
      <c r="AS158" s="63" t="str">
        <f>IF(AR158="NA|","|-- Select One --",CONCATENATE(Uniforms!AR158,"|"))</f>
        <v>|</v>
      </c>
      <c r="AT158" s="65">
        <f>Uniforms!AS158</f>
        <v>0</v>
      </c>
      <c r="AU158" s="65">
        <f>Uniforms!AT158</f>
        <v>0</v>
      </c>
      <c r="AV158" s="65">
        <f>Uniforms!AU158</f>
        <v>0</v>
      </c>
      <c r="AW158" s="65">
        <f>Uniforms!AV158</f>
        <v>0</v>
      </c>
      <c r="AX158" s="66" t="s">
        <v>409</v>
      </c>
      <c r="AY158" s="63" t="s">
        <v>410</v>
      </c>
      <c r="AZ158" s="63" t="s">
        <v>410</v>
      </c>
      <c r="BA158" s="63" t="s">
        <v>410</v>
      </c>
      <c r="BB158" s="67" t="str">
        <f>Uniforms!$AW$1</f>
        <v>8B|</v>
      </c>
      <c r="BC158" s="67" t="str">
        <f>Uniforms!$AW$2</f>
        <v>NA|</v>
      </c>
      <c r="BD158" s="67" t="str">
        <f>Uniforms!$AW$3</f>
        <v>OUTLINED|</v>
      </c>
      <c r="BE158" s="66">
        <f>Uniforms!$AT$4</f>
        <v>0</v>
      </c>
      <c r="BF158" s="66">
        <f>IF(Uniforms!$AT$13="Left Chest",Uniforms!AZ158, )</f>
        <v>0</v>
      </c>
      <c r="BG158" s="66">
        <f>Uniforms!$AT$5</f>
        <v>0</v>
      </c>
      <c r="BH158" s="67">
        <f>IF(Uniforms!$AT$13="Left Chest 2nd",Uniforms!AZ158, )</f>
        <v>0</v>
      </c>
      <c r="BI158" s="66">
        <f>Uniforms!$AT$6</f>
        <v>0</v>
      </c>
      <c r="BJ158" s="67">
        <f>IF(Uniforms!$AT$13="Left Sleeve",Uniforms!AZ158, )</f>
        <v>0</v>
      </c>
      <c r="BK158" s="66">
        <f>Uniforms!$AT$7</f>
        <v>0</v>
      </c>
      <c r="BL158" s="67">
        <f>IF(Uniforms!$AT$13="Right Sleeve",Uniforms!AZ158, )</f>
        <v>0</v>
      </c>
      <c r="BM158" s="66">
        <f>Uniforms!$AT$8</f>
        <v>0</v>
      </c>
      <c r="BN158" s="67">
        <f>IF(Uniforms!$AT$13="Center Chest",Uniforms!AZ158, )</f>
        <v>0</v>
      </c>
      <c r="BO158" s="66">
        <f>Uniforms!$AT$10</f>
        <v>0</v>
      </c>
      <c r="BP158" s="67">
        <f>IF(Uniforms!$AT$13="Back Above #s",Uniforms!AZ158, )</f>
        <v>0</v>
      </c>
      <c r="BQ158" s="66">
        <f>Uniforms!$AT$11</f>
        <v>0</v>
      </c>
      <c r="BR158" s="67">
        <f>IF(Uniforms!$AT$13="Short-Left Leg",Uniforms!AZ158, )</f>
        <v>0</v>
      </c>
      <c r="BS158" s="66">
        <f>Uniforms!$AT$12</f>
        <v>0</v>
      </c>
      <c r="BT158" s="67">
        <f>IF(Uniforms!$AT$13="Short-Right Leg",Uniforms!AZ158, )</f>
        <v>0</v>
      </c>
      <c r="BU158" s="67">
        <f>Uniforms!$AT$9</f>
        <v>0</v>
      </c>
      <c r="BV158" s="67">
        <f>IF(Uniforms!$AT$13="Right Chest",Uniforms!AZ158, )</f>
        <v>0</v>
      </c>
      <c r="BW158" s="68">
        <f>Uniforms!BA158</f>
        <v>0</v>
      </c>
      <c r="BX158" s="68">
        <f>Uniforms!BB158</f>
        <v>0</v>
      </c>
      <c r="BY158" s="68">
        <f>Uniforms!BC158</f>
        <v>0</v>
      </c>
      <c r="BZ158" s="68">
        <f>Uniforms!BD158</f>
        <v>0</v>
      </c>
      <c r="CA158" s="68">
        <f>Uniforms!BE158</f>
        <v>0</v>
      </c>
      <c r="CB158" s="68">
        <f>Uniforms!BF158</f>
        <v>0</v>
      </c>
      <c r="CC158" s="68">
        <f>Uniforms!BG158</f>
        <v>0</v>
      </c>
      <c r="CD158" s="68">
        <f>Uniforms!BH158</f>
        <v>0</v>
      </c>
      <c r="CE158" s="68">
        <f>Uniforms!BI158</f>
        <v>0</v>
      </c>
      <c r="CF158" s="68">
        <f>Uniforms!BJ158</f>
        <v>0</v>
      </c>
      <c r="CG158" s="68">
        <f>Uniforms!BK158</f>
        <v>0</v>
      </c>
      <c r="CH158" s="68">
        <f>Uniforms!BL158</f>
        <v>0</v>
      </c>
      <c r="CI158" s="68">
        <f>Uniforms!BM158</f>
        <v>0</v>
      </c>
      <c r="CJ158" s="68">
        <f>Uniforms!BN158</f>
        <v>0</v>
      </c>
      <c r="CK158" s="68">
        <f>Uniforms!BO158</f>
        <v>0</v>
      </c>
      <c r="CL158" s="68">
        <f>Uniforms!BP158</f>
        <v>0</v>
      </c>
      <c r="CM158" s="68">
        <f>Uniforms!BQ158</f>
        <v>0</v>
      </c>
      <c r="CN158" s="68">
        <f>Uniforms!BR158</f>
        <v>0</v>
      </c>
      <c r="CO158" s="68">
        <f>Uniforms!BS158</f>
        <v>0</v>
      </c>
      <c r="CP158" s="68">
        <f>Uniforms!BT158</f>
        <v>0</v>
      </c>
      <c r="CQ158" s="68">
        <f>Uniforms!BU158</f>
        <v>0</v>
      </c>
      <c r="CR158" s="68">
        <f>Uniforms!BV158</f>
        <v>0</v>
      </c>
      <c r="CS158" s="68">
        <f>Uniforms!BW158</f>
        <v>0</v>
      </c>
      <c r="CT158" s="68">
        <f>Uniforms!BX158</f>
        <v>0</v>
      </c>
      <c r="CU158" s="68">
        <f>Uniforms!BY158</f>
        <v>0</v>
      </c>
      <c r="CV158" s="68">
        <f>Uniforms!BZ158</f>
        <v>0</v>
      </c>
      <c r="CW158" s="68">
        <f>Uniforms!CA158</f>
        <v>0</v>
      </c>
      <c r="CX158" s="68">
        <f>Uniforms!CB158</f>
        <v>0</v>
      </c>
      <c r="CY158" s="68">
        <f>Uniforms!CC158</f>
        <v>0</v>
      </c>
      <c r="CZ158" s="68">
        <f>Uniforms!CD158</f>
        <v>0</v>
      </c>
      <c r="DA158" s="67"/>
    </row>
    <row r="159" spans="1:105">
      <c r="A159" s="67" t="s">
        <v>59</v>
      </c>
      <c r="B159" s="63">
        <f>Uniforms!B159</f>
        <v>0</v>
      </c>
      <c r="C159" s="63" t="str">
        <f>CONCATENATE(Uniforms!C159, "|")</f>
        <v>|</v>
      </c>
      <c r="D159" s="63">
        <f>Uniforms!D159</f>
        <v>0</v>
      </c>
      <c r="E159" s="63" t="str">
        <f>IF(Uniforms!E159="None", "NA|",CONCATENATE(Uniforms!E159, "|"))</f>
        <v>|</v>
      </c>
      <c r="F159" s="63" t="str">
        <f>IF(E159="NA|","|-- Select One --",CONCATENATE(Uniforms!F159,"|"))</f>
        <v>|</v>
      </c>
      <c r="G159" s="63" t="str">
        <f>CONCATENATE(Uniforms!G159,"|")</f>
        <v>|</v>
      </c>
      <c r="H159" s="64">
        <f>Uniforms!H159</f>
        <v>0</v>
      </c>
      <c r="I159" s="65">
        <f t="shared" si="2"/>
        <v>0</v>
      </c>
      <c r="J159" s="65">
        <f>Uniforms!I159</f>
        <v>0</v>
      </c>
      <c r="K159" s="65">
        <f>Uniforms!J159</f>
        <v>0</v>
      </c>
      <c r="L159" s="65">
        <f>Uniforms!K159</f>
        <v>0</v>
      </c>
      <c r="M159" s="65">
        <f>Uniforms!L159</f>
        <v>0</v>
      </c>
      <c r="N159" s="65">
        <f>Uniforms!M159</f>
        <v>0</v>
      </c>
      <c r="O159" s="65">
        <f>Uniforms!N159</f>
        <v>0</v>
      </c>
      <c r="P159" s="65">
        <f>Uniforms!O159</f>
        <v>0</v>
      </c>
      <c r="Q159" s="65">
        <f>Uniforms!P159</f>
        <v>0</v>
      </c>
      <c r="R159" s="65">
        <f>Uniforms!Q159</f>
        <v>0</v>
      </c>
      <c r="S159" s="65">
        <f>Uniforms!R159</f>
        <v>0</v>
      </c>
      <c r="T159" s="65">
        <f>Uniforms!S159</f>
        <v>0</v>
      </c>
      <c r="U159" s="65">
        <f>Uniforms!T159</f>
        <v>0</v>
      </c>
      <c r="V159" s="65">
        <f>Uniforms!U159</f>
        <v>0</v>
      </c>
      <c r="W159" s="65">
        <f>Uniforms!V159</f>
        <v>0</v>
      </c>
      <c r="X159" s="65">
        <f>Uniforms!W159</f>
        <v>0</v>
      </c>
      <c r="Y159" s="65">
        <f>Uniforms!X159</f>
        <v>0</v>
      </c>
      <c r="Z159" s="63" t="str">
        <f>IF(Uniforms!Y159="None","NA|",CONCATENATE(Uniforms!Y159,"|"))</f>
        <v>|</v>
      </c>
      <c r="AA159" s="63" t="str">
        <f>IF(Z159="NA|","|-- Select One --",CONCATENATE(Uniforms!Z159, "|"))</f>
        <v>|</v>
      </c>
      <c r="AB159" s="65">
        <f>Uniforms!AA159</f>
        <v>0</v>
      </c>
      <c r="AC159" s="65">
        <f>Uniforms!AB159</f>
        <v>0</v>
      </c>
      <c r="AD159" s="65">
        <f>Uniforms!AC159</f>
        <v>0</v>
      </c>
      <c r="AE159" s="65">
        <f>Uniforms!AD159</f>
        <v>0</v>
      </c>
      <c r="AF159" s="65">
        <f>Uniforms!AE159</f>
        <v>0</v>
      </c>
      <c r="AG159" s="65">
        <f>Uniforms!AF159</f>
        <v>0</v>
      </c>
      <c r="AH159" s="65">
        <f>Uniforms!AG159</f>
        <v>0</v>
      </c>
      <c r="AI159" s="65">
        <f>Uniforms!AH159</f>
        <v>0</v>
      </c>
      <c r="AJ159" s="65">
        <f>Uniforms!AI159</f>
        <v>0</v>
      </c>
      <c r="AK159" s="65">
        <f>Uniforms!AJ159</f>
        <v>0</v>
      </c>
      <c r="AL159" s="65">
        <f>Uniforms!AK159</f>
        <v>0</v>
      </c>
      <c r="AM159" s="65">
        <f>Uniforms!AL159</f>
        <v>0</v>
      </c>
      <c r="AN159" s="65">
        <f>Uniforms!AM159</f>
        <v>0</v>
      </c>
      <c r="AO159" s="65">
        <f>Uniforms!AN159</f>
        <v>0</v>
      </c>
      <c r="AP159" s="65">
        <f>Uniforms!AO159</f>
        <v>0</v>
      </c>
      <c r="AQ159" s="65">
        <f>Uniforms!AP159</f>
        <v>0</v>
      </c>
      <c r="AR159" s="63" t="str">
        <f>IF(Uniforms!AQ159="None","NA|",CONCATENATE(Uniforms!AQ159,"|"))</f>
        <v>|</v>
      </c>
      <c r="AS159" s="63" t="str">
        <f>IF(AR159="NA|","|-- Select One --",CONCATENATE(Uniforms!AR159,"|"))</f>
        <v>|</v>
      </c>
      <c r="AT159" s="65">
        <f>Uniforms!AS159</f>
        <v>0</v>
      </c>
      <c r="AU159" s="65">
        <f>Uniforms!AT159</f>
        <v>0</v>
      </c>
      <c r="AV159" s="65">
        <f>Uniforms!AU159</f>
        <v>0</v>
      </c>
      <c r="AW159" s="65">
        <f>Uniforms!AV159</f>
        <v>0</v>
      </c>
      <c r="AX159" s="66" t="s">
        <v>409</v>
      </c>
      <c r="AY159" s="63" t="s">
        <v>410</v>
      </c>
      <c r="AZ159" s="63" t="s">
        <v>410</v>
      </c>
      <c r="BA159" s="63" t="s">
        <v>410</v>
      </c>
      <c r="BB159" s="67" t="str">
        <f>Uniforms!$AW$1</f>
        <v>8B|</v>
      </c>
      <c r="BC159" s="67" t="str">
        <f>Uniforms!$AW$2</f>
        <v>NA|</v>
      </c>
      <c r="BD159" s="67" t="str">
        <f>Uniforms!$AW$3</f>
        <v>OUTLINED|</v>
      </c>
      <c r="BE159" s="66">
        <f>Uniforms!$AT$4</f>
        <v>0</v>
      </c>
      <c r="BF159" s="66">
        <f>IF(Uniforms!$AT$13="Left Chest",Uniforms!AZ159, )</f>
        <v>0</v>
      </c>
      <c r="BG159" s="66">
        <f>Uniforms!$AT$5</f>
        <v>0</v>
      </c>
      <c r="BH159" s="67">
        <f>IF(Uniforms!$AT$13="Left Chest 2nd",Uniforms!AZ159, )</f>
        <v>0</v>
      </c>
      <c r="BI159" s="66">
        <f>Uniforms!$AT$6</f>
        <v>0</v>
      </c>
      <c r="BJ159" s="67">
        <f>IF(Uniforms!$AT$13="Left Sleeve",Uniforms!AZ159, )</f>
        <v>0</v>
      </c>
      <c r="BK159" s="66">
        <f>Uniforms!$AT$7</f>
        <v>0</v>
      </c>
      <c r="BL159" s="67">
        <f>IF(Uniforms!$AT$13="Right Sleeve",Uniforms!AZ159, )</f>
        <v>0</v>
      </c>
      <c r="BM159" s="66">
        <f>Uniforms!$AT$8</f>
        <v>0</v>
      </c>
      <c r="BN159" s="67">
        <f>IF(Uniforms!$AT$13="Center Chest",Uniforms!AZ159, )</f>
        <v>0</v>
      </c>
      <c r="BO159" s="66">
        <f>Uniforms!$AT$10</f>
        <v>0</v>
      </c>
      <c r="BP159" s="67">
        <f>IF(Uniforms!$AT$13="Back Above #s",Uniforms!AZ159, )</f>
        <v>0</v>
      </c>
      <c r="BQ159" s="66">
        <f>Uniforms!$AT$11</f>
        <v>0</v>
      </c>
      <c r="BR159" s="67">
        <f>IF(Uniforms!$AT$13="Short-Left Leg",Uniforms!AZ159, )</f>
        <v>0</v>
      </c>
      <c r="BS159" s="66">
        <f>Uniforms!$AT$12</f>
        <v>0</v>
      </c>
      <c r="BT159" s="67">
        <f>IF(Uniforms!$AT$13="Short-Right Leg",Uniforms!AZ159, )</f>
        <v>0</v>
      </c>
      <c r="BU159" s="67">
        <f>Uniforms!$AT$9</f>
        <v>0</v>
      </c>
      <c r="BV159" s="67">
        <f>IF(Uniforms!$AT$13="Right Chest",Uniforms!AZ159, )</f>
        <v>0</v>
      </c>
      <c r="BW159" s="68">
        <f>Uniforms!BA159</f>
        <v>0</v>
      </c>
      <c r="BX159" s="68">
        <f>Uniforms!BB159</f>
        <v>0</v>
      </c>
      <c r="BY159" s="68">
        <f>Uniforms!BC159</f>
        <v>0</v>
      </c>
      <c r="BZ159" s="68">
        <f>Uniforms!BD159</f>
        <v>0</v>
      </c>
      <c r="CA159" s="68">
        <f>Uniforms!BE159</f>
        <v>0</v>
      </c>
      <c r="CB159" s="68">
        <f>Uniforms!BF159</f>
        <v>0</v>
      </c>
      <c r="CC159" s="68">
        <f>Uniforms!BG159</f>
        <v>0</v>
      </c>
      <c r="CD159" s="68">
        <f>Uniforms!BH159</f>
        <v>0</v>
      </c>
      <c r="CE159" s="68">
        <f>Uniforms!BI159</f>
        <v>0</v>
      </c>
      <c r="CF159" s="68">
        <f>Uniforms!BJ159</f>
        <v>0</v>
      </c>
      <c r="CG159" s="68">
        <f>Uniforms!BK159</f>
        <v>0</v>
      </c>
      <c r="CH159" s="68">
        <f>Uniforms!BL159</f>
        <v>0</v>
      </c>
      <c r="CI159" s="68">
        <f>Uniforms!BM159</f>
        <v>0</v>
      </c>
      <c r="CJ159" s="68">
        <f>Uniforms!BN159</f>
        <v>0</v>
      </c>
      <c r="CK159" s="68">
        <f>Uniforms!BO159</f>
        <v>0</v>
      </c>
      <c r="CL159" s="68">
        <f>Uniforms!BP159</f>
        <v>0</v>
      </c>
      <c r="CM159" s="68">
        <f>Uniforms!BQ159</f>
        <v>0</v>
      </c>
      <c r="CN159" s="68">
        <f>Uniforms!BR159</f>
        <v>0</v>
      </c>
      <c r="CO159" s="68">
        <f>Uniforms!BS159</f>
        <v>0</v>
      </c>
      <c r="CP159" s="68">
        <f>Uniforms!BT159</f>
        <v>0</v>
      </c>
      <c r="CQ159" s="68">
        <f>Uniforms!BU159</f>
        <v>0</v>
      </c>
      <c r="CR159" s="68">
        <f>Uniforms!BV159</f>
        <v>0</v>
      </c>
      <c r="CS159" s="68">
        <f>Uniforms!BW159</f>
        <v>0</v>
      </c>
      <c r="CT159" s="68">
        <f>Uniforms!BX159</f>
        <v>0</v>
      </c>
      <c r="CU159" s="68">
        <f>Uniforms!BY159</f>
        <v>0</v>
      </c>
      <c r="CV159" s="68">
        <f>Uniforms!BZ159</f>
        <v>0</v>
      </c>
      <c r="CW159" s="68">
        <f>Uniforms!CA159</f>
        <v>0</v>
      </c>
      <c r="CX159" s="68">
        <f>Uniforms!CB159</f>
        <v>0</v>
      </c>
      <c r="CY159" s="68">
        <f>Uniforms!CC159</f>
        <v>0</v>
      </c>
      <c r="CZ159" s="68">
        <f>Uniforms!CD159</f>
        <v>0</v>
      </c>
      <c r="DA159" s="67"/>
    </row>
    <row r="160" spans="1:105">
      <c r="A160" s="67" t="s">
        <v>60</v>
      </c>
      <c r="B160" s="63">
        <f>Uniforms!B160</f>
        <v>0</v>
      </c>
      <c r="C160" s="63" t="str">
        <f>CONCATENATE(Uniforms!C160, "|")</f>
        <v>|</v>
      </c>
      <c r="D160" s="63">
        <f>Uniforms!D160</f>
        <v>0</v>
      </c>
      <c r="E160" s="63" t="str">
        <f>IF(Uniforms!E160="None", "NA|",CONCATENATE(Uniforms!E160, "|"))</f>
        <v>|</v>
      </c>
      <c r="F160" s="63" t="str">
        <f>IF(E160="NA|","|-- Select One --",CONCATENATE(Uniforms!F160,"|"))</f>
        <v>|</v>
      </c>
      <c r="G160" s="63" t="str">
        <f>CONCATENATE(Uniforms!G160,"|")</f>
        <v>|</v>
      </c>
      <c r="H160" s="64">
        <f>Uniforms!H160</f>
        <v>0</v>
      </c>
      <c r="I160" s="65">
        <f t="shared" si="2"/>
        <v>0</v>
      </c>
      <c r="J160" s="65">
        <f>Uniforms!I160</f>
        <v>0</v>
      </c>
      <c r="K160" s="65">
        <f>Uniforms!J160</f>
        <v>0</v>
      </c>
      <c r="L160" s="65">
        <f>Uniforms!K160</f>
        <v>0</v>
      </c>
      <c r="M160" s="65">
        <f>Uniforms!L160</f>
        <v>0</v>
      </c>
      <c r="N160" s="65">
        <f>Uniforms!M160</f>
        <v>0</v>
      </c>
      <c r="O160" s="65">
        <f>Uniforms!N160</f>
        <v>0</v>
      </c>
      <c r="P160" s="65">
        <f>Uniforms!O160</f>
        <v>0</v>
      </c>
      <c r="Q160" s="65">
        <f>Uniforms!P160</f>
        <v>0</v>
      </c>
      <c r="R160" s="65">
        <f>Uniforms!Q160</f>
        <v>0</v>
      </c>
      <c r="S160" s="65">
        <f>Uniforms!R160</f>
        <v>0</v>
      </c>
      <c r="T160" s="65">
        <f>Uniforms!S160</f>
        <v>0</v>
      </c>
      <c r="U160" s="65">
        <f>Uniforms!T160</f>
        <v>0</v>
      </c>
      <c r="V160" s="65">
        <f>Uniforms!U160</f>
        <v>0</v>
      </c>
      <c r="W160" s="65">
        <f>Uniforms!V160</f>
        <v>0</v>
      </c>
      <c r="X160" s="65">
        <f>Uniforms!W160</f>
        <v>0</v>
      </c>
      <c r="Y160" s="65">
        <f>Uniforms!X160</f>
        <v>0</v>
      </c>
      <c r="Z160" s="63" t="str">
        <f>IF(Uniforms!Y160="None","NA|",CONCATENATE(Uniforms!Y160,"|"))</f>
        <v>|</v>
      </c>
      <c r="AA160" s="63" t="str">
        <f>IF(Z160="NA|","|-- Select One --",CONCATENATE(Uniforms!Z160, "|"))</f>
        <v>|</v>
      </c>
      <c r="AB160" s="65">
        <f>Uniforms!AA160</f>
        <v>0</v>
      </c>
      <c r="AC160" s="65">
        <f>Uniforms!AB160</f>
        <v>0</v>
      </c>
      <c r="AD160" s="65">
        <f>Uniforms!AC160</f>
        <v>0</v>
      </c>
      <c r="AE160" s="65">
        <f>Uniforms!AD160</f>
        <v>0</v>
      </c>
      <c r="AF160" s="65">
        <f>Uniforms!AE160</f>
        <v>0</v>
      </c>
      <c r="AG160" s="65">
        <f>Uniforms!AF160</f>
        <v>0</v>
      </c>
      <c r="AH160" s="65">
        <f>Uniforms!AG160</f>
        <v>0</v>
      </c>
      <c r="AI160" s="65">
        <f>Uniforms!AH160</f>
        <v>0</v>
      </c>
      <c r="AJ160" s="65">
        <f>Uniforms!AI160</f>
        <v>0</v>
      </c>
      <c r="AK160" s="65">
        <f>Uniforms!AJ160</f>
        <v>0</v>
      </c>
      <c r="AL160" s="65">
        <f>Uniforms!AK160</f>
        <v>0</v>
      </c>
      <c r="AM160" s="65">
        <f>Uniforms!AL160</f>
        <v>0</v>
      </c>
      <c r="AN160" s="65">
        <f>Uniforms!AM160</f>
        <v>0</v>
      </c>
      <c r="AO160" s="65">
        <f>Uniforms!AN160</f>
        <v>0</v>
      </c>
      <c r="AP160" s="65">
        <f>Uniforms!AO160</f>
        <v>0</v>
      </c>
      <c r="AQ160" s="65">
        <f>Uniforms!AP160</f>
        <v>0</v>
      </c>
      <c r="AR160" s="63" t="str">
        <f>IF(Uniforms!AQ160="None","NA|",CONCATENATE(Uniforms!AQ160,"|"))</f>
        <v>|</v>
      </c>
      <c r="AS160" s="63" t="str">
        <f>IF(AR160="NA|","|-- Select One --",CONCATENATE(Uniforms!AR160,"|"))</f>
        <v>|</v>
      </c>
      <c r="AT160" s="65">
        <f>Uniforms!AS160</f>
        <v>0</v>
      </c>
      <c r="AU160" s="65">
        <f>Uniforms!AT160</f>
        <v>0</v>
      </c>
      <c r="AV160" s="65">
        <f>Uniforms!AU160</f>
        <v>0</v>
      </c>
      <c r="AW160" s="65">
        <f>Uniforms!AV160</f>
        <v>0</v>
      </c>
      <c r="AX160" s="66" t="s">
        <v>409</v>
      </c>
      <c r="AY160" s="63" t="s">
        <v>410</v>
      </c>
      <c r="AZ160" s="63" t="s">
        <v>410</v>
      </c>
      <c r="BA160" s="63" t="s">
        <v>410</v>
      </c>
      <c r="BB160" s="67" t="str">
        <f>Uniforms!$AW$1</f>
        <v>8B|</v>
      </c>
      <c r="BC160" s="67" t="str">
        <f>Uniforms!$AW$2</f>
        <v>NA|</v>
      </c>
      <c r="BD160" s="67" t="str">
        <f>Uniforms!$AW$3</f>
        <v>OUTLINED|</v>
      </c>
      <c r="BE160" s="66">
        <f>Uniforms!$AT$4</f>
        <v>0</v>
      </c>
      <c r="BF160" s="66">
        <f>IF(Uniforms!$AT$13="Left Chest",Uniforms!AZ160, )</f>
        <v>0</v>
      </c>
      <c r="BG160" s="66">
        <f>Uniforms!$AT$5</f>
        <v>0</v>
      </c>
      <c r="BH160" s="67">
        <f>IF(Uniforms!$AT$13="Left Chest 2nd",Uniforms!AZ160, )</f>
        <v>0</v>
      </c>
      <c r="BI160" s="66">
        <f>Uniforms!$AT$6</f>
        <v>0</v>
      </c>
      <c r="BJ160" s="67">
        <f>IF(Uniforms!$AT$13="Left Sleeve",Uniforms!AZ160, )</f>
        <v>0</v>
      </c>
      <c r="BK160" s="66">
        <f>Uniforms!$AT$7</f>
        <v>0</v>
      </c>
      <c r="BL160" s="67">
        <f>IF(Uniforms!$AT$13="Right Sleeve",Uniforms!AZ160, )</f>
        <v>0</v>
      </c>
      <c r="BM160" s="66">
        <f>Uniforms!$AT$8</f>
        <v>0</v>
      </c>
      <c r="BN160" s="67">
        <f>IF(Uniforms!$AT$13="Center Chest",Uniforms!AZ160, )</f>
        <v>0</v>
      </c>
      <c r="BO160" s="66">
        <f>Uniforms!$AT$10</f>
        <v>0</v>
      </c>
      <c r="BP160" s="67">
        <f>IF(Uniforms!$AT$13="Back Above #s",Uniforms!AZ160, )</f>
        <v>0</v>
      </c>
      <c r="BQ160" s="66">
        <f>Uniforms!$AT$11</f>
        <v>0</v>
      </c>
      <c r="BR160" s="67">
        <f>IF(Uniforms!$AT$13="Short-Left Leg",Uniforms!AZ160, )</f>
        <v>0</v>
      </c>
      <c r="BS160" s="66">
        <f>Uniforms!$AT$12</f>
        <v>0</v>
      </c>
      <c r="BT160" s="67">
        <f>IF(Uniforms!$AT$13="Short-Right Leg",Uniforms!AZ160, )</f>
        <v>0</v>
      </c>
      <c r="BU160" s="67">
        <f>Uniforms!$AT$9</f>
        <v>0</v>
      </c>
      <c r="BV160" s="67">
        <f>IF(Uniforms!$AT$13="Right Chest",Uniforms!AZ160, )</f>
        <v>0</v>
      </c>
      <c r="BW160" s="68">
        <f>Uniforms!BA160</f>
        <v>0</v>
      </c>
      <c r="BX160" s="68">
        <f>Uniforms!BB160</f>
        <v>0</v>
      </c>
      <c r="BY160" s="68">
        <f>Uniforms!BC160</f>
        <v>0</v>
      </c>
      <c r="BZ160" s="68">
        <f>Uniforms!BD160</f>
        <v>0</v>
      </c>
      <c r="CA160" s="68">
        <f>Uniforms!BE160</f>
        <v>0</v>
      </c>
      <c r="CB160" s="68">
        <f>Uniforms!BF160</f>
        <v>0</v>
      </c>
      <c r="CC160" s="68">
        <f>Uniforms!BG160</f>
        <v>0</v>
      </c>
      <c r="CD160" s="68">
        <f>Uniforms!BH160</f>
        <v>0</v>
      </c>
      <c r="CE160" s="68">
        <f>Uniforms!BI160</f>
        <v>0</v>
      </c>
      <c r="CF160" s="68">
        <f>Uniforms!BJ160</f>
        <v>0</v>
      </c>
      <c r="CG160" s="68">
        <f>Uniforms!BK160</f>
        <v>0</v>
      </c>
      <c r="CH160" s="68">
        <f>Uniforms!BL160</f>
        <v>0</v>
      </c>
      <c r="CI160" s="68">
        <f>Uniforms!BM160</f>
        <v>0</v>
      </c>
      <c r="CJ160" s="68">
        <f>Uniforms!BN160</f>
        <v>0</v>
      </c>
      <c r="CK160" s="68">
        <f>Uniforms!BO160</f>
        <v>0</v>
      </c>
      <c r="CL160" s="68">
        <f>Uniforms!BP160</f>
        <v>0</v>
      </c>
      <c r="CM160" s="68">
        <f>Uniforms!BQ160</f>
        <v>0</v>
      </c>
      <c r="CN160" s="68">
        <f>Uniforms!BR160</f>
        <v>0</v>
      </c>
      <c r="CO160" s="68">
        <f>Uniforms!BS160</f>
        <v>0</v>
      </c>
      <c r="CP160" s="68">
        <f>Uniforms!BT160</f>
        <v>0</v>
      </c>
      <c r="CQ160" s="68">
        <f>Uniforms!BU160</f>
        <v>0</v>
      </c>
      <c r="CR160" s="68">
        <f>Uniforms!BV160</f>
        <v>0</v>
      </c>
      <c r="CS160" s="68">
        <f>Uniforms!BW160</f>
        <v>0</v>
      </c>
      <c r="CT160" s="68">
        <f>Uniforms!BX160</f>
        <v>0</v>
      </c>
      <c r="CU160" s="68">
        <f>Uniforms!BY160</f>
        <v>0</v>
      </c>
      <c r="CV160" s="68">
        <f>Uniforms!BZ160</f>
        <v>0</v>
      </c>
      <c r="CW160" s="68">
        <f>Uniforms!CA160</f>
        <v>0</v>
      </c>
      <c r="CX160" s="68">
        <f>Uniforms!CB160</f>
        <v>0</v>
      </c>
      <c r="CY160" s="68">
        <f>Uniforms!CC160</f>
        <v>0</v>
      </c>
      <c r="CZ160" s="68">
        <f>Uniforms!CD160</f>
        <v>0</v>
      </c>
      <c r="DA160" s="67"/>
    </row>
    <row r="161" spans="1:105">
      <c r="A161" s="67" t="s">
        <v>61</v>
      </c>
      <c r="B161" s="63">
        <f>Uniforms!B161</f>
        <v>0</v>
      </c>
      <c r="C161" s="63" t="str">
        <f>CONCATENATE(Uniforms!C161, "|")</f>
        <v>|</v>
      </c>
      <c r="D161" s="63">
        <f>Uniforms!D161</f>
        <v>0</v>
      </c>
      <c r="E161" s="63" t="str">
        <f>IF(Uniforms!E161="None", "NA|",CONCATENATE(Uniforms!E161, "|"))</f>
        <v>|</v>
      </c>
      <c r="F161" s="63" t="str">
        <f>IF(E161="NA|","|-- Select One --",CONCATENATE(Uniforms!F161,"|"))</f>
        <v>|</v>
      </c>
      <c r="G161" s="63" t="str">
        <f>CONCATENATE(Uniforms!G161,"|")</f>
        <v>|</v>
      </c>
      <c r="H161" s="64">
        <f>Uniforms!H161</f>
        <v>0</v>
      </c>
      <c r="I161" s="65">
        <f t="shared" si="2"/>
        <v>0</v>
      </c>
      <c r="J161" s="65">
        <f>Uniforms!I161</f>
        <v>0</v>
      </c>
      <c r="K161" s="65">
        <f>Uniforms!J161</f>
        <v>0</v>
      </c>
      <c r="L161" s="65">
        <f>Uniforms!K161</f>
        <v>0</v>
      </c>
      <c r="M161" s="65">
        <f>Uniforms!L161</f>
        <v>0</v>
      </c>
      <c r="N161" s="65">
        <f>Uniforms!M161</f>
        <v>0</v>
      </c>
      <c r="O161" s="65">
        <f>Uniforms!N161</f>
        <v>0</v>
      </c>
      <c r="P161" s="65">
        <f>Uniforms!O161</f>
        <v>0</v>
      </c>
      <c r="Q161" s="65">
        <f>Uniforms!P161</f>
        <v>0</v>
      </c>
      <c r="R161" s="65">
        <f>Uniforms!Q161</f>
        <v>0</v>
      </c>
      <c r="S161" s="65">
        <f>Uniforms!R161</f>
        <v>0</v>
      </c>
      <c r="T161" s="65">
        <f>Uniforms!S161</f>
        <v>0</v>
      </c>
      <c r="U161" s="65">
        <f>Uniforms!T161</f>
        <v>0</v>
      </c>
      <c r="V161" s="65">
        <f>Uniforms!U161</f>
        <v>0</v>
      </c>
      <c r="W161" s="65">
        <f>Uniforms!V161</f>
        <v>0</v>
      </c>
      <c r="X161" s="65">
        <f>Uniforms!W161</f>
        <v>0</v>
      </c>
      <c r="Y161" s="65">
        <f>Uniforms!X161</f>
        <v>0</v>
      </c>
      <c r="Z161" s="63" t="str">
        <f>IF(Uniforms!Y161="None","NA|",CONCATENATE(Uniforms!Y161,"|"))</f>
        <v>|</v>
      </c>
      <c r="AA161" s="63" t="str">
        <f>IF(Z161="NA|","|-- Select One --",CONCATENATE(Uniforms!Z161, "|"))</f>
        <v>|</v>
      </c>
      <c r="AB161" s="65">
        <f>Uniforms!AA161</f>
        <v>0</v>
      </c>
      <c r="AC161" s="65">
        <f>Uniforms!AB161</f>
        <v>0</v>
      </c>
      <c r="AD161" s="65">
        <f>Uniforms!AC161</f>
        <v>0</v>
      </c>
      <c r="AE161" s="65">
        <f>Uniforms!AD161</f>
        <v>0</v>
      </c>
      <c r="AF161" s="65">
        <f>Uniforms!AE161</f>
        <v>0</v>
      </c>
      <c r="AG161" s="65">
        <f>Uniforms!AF161</f>
        <v>0</v>
      </c>
      <c r="AH161" s="65">
        <f>Uniforms!AG161</f>
        <v>0</v>
      </c>
      <c r="AI161" s="65">
        <f>Uniforms!AH161</f>
        <v>0</v>
      </c>
      <c r="AJ161" s="65">
        <f>Uniforms!AI161</f>
        <v>0</v>
      </c>
      <c r="AK161" s="65">
        <f>Uniforms!AJ161</f>
        <v>0</v>
      </c>
      <c r="AL161" s="65">
        <f>Uniforms!AK161</f>
        <v>0</v>
      </c>
      <c r="AM161" s="65">
        <f>Uniforms!AL161</f>
        <v>0</v>
      </c>
      <c r="AN161" s="65">
        <f>Uniforms!AM161</f>
        <v>0</v>
      </c>
      <c r="AO161" s="65">
        <f>Uniforms!AN161</f>
        <v>0</v>
      </c>
      <c r="AP161" s="65">
        <f>Uniforms!AO161</f>
        <v>0</v>
      </c>
      <c r="AQ161" s="65">
        <f>Uniforms!AP161</f>
        <v>0</v>
      </c>
      <c r="AR161" s="63" t="str">
        <f>IF(Uniforms!AQ161="None","NA|",CONCATENATE(Uniforms!AQ161,"|"))</f>
        <v>|</v>
      </c>
      <c r="AS161" s="63" t="str">
        <f>IF(AR161="NA|","|-- Select One --",CONCATENATE(Uniforms!AR161,"|"))</f>
        <v>|</v>
      </c>
      <c r="AT161" s="65">
        <f>Uniforms!AS161</f>
        <v>0</v>
      </c>
      <c r="AU161" s="65">
        <f>Uniforms!AT161</f>
        <v>0</v>
      </c>
      <c r="AV161" s="65">
        <f>Uniforms!AU161</f>
        <v>0</v>
      </c>
      <c r="AW161" s="65">
        <f>Uniforms!AV161</f>
        <v>0</v>
      </c>
      <c r="AX161" s="66" t="s">
        <v>409</v>
      </c>
      <c r="AY161" s="63" t="s">
        <v>410</v>
      </c>
      <c r="AZ161" s="63" t="s">
        <v>410</v>
      </c>
      <c r="BA161" s="63" t="s">
        <v>410</v>
      </c>
      <c r="BB161" s="67" t="str">
        <f>Uniforms!$AW$1</f>
        <v>8B|</v>
      </c>
      <c r="BC161" s="67" t="str">
        <f>Uniforms!$AW$2</f>
        <v>NA|</v>
      </c>
      <c r="BD161" s="67" t="str">
        <f>Uniforms!$AW$3</f>
        <v>OUTLINED|</v>
      </c>
      <c r="BE161" s="66">
        <f>Uniforms!$AT$4</f>
        <v>0</v>
      </c>
      <c r="BF161" s="66">
        <f>IF(Uniforms!$AT$13="Left Chest",Uniforms!AZ161, )</f>
        <v>0</v>
      </c>
      <c r="BG161" s="66">
        <f>Uniforms!$AT$5</f>
        <v>0</v>
      </c>
      <c r="BH161" s="67">
        <f>IF(Uniforms!$AT$13="Left Chest 2nd",Uniforms!AZ161, )</f>
        <v>0</v>
      </c>
      <c r="BI161" s="66">
        <f>Uniforms!$AT$6</f>
        <v>0</v>
      </c>
      <c r="BJ161" s="67">
        <f>IF(Uniforms!$AT$13="Left Sleeve",Uniforms!AZ161, )</f>
        <v>0</v>
      </c>
      <c r="BK161" s="66">
        <f>Uniforms!$AT$7</f>
        <v>0</v>
      </c>
      <c r="BL161" s="67">
        <f>IF(Uniforms!$AT$13="Right Sleeve",Uniforms!AZ161, )</f>
        <v>0</v>
      </c>
      <c r="BM161" s="66">
        <f>Uniforms!$AT$8</f>
        <v>0</v>
      </c>
      <c r="BN161" s="67">
        <f>IF(Uniforms!$AT$13="Center Chest",Uniforms!AZ161, )</f>
        <v>0</v>
      </c>
      <c r="BO161" s="66">
        <f>Uniforms!$AT$10</f>
        <v>0</v>
      </c>
      <c r="BP161" s="67">
        <f>IF(Uniforms!$AT$13="Back Above #s",Uniforms!AZ161, )</f>
        <v>0</v>
      </c>
      <c r="BQ161" s="66">
        <f>Uniforms!$AT$11</f>
        <v>0</v>
      </c>
      <c r="BR161" s="67">
        <f>IF(Uniforms!$AT$13="Short-Left Leg",Uniforms!AZ161, )</f>
        <v>0</v>
      </c>
      <c r="BS161" s="66">
        <f>Uniforms!$AT$12</f>
        <v>0</v>
      </c>
      <c r="BT161" s="67">
        <f>IF(Uniforms!$AT$13="Short-Right Leg",Uniforms!AZ161, )</f>
        <v>0</v>
      </c>
      <c r="BU161" s="67">
        <f>Uniforms!$AT$9</f>
        <v>0</v>
      </c>
      <c r="BV161" s="67">
        <f>IF(Uniforms!$AT$13="Right Chest",Uniforms!AZ161, )</f>
        <v>0</v>
      </c>
      <c r="BW161" s="68">
        <f>Uniforms!BA161</f>
        <v>0</v>
      </c>
      <c r="BX161" s="68">
        <f>Uniforms!BB161</f>
        <v>0</v>
      </c>
      <c r="BY161" s="68">
        <f>Uniforms!BC161</f>
        <v>0</v>
      </c>
      <c r="BZ161" s="68">
        <f>Uniforms!BD161</f>
        <v>0</v>
      </c>
      <c r="CA161" s="68">
        <f>Uniforms!BE161</f>
        <v>0</v>
      </c>
      <c r="CB161" s="68">
        <f>Uniforms!BF161</f>
        <v>0</v>
      </c>
      <c r="CC161" s="68">
        <f>Uniforms!BG161</f>
        <v>0</v>
      </c>
      <c r="CD161" s="68">
        <f>Uniforms!BH161</f>
        <v>0</v>
      </c>
      <c r="CE161" s="68">
        <f>Uniforms!BI161</f>
        <v>0</v>
      </c>
      <c r="CF161" s="68">
        <f>Uniforms!BJ161</f>
        <v>0</v>
      </c>
      <c r="CG161" s="68">
        <f>Uniforms!BK161</f>
        <v>0</v>
      </c>
      <c r="CH161" s="68">
        <f>Uniforms!BL161</f>
        <v>0</v>
      </c>
      <c r="CI161" s="68">
        <f>Uniforms!BM161</f>
        <v>0</v>
      </c>
      <c r="CJ161" s="68">
        <f>Uniforms!BN161</f>
        <v>0</v>
      </c>
      <c r="CK161" s="68">
        <f>Uniforms!BO161</f>
        <v>0</v>
      </c>
      <c r="CL161" s="68">
        <f>Uniforms!BP161</f>
        <v>0</v>
      </c>
      <c r="CM161" s="68">
        <f>Uniforms!BQ161</f>
        <v>0</v>
      </c>
      <c r="CN161" s="68">
        <f>Uniforms!BR161</f>
        <v>0</v>
      </c>
      <c r="CO161" s="68">
        <f>Uniforms!BS161</f>
        <v>0</v>
      </c>
      <c r="CP161" s="68">
        <f>Uniforms!BT161</f>
        <v>0</v>
      </c>
      <c r="CQ161" s="68">
        <f>Uniforms!BU161</f>
        <v>0</v>
      </c>
      <c r="CR161" s="68">
        <f>Uniforms!BV161</f>
        <v>0</v>
      </c>
      <c r="CS161" s="68">
        <f>Uniforms!BW161</f>
        <v>0</v>
      </c>
      <c r="CT161" s="68">
        <f>Uniforms!BX161</f>
        <v>0</v>
      </c>
      <c r="CU161" s="68">
        <f>Uniforms!BY161</f>
        <v>0</v>
      </c>
      <c r="CV161" s="68">
        <f>Uniforms!BZ161</f>
        <v>0</v>
      </c>
      <c r="CW161" s="68">
        <f>Uniforms!CA161</f>
        <v>0</v>
      </c>
      <c r="CX161" s="68">
        <f>Uniforms!CB161</f>
        <v>0</v>
      </c>
      <c r="CY161" s="68">
        <f>Uniforms!CC161</f>
        <v>0</v>
      </c>
      <c r="CZ161" s="68">
        <f>Uniforms!CD161</f>
        <v>0</v>
      </c>
      <c r="DA161" s="67"/>
    </row>
    <row r="162" spans="1:105">
      <c r="A162" s="67" t="s">
        <v>62</v>
      </c>
      <c r="B162" s="63">
        <f>Uniforms!B162</f>
        <v>0</v>
      </c>
      <c r="C162" s="63" t="str">
        <f>CONCATENATE(Uniforms!C162, "|")</f>
        <v>|</v>
      </c>
      <c r="D162" s="63">
        <f>Uniforms!D162</f>
        <v>0</v>
      </c>
      <c r="E162" s="63" t="str">
        <f>IF(Uniforms!E162="None", "NA|",CONCATENATE(Uniforms!E162, "|"))</f>
        <v>|</v>
      </c>
      <c r="F162" s="63" t="str">
        <f>IF(E162="NA|","|-- Select One --",CONCATENATE(Uniforms!F162,"|"))</f>
        <v>|</v>
      </c>
      <c r="G162" s="63" t="str">
        <f>CONCATENATE(Uniforms!G162,"|")</f>
        <v>|</v>
      </c>
      <c r="H162" s="64">
        <f>Uniforms!H162</f>
        <v>0</v>
      </c>
      <c r="I162" s="65">
        <f t="shared" si="2"/>
        <v>0</v>
      </c>
      <c r="J162" s="65">
        <f>Uniforms!I162</f>
        <v>0</v>
      </c>
      <c r="K162" s="65">
        <f>Uniforms!J162</f>
        <v>0</v>
      </c>
      <c r="L162" s="65">
        <f>Uniforms!K162</f>
        <v>0</v>
      </c>
      <c r="M162" s="65">
        <f>Uniforms!L162</f>
        <v>0</v>
      </c>
      <c r="N162" s="65">
        <f>Uniforms!M162</f>
        <v>0</v>
      </c>
      <c r="O162" s="65">
        <f>Uniforms!N162</f>
        <v>0</v>
      </c>
      <c r="P162" s="65">
        <f>Uniforms!O162</f>
        <v>0</v>
      </c>
      <c r="Q162" s="65">
        <f>Uniforms!P162</f>
        <v>0</v>
      </c>
      <c r="R162" s="65">
        <f>Uniforms!Q162</f>
        <v>0</v>
      </c>
      <c r="S162" s="65">
        <f>Uniforms!R162</f>
        <v>0</v>
      </c>
      <c r="T162" s="65">
        <f>Uniforms!S162</f>
        <v>0</v>
      </c>
      <c r="U162" s="65">
        <f>Uniforms!T162</f>
        <v>0</v>
      </c>
      <c r="V162" s="65">
        <f>Uniforms!U162</f>
        <v>0</v>
      </c>
      <c r="W162" s="65">
        <f>Uniforms!V162</f>
        <v>0</v>
      </c>
      <c r="X162" s="65">
        <f>Uniforms!W162</f>
        <v>0</v>
      </c>
      <c r="Y162" s="65">
        <f>Uniforms!X162</f>
        <v>0</v>
      </c>
      <c r="Z162" s="63" t="str">
        <f>IF(Uniforms!Y162="None","NA|",CONCATENATE(Uniforms!Y162,"|"))</f>
        <v>|</v>
      </c>
      <c r="AA162" s="63" t="str">
        <f>IF(Z162="NA|","|-- Select One --",CONCATENATE(Uniforms!Z162, "|"))</f>
        <v>|</v>
      </c>
      <c r="AB162" s="65">
        <f>Uniforms!AA162</f>
        <v>0</v>
      </c>
      <c r="AC162" s="65">
        <f>Uniforms!AB162</f>
        <v>0</v>
      </c>
      <c r="AD162" s="65">
        <f>Uniforms!AC162</f>
        <v>0</v>
      </c>
      <c r="AE162" s="65">
        <f>Uniforms!AD162</f>
        <v>0</v>
      </c>
      <c r="AF162" s="65">
        <f>Uniforms!AE162</f>
        <v>0</v>
      </c>
      <c r="AG162" s="65">
        <f>Uniforms!AF162</f>
        <v>0</v>
      </c>
      <c r="AH162" s="65">
        <f>Uniforms!AG162</f>
        <v>0</v>
      </c>
      <c r="AI162" s="65">
        <f>Uniforms!AH162</f>
        <v>0</v>
      </c>
      <c r="AJ162" s="65">
        <f>Uniforms!AI162</f>
        <v>0</v>
      </c>
      <c r="AK162" s="65">
        <f>Uniforms!AJ162</f>
        <v>0</v>
      </c>
      <c r="AL162" s="65">
        <f>Uniforms!AK162</f>
        <v>0</v>
      </c>
      <c r="AM162" s="65">
        <f>Uniforms!AL162</f>
        <v>0</v>
      </c>
      <c r="AN162" s="65">
        <f>Uniforms!AM162</f>
        <v>0</v>
      </c>
      <c r="AO162" s="65">
        <f>Uniforms!AN162</f>
        <v>0</v>
      </c>
      <c r="AP162" s="65">
        <f>Uniforms!AO162</f>
        <v>0</v>
      </c>
      <c r="AQ162" s="65">
        <f>Uniforms!AP162</f>
        <v>0</v>
      </c>
      <c r="AR162" s="63" t="str">
        <f>IF(Uniforms!AQ162="None","NA|",CONCATENATE(Uniforms!AQ162,"|"))</f>
        <v>|</v>
      </c>
      <c r="AS162" s="63" t="str">
        <f>IF(AR162="NA|","|-- Select One --",CONCATENATE(Uniforms!AR162,"|"))</f>
        <v>|</v>
      </c>
      <c r="AT162" s="65">
        <f>Uniforms!AS162</f>
        <v>0</v>
      </c>
      <c r="AU162" s="65">
        <f>Uniforms!AT162</f>
        <v>0</v>
      </c>
      <c r="AV162" s="65">
        <f>Uniforms!AU162</f>
        <v>0</v>
      </c>
      <c r="AW162" s="65">
        <f>Uniforms!AV162</f>
        <v>0</v>
      </c>
      <c r="AX162" s="66" t="s">
        <v>409</v>
      </c>
      <c r="AY162" s="63" t="s">
        <v>410</v>
      </c>
      <c r="AZ162" s="63" t="s">
        <v>410</v>
      </c>
      <c r="BA162" s="63" t="s">
        <v>410</v>
      </c>
      <c r="BB162" s="67" t="str">
        <f>Uniforms!$AW$1</f>
        <v>8B|</v>
      </c>
      <c r="BC162" s="67" t="str">
        <f>Uniforms!$AW$2</f>
        <v>NA|</v>
      </c>
      <c r="BD162" s="67" t="str">
        <f>Uniforms!$AW$3</f>
        <v>OUTLINED|</v>
      </c>
      <c r="BE162" s="66">
        <f>Uniforms!$AT$4</f>
        <v>0</v>
      </c>
      <c r="BF162" s="66">
        <f>IF(Uniforms!$AT$13="Left Chest",Uniforms!AZ162, )</f>
        <v>0</v>
      </c>
      <c r="BG162" s="66">
        <f>Uniforms!$AT$5</f>
        <v>0</v>
      </c>
      <c r="BH162" s="67">
        <f>IF(Uniforms!$AT$13="Left Chest 2nd",Uniforms!AZ162, )</f>
        <v>0</v>
      </c>
      <c r="BI162" s="66">
        <f>Uniforms!$AT$6</f>
        <v>0</v>
      </c>
      <c r="BJ162" s="67">
        <f>IF(Uniforms!$AT$13="Left Sleeve",Uniforms!AZ162, )</f>
        <v>0</v>
      </c>
      <c r="BK162" s="66">
        <f>Uniforms!$AT$7</f>
        <v>0</v>
      </c>
      <c r="BL162" s="67">
        <f>IF(Uniforms!$AT$13="Right Sleeve",Uniforms!AZ162, )</f>
        <v>0</v>
      </c>
      <c r="BM162" s="66">
        <f>Uniforms!$AT$8</f>
        <v>0</v>
      </c>
      <c r="BN162" s="67">
        <f>IF(Uniforms!$AT$13="Center Chest",Uniforms!AZ162, )</f>
        <v>0</v>
      </c>
      <c r="BO162" s="66">
        <f>Uniforms!$AT$10</f>
        <v>0</v>
      </c>
      <c r="BP162" s="67">
        <f>IF(Uniforms!$AT$13="Back Above #s",Uniforms!AZ162, )</f>
        <v>0</v>
      </c>
      <c r="BQ162" s="66">
        <f>Uniforms!$AT$11</f>
        <v>0</v>
      </c>
      <c r="BR162" s="67">
        <f>IF(Uniforms!$AT$13="Short-Left Leg",Uniforms!AZ162, )</f>
        <v>0</v>
      </c>
      <c r="BS162" s="66">
        <f>Uniforms!$AT$12</f>
        <v>0</v>
      </c>
      <c r="BT162" s="67">
        <f>IF(Uniforms!$AT$13="Short-Right Leg",Uniforms!AZ162, )</f>
        <v>0</v>
      </c>
      <c r="BU162" s="67">
        <f>Uniforms!$AT$9</f>
        <v>0</v>
      </c>
      <c r="BV162" s="67">
        <f>IF(Uniforms!$AT$13="Right Chest",Uniforms!AZ162, )</f>
        <v>0</v>
      </c>
      <c r="BW162" s="68">
        <f>Uniforms!BA162</f>
        <v>0</v>
      </c>
      <c r="BX162" s="68">
        <f>Uniforms!BB162</f>
        <v>0</v>
      </c>
      <c r="BY162" s="68">
        <f>Uniforms!BC162</f>
        <v>0</v>
      </c>
      <c r="BZ162" s="68">
        <f>Uniforms!BD162</f>
        <v>0</v>
      </c>
      <c r="CA162" s="68">
        <f>Uniforms!BE162</f>
        <v>0</v>
      </c>
      <c r="CB162" s="68">
        <f>Uniforms!BF162</f>
        <v>0</v>
      </c>
      <c r="CC162" s="68">
        <f>Uniforms!BG162</f>
        <v>0</v>
      </c>
      <c r="CD162" s="68">
        <f>Uniforms!BH162</f>
        <v>0</v>
      </c>
      <c r="CE162" s="68">
        <f>Uniforms!BI162</f>
        <v>0</v>
      </c>
      <c r="CF162" s="68">
        <f>Uniforms!BJ162</f>
        <v>0</v>
      </c>
      <c r="CG162" s="68">
        <f>Uniforms!BK162</f>
        <v>0</v>
      </c>
      <c r="CH162" s="68">
        <f>Uniforms!BL162</f>
        <v>0</v>
      </c>
      <c r="CI162" s="68">
        <f>Uniforms!BM162</f>
        <v>0</v>
      </c>
      <c r="CJ162" s="68">
        <f>Uniforms!BN162</f>
        <v>0</v>
      </c>
      <c r="CK162" s="68">
        <f>Uniforms!BO162</f>
        <v>0</v>
      </c>
      <c r="CL162" s="68">
        <f>Uniforms!BP162</f>
        <v>0</v>
      </c>
      <c r="CM162" s="68">
        <f>Uniforms!BQ162</f>
        <v>0</v>
      </c>
      <c r="CN162" s="68">
        <f>Uniforms!BR162</f>
        <v>0</v>
      </c>
      <c r="CO162" s="68">
        <f>Uniforms!BS162</f>
        <v>0</v>
      </c>
      <c r="CP162" s="68">
        <f>Uniforms!BT162</f>
        <v>0</v>
      </c>
      <c r="CQ162" s="68">
        <f>Uniforms!BU162</f>
        <v>0</v>
      </c>
      <c r="CR162" s="68">
        <f>Uniforms!BV162</f>
        <v>0</v>
      </c>
      <c r="CS162" s="68">
        <f>Uniforms!BW162</f>
        <v>0</v>
      </c>
      <c r="CT162" s="68">
        <f>Uniforms!BX162</f>
        <v>0</v>
      </c>
      <c r="CU162" s="68">
        <f>Uniforms!BY162</f>
        <v>0</v>
      </c>
      <c r="CV162" s="68">
        <f>Uniforms!BZ162</f>
        <v>0</v>
      </c>
      <c r="CW162" s="68">
        <f>Uniforms!CA162</f>
        <v>0</v>
      </c>
      <c r="CX162" s="68">
        <f>Uniforms!CB162</f>
        <v>0</v>
      </c>
      <c r="CY162" s="68">
        <f>Uniforms!CC162</f>
        <v>0</v>
      </c>
      <c r="CZ162" s="68">
        <f>Uniforms!CD162</f>
        <v>0</v>
      </c>
      <c r="DA162" s="67"/>
    </row>
    <row r="163" spans="1:105">
      <c r="A163" s="67" t="s">
        <v>63</v>
      </c>
      <c r="B163" s="63">
        <f>Uniforms!B163</f>
        <v>0</v>
      </c>
      <c r="C163" s="63" t="str">
        <f>CONCATENATE(Uniforms!C163, "|")</f>
        <v>|</v>
      </c>
      <c r="D163" s="63">
        <f>Uniforms!D163</f>
        <v>0</v>
      </c>
      <c r="E163" s="63" t="str">
        <f>IF(Uniforms!E163="None", "NA|",CONCATENATE(Uniforms!E163, "|"))</f>
        <v>|</v>
      </c>
      <c r="F163" s="63" t="str">
        <f>IF(E163="NA|","|-- Select One --",CONCATENATE(Uniforms!F163,"|"))</f>
        <v>|</v>
      </c>
      <c r="G163" s="63" t="str">
        <f>CONCATENATE(Uniforms!G163,"|")</f>
        <v>|</v>
      </c>
      <c r="H163" s="64">
        <f>Uniforms!H163</f>
        <v>0</v>
      </c>
      <c r="I163" s="65">
        <f t="shared" si="2"/>
        <v>0</v>
      </c>
      <c r="J163" s="65">
        <f>Uniforms!I163</f>
        <v>0</v>
      </c>
      <c r="K163" s="65">
        <f>Uniforms!J163</f>
        <v>0</v>
      </c>
      <c r="L163" s="65">
        <f>Uniforms!K163</f>
        <v>0</v>
      </c>
      <c r="M163" s="65">
        <f>Uniforms!L163</f>
        <v>0</v>
      </c>
      <c r="N163" s="65">
        <f>Uniforms!M163</f>
        <v>0</v>
      </c>
      <c r="O163" s="65">
        <f>Uniforms!N163</f>
        <v>0</v>
      </c>
      <c r="P163" s="65">
        <f>Uniforms!O163</f>
        <v>0</v>
      </c>
      <c r="Q163" s="65">
        <f>Uniforms!P163</f>
        <v>0</v>
      </c>
      <c r="R163" s="65">
        <f>Uniforms!Q163</f>
        <v>0</v>
      </c>
      <c r="S163" s="65">
        <f>Uniforms!R163</f>
        <v>0</v>
      </c>
      <c r="T163" s="65">
        <f>Uniforms!S163</f>
        <v>0</v>
      </c>
      <c r="U163" s="65">
        <f>Uniforms!T163</f>
        <v>0</v>
      </c>
      <c r="V163" s="65">
        <f>Uniforms!U163</f>
        <v>0</v>
      </c>
      <c r="W163" s="65">
        <f>Uniforms!V163</f>
        <v>0</v>
      </c>
      <c r="X163" s="65">
        <f>Uniforms!W163</f>
        <v>0</v>
      </c>
      <c r="Y163" s="65">
        <f>Uniforms!X163</f>
        <v>0</v>
      </c>
      <c r="Z163" s="63" t="str">
        <f>IF(Uniforms!Y163="None","NA|",CONCATENATE(Uniforms!Y163,"|"))</f>
        <v>|</v>
      </c>
      <c r="AA163" s="63" t="str">
        <f>IF(Z163="NA|","|-- Select One --",CONCATENATE(Uniforms!Z163, "|"))</f>
        <v>|</v>
      </c>
      <c r="AB163" s="65">
        <f>Uniforms!AA163</f>
        <v>0</v>
      </c>
      <c r="AC163" s="65">
        <f>Uniforms!AB163</f>
        <v>0</v>
      </c>
      <c r="AD163" s="65">
        <f>Uniforms!AC163</f>
        <v>0</v>
      </c>
      <c r="AE163" s="65">
        <f>Uniforms!AD163</f>
        <v>0</v>
      </c>
      <c r="AF163" s="65">
        <f>Uniforms!AE163</f>
        <v>0</v>
      </c>
      <c r="AG163" s="65">
        <f>Uniforms!AF163</f>
        <v>0</v>
      </c>
      <c r="AH163" s="65">
        <f>Uniforms!AG163</f>
        <v>0</v>
      </c>
      <c r="AI163" s="65">
        <f>Uniforms!AH163</f>
        <v>0</v>
      </c>
      <c r="AJ163" s="65">
        <f>Uniforms!AI163</f>
        <v>0</v>
      </c>
      <c r="AK163" s="65">
        <f>Uniforms!AJ163</f>
        <v>0</v>
      </c>
      <c r="AL163" s="65">
        <f>Uniforms!AK163</f>
        <v>0</v>
      </c>
      <c r="AM163" s="65">
        <f>Uniforms!AL163</f>
        <v>0</v>
      </c>
      <c r="AN163" s="65">
        <f>Uniforms!AM163</f>
        <v>0</v>
      </c>
      <c r="AO163" s="65">
        <f>Uniforms!AN163</f>
        <v>0</v>
      </c>
      <c r="AP163" s="65">
        <f>Uniforms!AO163</f>
        <v>0</v>
      </c>
      <c r="AQ163" s="65">
        <f>Uniforms!AP163</f>
        <v>0</v>
      </c>
      <c r="AR163" s="63" t="str">
        <f>IF(Uniforms!AQ163="None","NA|",CONCATENATE(Uniforms!AQ163,"|"))</f>
        <v>|</v>
      </c>
      <c r="AS163" s="63" t="str">
        <f>IF(AR163="NA|","|-- Select One --",CONCATENATE(Uniforms!AR163,"|"))</f>
        <v>|</v>
      </c>
      <c r="AT163" s="65">
        <f>Uniforms!AS163</f>
        <v>0</v>
      </c>
      <c r="AU163" s="65">
        <f>Uniforms!AT163</f>
        <v>0</v>
      </c>
      <c r="AV163" s="65">
        <f>Uniforms!AU163</f>
        <v>0</v>
      </c>
      <c r="AW163" s="65">
        <f>Uniforms!AV163</f>
        <v>0</v>
      </c>
      <c r="AX163" s="66" t="s">
        <v>409</v>
      </c>
      <c r="AY163" s="63" t="s">
        <v>410</v>
      </c>
      <c r="AZ163" s="63" t="s">
        <v>410</v>
      </c>
      <c r="BA163" s="63" t="s">
        <v>410</v>
      </c>
      <c r="BB163" s="67" t="str">
        <f>Uniforms!$AW$1</f>
        <v>8B|</v>
      </c>
      <c r="BC163" s="67" t="str">
        <f>Uniforms!$AW$2</f>
        <v>NA|</v>
      </c>
      <c r="BD163" s="67" t="str">
        <f>Uniforms!$AW$3</f>
        <v>OUTLINED|</v>
      </c>
      <c r="BE163" s="66">
        <f>Uniforms!$AT$4</f>
        <v>0</v>
      </c>
      <c r="BF163" s="66">
        <f>IF(Uniforms!$AT$13="Left Chest",Uniforms!AZ163, )</f>
        <v>0</v>
      </c>
      <c r="BG163" s="66">
        <f>Uniforms!$AT$5</f>
        <v>0</v>
      </c>
      <c r="BH163" s="67">
        <f>IF(Uniforms!$AT$13="Left Chest 2nd",Uniforms!AZ163, )</f>
        <v>0</v>
      </c>
      <c r="BI163" s="66">
        <f>Uniforms!$AT$6</f>
        <v>0</v>
      </c>
      <c r="BJ163" s="67">
        <f>IF(Uniforms!$AT$13="Left Sleeve",Uniforms!AZ163, )</f>
        <v>0</v>
      </c>
      <c r="BK163" s="66">
        <f>Uniforms!$AT$7</f>
        <v>0</v>
      </c>
      <c r="BL163" s="67">
        <f>IF(Uniforms!$AT$13="Right Sleeve",Uniforms!AZ163, )</f>
        <v>0</v>
      </c>
      <c r="BM163" s="66">
        <f>Uniforms!$AT$8</f>
        <v>0</v>
      </c>
      <c r="BN163" s="67">
        <f>IF(Uniforms!$AT$13="Center Chest",Uniforms!AZ163, )</f>
        <v>0</v>
      </c>
      <c r="BO163" s="66">
        <f>Uniforms!$AT$10</f>
        <v>0</v>
      </c>
      <c r="BP163" s="67">
        <f>IF(Uniforms!$AT$13="Back Above #s",Uniforms!AZ163, )</f>
        <v>0</v>
      </c>
      <c r="BQ163" s="66">
        <f>Uniforms!$AT$11</f>
        <v>0</v>
      </c>
      <c r="BR163" s="67">
        <f>IF(Uniforms!$AT$13="Short-Left Leg",Uniforms!AZ163, )</f>
        <v>0</v>
      </c>
      <c r="BS163" s="66">
        <f>Uniforms!$AT$12</f>
        <v>0</v>
      </c>
      <c r="BT163" s="67">
        <f>IF(Uniforms!$AT$13="Short-Right Leg",Uniforms!AZ163, )</f>
        <v>0</v>
      </c>
      <c r="BU163" s="67">
        <f>Uniforms!$AT$9</f>
        <v>0</v>
      </c>
      <c r="BV163" s="67">
        <f>IF(Uniforms!$AT$13="Right Chest",Uniforms!AZ163, )</f>
        <v>0</v>
      </c>
      <c r="BW163" s="68">
        <f>Uniforms!BA163</f>
        <v>0</v>
      </c>
      <c r="BX163" s="68">
        <f>Uniforms!BB163</f>
        <v>0</v>
      </c>
      <c r="BY163" s="68">
        <f>Uniforms!BC163</f>
        <v>0</v>
      </c>
      <c r="BZ163" s="68">
        <f>Uniforms!BD163</f>
        <v>0</v>
      </c>
      <c r="CA163" s="68">
        <f>Uniforms!BE163</f>
        <v>0</v>
      </c>
      <c r="CB163" s="68">
        <f>Uniforms!BF163</f>
        <v>0</v>
      </c>
      <c r="CC163" s="68">
        <f>Uniforms!BG163</f>
        <v>0</v>
      </c>
      <c r="CD163" s="68">
        <f>Uniforms!BH163</f>
        <v>0</v>
      </c>
      <c r="CE163" s="68">
        <f>Uniforms!BI163</f>
        <v>0</v>
      </c>
      <c r="CF163" s="68">
        <f>Uniforms!BJ163</f>
        <v>0</v>
      </c>
      <c r="CG163" s="68">
        <f>Uniforms!BK163</f>
        <v>0</v>
      </c>
      <c r="CH163" s="68">
        <f>Uniforms!BL163</f>
        <v>0</v>
      </c>
      <c r="CI163" s="68">
        <f>Uniforms!BM163</f>
        <v>0</v>
      </c>
      <c r="CJ163" s="68">
        <f>Uniforms!BN163</f>
        <v>0</v>
      </c>
      <c r="CK163" s="68">
        <f>Uniforms!BO163</f>
        <v>0</v>
      </c>
      <c r="CL163" s="68">
        <f>Uniforms!BP163</f>
        <v>0</v>
      </c>
      <c r="CM163" s="68">
        <f>Uniforms!BQ163</f>
        <v>0</v>
      </c>
      <c r="CN163" s="68">
        <f>Uniforms!BR163</f>
        <v>0</v>
      </c>
      <c r="CO163" s="68">
        <f>Uniforms!BS163</f>
        <v>0</v>
      </c>
      <c r="CP163" s="68">
        <f>Uniforms!BT163</f>
        <v>0</v>
      </c>
      <c r="CQ163" s="68">
        <f>Uniforms!BU163</f>
        <v>0</v>
      </c>
      <c r="CR163" s="68">
        <f>Uniforms!BV163</f>
        <v>0</v>
      </c>
      <c r="CS163" s="68">
        <f>Uniforms!BW163</f>
        <v>0</v>
      </c>
      <c r="CT163" s="68">
        <f>Uniforms!BX163</f>
        <v>0</v>
      </c>
      <c r="CU163" s="68">
        <f>Uniforms!BY163</f>
        <v>0</v>
      </c>
      <c r="CV163" s="68">
        <f>Uniforms!BZ163</f>
        <v>0</v>
      </c>
      <c r="CW163" s="68">
        <f>Uniforms!CA163</f>
        <v>0</v>
      </c>
      <c r="CX163" s="68">
        <f>Uniforms!CB163</f>
        <v>0</v>
      </c>
      <c r="CY163" s="68">
        <f>Uniforms!CC163</f>
        <v>0</v>
      </c>
      <c r="CZ163" s="68">
        <f>Uniforms!CD163</f>
        <v>0</v>
      </c>
      <c r="DA163" s="67"/>
    </row>
    <row r="164" spans="1:105">
      <c r="A164" s="67" t="s">
        <v>64</v>
      </c>
      <c r="B164" s="63">
        <f>Uniforms!B164</f>
        <v>0</v>
      </c>
      <c r="C164" s="63" t="str">
        <f>CONCATENATE(Uniforms!C164, "|")</f>
        <v>|</v>
      </c>
      <c r="D164" s="63">
        <f>Uniforms!D164</f>
        <v>0</v>
      </c>
      <c r="E164" s="63" t="str">
        <f>IF(Uniforms!E164="None", "NA|",CONCATENATE(Uniforms!E164, "|"))</f>
        <v>|</v>
      </c>
      <c r="F164" s="63" t="str">
        <f>IF(E164="NA|","|-- Select One --",CONCATENATE(Uniforms!F164,"|"))</f>
        <v>|</v>
      </c>
      <c r="G164" s="63" t="str">
        <f>CONCATENATE(Uniforms!G164,"|")</f>
        <v>|</v>
      </c>
      <c r="H164" s="64">
        <f>Uniforms!H164</f>
        <v>0</v>
      </c>
      <c r="I164" s="65">
        <f t="shared" si="2"/>
        <v>0</v>
      </c>
      <c r="J164" s="65">
        <f>Uniforms!I164</f>
        <v>0</v>
      </c>
      <c r="K164" s="65">
        <f>Uniforms!J164</f>
        <v>0</v>
      </c>
      <c r="L164" s="65">
        <f>Uniforms!K164</f>
        <v>0</v>
      </c>
      <c r="M164" s="65">
        <f>Uniforms!L164</f>
        <v>0</v>
      </c>
      <c r="N164" s="65">
        <f>Uniforms!M164</f>
        <v>0</v>
      </c>
      <c r="O164" s="65">
        <f>Uniforms!N164</f>
        <v>0</v>
      </c>
      <c r="P164" s="65">
        <f>Uniforms!O164</f>
        <v>0</v>
      </c>
      <c r="Q164" s="65">
        <f>Uniforms!P164</f>
        <v>0</v>
      </c>
      <c r="R164" s="65">
        <f>Uniforms!Q164</f>
        <v>0</v>
      </c>
      <c r="S164" s="65">
        <f>Uniforms!R164</f>
        <v>0</v>
      </c>
      <c r="T164" s="65">
        <f>Uniforms!S164</f>
        <v>0</v>
      </c>
      <c r="U164" s="65">
        <f>Uniforms!T164</f>
        <v>0</v>
      </c>
      <c r="V164" s="65">
        <f>Uniforms!U164</f>
        <v>0</v>
      </c>
      <c r="W164" s="65">
        <f>Uniforms!V164</f>
        <v>0</v>
      </c>
      <c r="X164" s="65">
        <f>Uniforms!W164</f>
        <v>0</v>
      </c>
      <c r="Y164" s="65">
        <f>Uniforms!X164</f>
        <v>0</v>
      </c>
      <c r="Z164" s="63" t="str">
        <f>IF(Uniforms!Y164="None","NA|",CONCATENATE(Uniforms!Y164,"|"))</f>
        <v>|</v>
      </c>
      <c r="AA164" s="63" t="str">
        <f>IF(Z164="NA|","|-- Select One --",CONCATENATE(Uniforms!Z164, "|"))</f>
        <v>|</v>
      </c>
      <c r="AB164" s="65">
        <f>Uniforms!AA164</f>
        <v>0</v>
      </c>
      <c r="AC164" s="65">
        <f>Uniforms!AB164</f>
        <v>0</v>
      </c>
      <c r="AD164" s="65">
        <f>Uniforms!AC164</f>
        <v>0</v>
      </c>
      <c r="AE164" s="65">
        <f>Uniforms!AD164</f>
        <v>0</v>
      </c>
      <c r="AF164" s="65">
        <f>Uniforms!AE164</f>
        <v>0</v>
      </c>
      <c r="AG164" s="65">
        <f>Uniforms!AF164</f>
        <v>0</v>
      </c>
      <c r="AH164" s="65">
        <f>Uniforms!AG164</f>
        <v>0</v>
      </c>
      <c r="AI164" s="65">
        <f>Uniforms!AH164</f>
        <v>0</v>
      </c>
      <c r="AJ164" s="65">
        <f>Uniforms!AI164</f>
        <v>0</v>
      </c>
      <c r="AK164" s="65">
        <f>Uniforms!AJ164</f>
        <v>0</v>
      </c>
      <c r="AL164" s="65">
        <f>Uniforms!AK164</f>
        <v>0</v>
      </c>
      <c r="AM164" s="65">
        <f>Uniforms!AL164</f>
        <v>0</v>
      </c>
      <c r="AN164" s="65">
        <f>Uniforms!AM164</f>
        <v>0</v>
      </c>
      <c r="AO164" s="65">
        <f>Uniforms!AN164</f>
        <v>0</v>
      </c>
      <c r="AP164" s="65">
        <f>Uniforms!AO164</f>
        <v>0</v>
      </c>
      <c r="AQ164" s="65">
        <f>Uniforms!AP164</f>
        <v>0</v>
      </c>
      <c r="AR164" s="63" t="str">
        <f>IF(Uniforms!AQ164="None","NA|",CONCATENATE(Uniforms!AQ164,"|"))</f>
        <v>|</v>
      </c>
      <c r="AS164" s="63" t="str">
        <f>IF(AR164="NA|","|-- Select One --",CONCATENATE(Uniforms!AR164,"|"))</f>
        <v>|</v>
      </c>
      <c r="AT164" s="65">
        <f>Uniforms!AS164</f>
        <v>0</v>
      </c>
      <c r="AU164" s="65">
        <f>Uniforms!AT164</f>
        <v>0</v>
      </c>
      <c r="AV164" s="65">
        <f>Uniforms!AU164</f>
        <v>0</v>
      </c>
      <c r="AW164" s="65">
        <f>Uniforms!AV164</f>
        <v>0</v>
      </c>
      <c r="AX164" s="66" t="s">
        <v>409</v>
      </c>
      <c r="AY164" s="63" t="s">
        <v>410</v>
      </c>
      <c r="AZ164" s="63" t="s">
        <v>410</v>
      </c>
      <c r="BA164" s="63" t="s">
        <v>410</v>
      </c>
      <c r="BB164" s="67" t="str">
        <f>Uniforms!$AW$1</f>
        <v>8B|</v>
      </c>
      <c r="BC164" s="67" t="str">
        <f>Uniforms!$AW$2</f>
        <v>NA|</v>
      </c>
      <c r="BD164" s="67" t="str">
        <f>Uniforms!$AW$3</f>
        <v>OUTLINED|</v>
      </c>
      <c r="BE164" s="66">
        <f>Uniforms!$AT$4</f>
        <v>0</v>
      </c>
      <c r="BF164" s="66">
        <f>IF(Uniforms!$AT$13="Left Chest",Uniforms!AZ164, )</f>
        <v>0</v>
      </c>
      <c r="BG164" s="66">
        <f>Uniforms!$AT$5</f>
        <v>0</v>
      </c>
      <c r="BH164" s="67">
        <f>IF(Uniforms!$AT$13="Left Chest 2nd",Uniforms!AZ164, )</f>
        <v>0</v>
      </c>
      <c r="BI164" s="66">
        <f>Uniforms!$AT$6</f>
        <v>0</v>
      </c>
      <c r="BJ164" s="67">
        <f>IF(Uniforms!$AT$13="Left Sleeve",Uniforms!AZ164, )</f>
        <v>0</v>
      </c>
      <c r="BK164" s="66">
        <f>Uniforms!$AT$7</f>
        <v>0</v>
      </c>
      <c r="BL164" s="67">
        <f>IF(Uniforms!$AT$13="Right Sleeve",Uniforms!AZ164, )</f>
        <v>0</v>
      </c>
      <c r="BM164" s="66">
        <f>Uniforms!$AT$8</f>
        <v>0</v>
      </c>
      <c r="BN164" s="67">
        <f>IF(Uniforms!$AT$13="Center Chest",Uniforms!AZ164, )</f>
        <v>0</v>
      </c>
      <c r="BO164" s="66">
        <f>Uniforms!$AT$10</f>
        <v>0</v>
      </c>
      <c r="BP164" s="67">
        <f>IF(Uniforms!$AT$13="Back Above #s",Uniforms!AZ164, )</f>
        <v>0</v>
      </c>
      <c r="BQ164" s="66">
        <f>Uniforms!$AT$11</f>
        <v>0</v>
      </c>
      <c r="BR164" s="67">
        <f>IF(Uniforms!$AT$13="Short-Left Leg",Uniforms!AZ164, )</f>
        <v>0</v>
      </c>
      <c r="BS164" s="66">
        <f>Uniforms!$AT$12</f>
        <v>0</v>
      </c>
      <c r="BT164" s="67">
        <f>IF(Uniforms!$AT$13="Short-Right Leg",Uniforms!AZ164, )</f>
        <v>0</v>
      </c>
      <c r="BU164" s="67">
        <f>Uniforms!$AT$9</f>
        <v>0</v>
      </c>
      <c r="BV164" s="67">
        <f>IF(Uniforms!$AT$13="Right Chest",Uniforms!AZ164, )</f>
        <v>0</v>
      </c>
      <c r="BW164" s="68">
        <f>Uniforms!BA164</f>
        <v>0</v>
      </c>
      <c r="BX164" s="68">
        <f>Uniforms!BB164</f>
        <v>0</v>
      </c>
      <c r="BY164" s="68">
        <f>Uniforms!BC164</f>
        <v>0</v>
      </c>
      <c r="BZ164" s="68">
        <f>Uniforms!BD164</f>
        <v>0</v>
      </c>
      <c r="CA164" s="68">
        <f>Uniforms!BE164</f>
        <v>0</v>
      </c>
      <c r="CB164" s="68">
        <f>Uniforms!BF164</f>
        <v>0</v>
      </c>
      <c r="CC164" s="68">
        <f>Uniforms!BG164</f>
        <v>0</v>
      </c>
      <c r="CD164" s="68">
        <f>Uniforms!BH164</f>
        <v>0</v>
      </c>
      <c r="CE164" s="68">
        <f>Uniforms!BI164</f>
        <v>0</v>
      </c>
      <c r="CF164" s="68">
        <f>Uniforms!BJ164</f>
        <v>0</v>
      </c>
      <c r="CG164" s="68">
        <f>Uniforms!BK164</f>
        <v>0</v>
      </c>
      <c r="CH164" s="68">
        <f>Uniforms!BL164</f>
        <v>0</v>
      </c>
      <c r="CI164" s="68">
        <f>Uniforms!BM164</f>
        <v>0</v>
      </c>
      <c r="CJ164" s="68">
        <f>Uniforms!BN164</f>
        <v>0</v>
      </c>
      <c r="CK164" s="68">
        <f>Uniforms!BO164</f>
        <v>0</v>
      </c>
      <c r="CL164" s="68">
        <f>Uniforms!BP164</f>
        <v>0</v>
      </c>
      <c r="CM164" s="68">
        <f>Uniforms!BQ164</f>
        <v>0</v>
      </c>
      <c r="CN164" s="68">
        <f>Uniforms!BR164</f>
        <v>0</v>
      </c>
      <c r="CO164" s="68">
        <f>Uniforms!BS164</f>
        <v>0</v>
      </c>
      <c r="CP164" s="68">
        <f>Uniforms!BT164</f>
        <v>0</v>
      </c>
      <c r="CQ164" s="68">
        <f>Uniforms!BU164</f>
        <v>0</v>
      </c>
      <c r="CR164" s="68">
        <f>Uniforms!BV164</f>
        <v>0</v>
      </c>
      <c r="CS164" s="68">
        <f>Uniforms!BW164</f>
        <v>0</v>
      </c>
      <c r="CT164" s="68">
        <f>Uniforms!BX164</f>
        <v>0</v>
      </c>
      <c r="CU164" s="68">
        <f>Uniforms!BY164</f>
        <v>0</v>
      </c>
      <c r="CV164" s="68">
        <f>Uniforms!BZ164</f>
        <v>0</v>
      </c>
      <c r="CW164" s="68">
        <f>Uniforms!CA164</f>
        <v>0</v>
      </c>
      <c r="CX164" s="68">
        <f>Uniforms!CB164</f>
        <v>0</v>
      </c>
      <c r="CY164" s="68">
        <f>Uniforms!CC164</f>
        <v>0</v>
      </c>
      <c r="CZ164" s="68">
        <f>Uniforms!CD164</f>
        <v>0</v>
      </c>
      <c r="DA164" s="67"/>
    </row>
    <row r="165" spans="1:105">
      <c r="A165" s="67" t="s">
        <v>65</v>
      </c>
      <c r="B165" s="63">
        <f>Uniforms!B165</f>
        <v>0</v>
      </c>
      <c r="C165" s="63" t="str">
        <f>CONCATENATE(Uniforms!C165, "|")</f>
        <v>|</v>
      </c>
      <c r="D165" s="63">
        <f>Uniforms!D165</f>
        <v>0</v>
      </c>
      <c r="E165" s="63" t="str">
        <f>IF(Uniforms!E165="None", "NA|",CONCATENATE(Uniforms!E165, "|"))</f>
        <v>|</v>
      </c>
      <c r="F165" s="63" t="str">
        <f>IF(E165="NA|","|-- Select One --",CONCATENATE(Uniforms!F165,"|"))</f>
        <v>|</v>
      </c>
      <c r="G165" s="63" t="str">
        <f>CONCATENATE(Uniforms!G165,"|")</f>
        <v>|</v>
      </c>
      <c r="H165" s="64">
        <f>Uniforms!H165</f>
        <v>0</v>
      </c>
      <c r="I165" s="65">
        <f t="shared" si="2"/>
        <v>0</v>
      </c>
      <c r="J165" s="65">
        <f>Uniforms!I165</f>
        <v>0</v>
      </c>
      <c r="K165" s="65">
        <f>Uniforms!J165</f>
        <v>0</v>
      </c>
      <c r="L165" s="65">
        <f>Uniforms!K165</f>
        <v>0</v>
      </c>
      <c r="M165" s="65">
        <f>Uniforms!L165</f>
        <v>0</v>
      </c>
      <c r="N165" s="65">
        <f>Uniforms!M165</f>
        <v>0</v>
      </c>
      <c r="O165" s="65">
        <f>Uniforms!N165</f>
        <v>0</v>
      </c>
      <c r="P165" s="65">
        <f>Uniforms!O165</f>
        <v>0</v>
      </c>
      <c r="Q165" s="65">
        <f>Uniforms!P165</f>
        <v>0</v>
      </c>
      <c r="R165" s="65">
        <f>Uniforms!Q165</f>
        <v>0</v>
      </c>
      <c r="S165" s="65">
        <f>Uniforms!R165</f>
        <v>0</v>
      </c>
      <c r="T165" s="65">
        <f>Uniforms!S165</f>
        <v>0</v>
      </c>
      <c r="U165" s="65">
        <f>Uniforms!T165</f>
        <v>0</v>
      </c>
      <c r="V165" s="65">
        <f>Uniforms!U165</f>
        <v>0</v>
      </c>
      <c r="W165" s="65">
        <f>Uniforms!V165</f>
        <v>0</v>
      </c>
      <c r="X165" s="65">
        <f>Uniforms!W165</f>
        <v>0</v>
      </c>
      <c r="Y165" s="65">
        <f>Uniforms!X165</f>
        <v>0</v>
      </c>
      <c r="Z165" s="63" t="str">
        <f>IF(Uniforms!Y165="None","NA|",CONCATENATE(Uniforms!Y165,"|"))</f>
        <v>|</v>
      </c>
      <c r="AA165" s="63" t="str">
        <f>IF(Z165="NA|","|-- Select One --",CONCATENATE(Uniforms!Z165, "|"))</f>
        <v>|</v>
      </c>
      <c r="AB165" s="65">
        <f>Uniforms!AA165</f>
        <v>0</v>
      </c>
      <c r="AC165" s="65">
        <f>Uniforms!AB165</f>
        <v>0</v>
      </c>
      <c r="AD165" s="65">
        <f>Uniforms!AC165</f>
        <v>0</v>
      </c>
      <c r="AE165" s="65">
        <f>Uniforms!AD165</f>
        <v>0</v>
      </c>
      <c r="AF165" s="65">
        <f>Uniforms!AE165</f>
        <v>0</v>
      </c>
      <c r="AG165" s="65">
        <f>Uniforms!AF165</f>
        <v>0</v>
      </c>
      <c r="AH165" s="65">
        <f>Uniforms!AG165</f>
        <v>0</v>
      </c>
      <c r="AI165" s="65">
        <f>Uniforms!AH165</f>
        <v>0</v>
      </c>
      <c r="AJ165" s="65">
        <f>Uniforms!AI165</f>
        <v>0</v>
      </c>
      <c r="AK165" s="65">
        <f>Uniforms!AJ165</f>
        <v>0</v>
      </c>
      <c r="AL165" s="65">
        <f>Uniforms!AK165</f>
        <v>0</v>
      </c>
      <c r="AM165" s="65">
        <f>Uniforms!AL165</f>
        <v>0</v>
      </c>
      <c r="AN165" s="65">
        <f>Uniforms!AM165</f>
        <v>0</v>
      </c>
      <c r="AO165" s="65">
        <f>Uniforms!AN165</f>
        <v>0</v>
      </c>
      <c r="AP165" s="65">
        <f>Uniforms!AO165</f>
        <v>0</v>
      </c>
      <c r="AQ165" s="65">
        <f>Uniforms!AP165</f>
        <v>0</v>
      </c>
      <c r="AR165" s="63" t="str">
        <f>IF(Uniforms!AQ165="None","NA|",CONCATENATE(Uniforms!AQ165,"|"))</f>
        <v>|</v>
      </c>
      <c r="AS165" s="63" t="str">
        <f>IF(AR165="NA|","|-- Select One --",CONCATENATE(Uniforms!AR165,"|"))</f>
        <v>|</v>
      </c>
      <c r="AT165" s="65">
        <f>Uniforms!AS165</f>
        <v>0</v>
      </c>
      <c r="AU165" s="65">
        <f>Uniforms!AT165</f>
        <v>0</v>
      </c>
      <c r="AV165" s="65">
        <f>Uniforms!AU165</f>
        <v>0</v>
      </c>
      <c r="AW165" s="65">
        <f>Uniforms!AV165</f>
        <v>0</v>
      </c>
      <c r="AX165" s="66" t="s">
        <v>409</v>
      </c>
      <c r="AY165" s="63" t="s">
        <v>410</v>
      </c>
      <c r="AZ165" s="63" t="s">
        <v>410</v>
      </c>
      <c r="BA165" s="63" t="s">
        <v>410</v>
      </c>
      <c r="BB165" s="67" t="str">
        <f>Uniforms!$AW$1</f>
        <v>8B|</v>
      </c>
      <c r="BC165" s="67" t="str">
        <f>Uniforms!$AW$2</f>
        <v>NA|</v>
      </c>
      <c r="BD165" s="67" t="str">
        <f>Uniforms!$AW$3</f>
        <v>OUTLINED|</v>
      </c>
      <c r="BE165" s="66">
        <f>Uniforms!$AT$4</f>
        <v>0</v>
      </c>
      <c r="BF165" s="66">
        <f>IF(Uniforms!$AT$13="Left Chest",Uniforms!AZ165, )</f>
        <v>0</v>
      </c>
      <c r="BG165" s="66">
        <f>Uniforms!$AT$5</f>
        <v>0</v>
      </c>
      <c r="BH165" s="67">
        <f>IF(Uniforms!$AT$13="Left Chest 2nd",Uniforms!AZ165, )</f>
        <v>0</v>
      </c>
      <c r="BI165" s="66">
        <f>Uniforms!$AT$6</f>
        <v>0</v>
      </c>
      <c r="BJ165" s="67">
        <f>IF(Uniforms!$AT$13="Left Sleeve",Uniforms!AZ165, )</f>
        <v>0</v>
      </c>
      <c r="BK165" s="66">
        <f>Uniforms!$AT$7</f>
        <v>0</v>
      </c>
      <c r="BL165" s="67">
        <f>IF(Uniforms!$AT$13="Right Sleeve",Uniforms!AZ165, )</f>
        <v>0</v>
      </c>
      <c r="BM165" s="66">
        <f>Uniforms!$AT$8</f>
        <v>0</v>
      </c>
      <c r="BN165" s="67">
        <f>IF(Uniforms!$AT$13="Center Chest",Uniforms!AZ165, )</f>
        <v>0</v>
      </c>
      <c r="BO165" s="66">
        <f>Uniforms!$AT$10</f>
        <v>0</v>
      </c>
      <c r="BP165" s="67">
        <f>IF(Uniforms!$AT$13="Back Above #s",Uniforms!AZ165, )</f>
        <v>0</v>
      </c>
      <c r="BQ165" s="66">
        <f>Uniforms!$AT$11</f>
        <v>0</v>
      </c>
      <c r="BR165" s="67">
        <f>IF(Uniforms!$AT$13="Short-Left Leg",Uniforms!AZ165, )</f>
        <v>0</v>
      </c>
      <c r="BS165" s="66">
        <f>Uniforms!$AT$12</f>
        <v>0</v>
      </c>
      <c r="BT165" s="67">
        <f>IF(Uniforms!$AT$13="Short-Right Leg",Uniforms!AZ165, )</f>
        <v>0</v>
      </c>
      <c r="BU165" s="67">
        <f>Uniforms!$AT$9</f>
        <v>0</v>
      </c>
      <c r="BV165" s="67">
        <f>IF(Uniforms!$AT$13="Right Chest",Uniforms!AZ165, )</f>
        <v>0</v>
      </c>
      <c r="BW165" s="68">
        <f>Uniforms!BA165</f>
        <v>0</v>
      </c>
      <c r="BX165" s="68">
        <f>Uniforms!BB165</f>
        <v>0</v>
      </c>
      <c r="BY165" s="68">
        <f>Uniforms!BC165</f>
        <v>0</v>
      </c>
      <c r="BZ165" s="68">
        <f>Uniforms!BD165</f>
        <v>0</v>
      </c>
      <c r="CA165" s="68">
        <f>Uniforms!BE165</f>
        <v>0</v>
      </c>
      <c r="CB165" s="68">
        <f>Uniforms!BF165</f>
        <v>0</v>
      </c>
      <c r="CC165" s="68">
        <f>Uniforms!BG165</f>
        <v>0</v>
      </c>
      <c r="CD165" s="68">
        <f>Uniforms!BH165</f>
        <v>0</v>
      </c>
      <c r="CE165" s="68">
        <f>Uniforms!BI165</f>
        <v>0</v>
      </c>
      <c r="CF165" s="68">
        <f>Uniforms!BJ165</f>
        <v>0</v>
      </c>
      <c r="CG165" s="68">
        <f>Uniforms!BK165</f>
        <v>0</v>
      </c>
      <c r="CH165" s="68">
        <f>Uniforms!BL165</f>
        <v>0</v>
      </c>
      <c r="CI165" s="68">
        <f>Uniforms!BM165</f>
        <v>0</v>
      </c>
      <c r="CJ165" s="68">
        <f>Uniforms!BN165</f>
        <v>0</v>
      </c>
      <c r="CK165" s="68">
        <f>Uniforms!BO165</f>
        <v>0</v>
      </c>
      <c r="CL165" s="68">
        <f>Uniforms!BP165</f>
        <v>0</v>
      </c>
      <c r="CM165" s="68">
        <f>Uniforms!BQ165</f>
        <v>0</v>
      </c>
      <c r="CN165" s="68">
        <f>Uniforms!BR165</f>
        <v>0</v>
      </c>
      <c r="CO165" s="68">
        <f>Uniforms!BS165</f>
        <v>0</v>
      </c>
      <c r="CP165" s="68">
        <f>Uniforms!BT165</f>
        <v>0</v>
      </c>
      <c r="CQ165" s="68">
        <f>Uniforms!BU165</f>
        <v>0</v>
      </c>
      <c r="CR165" s="68">
        <f>Uniforms!BV165</f>
        <v>0</v>
      </c>
      <c r="CS165" s="68">
        <f>Uniforms!BW165</f>
        <v>0</v>
      </c>
      <c r="CT165" s="68">
        <f>Uniforms!BX165</f>
        <v>0</v>
      </c>
      <c r="CU165" s="68">
        <f>Uniforms!BY165</f>
        <v>0</v>
      </c>
      <c r="CV165" s="68">
        <f>Uniforms!BZ165</f>
        <v>0</v>
      </c>
      <c r="CW165" s="68">
        <f>Uniforms!CA165</f>
        <v>0</v>
      </c>
      <c r="CX165" s="68">
        <f>Uniforms!CB165</f>
        <v>0</v>
      </c>
      <c r="CY165" s="68">
        <f>Uniforms!CC165</f>
        <v>0</v>
      </c>
      <c r="CZ165" s="68">
        <f>Uniforms!CD165</f>
        <v>0</v>
      </c>
      <c r="DA165" s="67"/>
    </row>
    <row r="166" spans="1:105">
      <c r="A166" s="67" t="s">
        <v>66</v>
      </c>
      <c r="B166" s="63">
        <f>Uniforms!B166</f>
        <v>0</v>
      </c>
      <c r="C166" s="63" t="str">
        <f>CONCATENATE(Uniforms!C166, "|")</f>
        <v>|</v>
      </c>
      <c r="D166" s="63">
        <f>Uniforms!D166</f>
        <v>0</v>
      </c>
      <c r="E166" s="63" t="str">
        <f>IF(Uniforms!E166="None", "NA|",CONCATENATE(Uniforms!E166, "|"))</f>
        <v>|</v>
      </c>
      <c r="F166" s="63" t="str">
        <f>IF(E166="NA|","|-- Select One --",CONCATENATE(Uniforms!F166,"|"))</f>
        <v>|</v>
      </c>
      <c r="G166" s="63" t="str">
        <f>CONCATENATE(Uniforms!G166,"|")</f>
        <v>|</v>
      </c>
      <c r="H166" s="64">
        <f>Uniforms!H166</f>
        <v>0</v>
      </c>
      <c r="I166" s="65">
        <f t="shared" si="2"/>
        <v>0</v>
      </c>
      <c r="J166" s="65">
        <f>Uniforms!I166</f>
        <v>0</v>
      </c>
      <c r="K166" s="65">
        <f>Uniforms!J166</f>
        <v>0</v>
      </c>
      <c r="L166" s="65">
        <f>Uniforms!K166</f>
        <v>0</v>
      </c>
      <c r="M166" s="65">
        <f>Uniforms!L166</f>
        <v>0</v>
      </c>
      <c r="N166" s="65">
        <f>Uniforms!M166</f>
        <v>0</v>
      </c>
      <c r="O166" s="65">
        <f>Uniforms!N166</f>
        <v>0</v>
      </c>
      <c r="P166" s="65">
        <f>Uniforms!O166</f>
        <v>0</v>
      </c>
      <c r="Q166" s="65">
        <f>Uniforms!P166</f>
        <v>0</v>
      </c>
      <c r="R166" s="65">
        <f>Uniforms!Q166</f>
        <v>0</v>
      </c>
      <c r="S166" s="65">
        <f>Uniforms!R166</f>
        <v>0</v>
      </c>
      <c r="T166" s="65">
        <f>Uniforms!S166</f>
        <v>0</v>
      </c>
      <c r="U166" s="65">
        <f>Uniforms!T166</f>
        <v>0</v>
      </c>
      <c r="V166" s="65">
        <f>Uniforms!U166</f>
        <v>0</v>
      </c>
      <c r="W166" s="65">
        <f>Uniforms!V166</f>
        <v>0</v>
      </c>
      <c r="X166" s="65">
        <f>Uniforms!W166</f>
        <v>0</v>
      </c>
      <c r="Y166" s="65">
        <f>Uniforms!X166</f>
        <v>0</v>
      </c>
      <c r="Z166" s="63" t="str">
        <f>IF(Uniforms!Y166="None","NA|",CONCATENATE(Uniforms!Y166,"|"))</f>
        <v>|</v>
      </c>
      <c r="AA166" s="63" t="str">
        <f>IF(Z166="NA|","|-- Select One --",CONCATENATE(Uniforms!Z166, "|"))</f>
        <v>|</v>
      </c>
      <c r="AB166" s="65">
        <f>Uniforms!AA166</f>
        <v>0</v>
      </c>
      <c r="AC166" s="65">
        <f>Uniforms!AB166</f>
        <v>0</v>
      </c>
      <c r="AD166" s="65">
        <f>Uniforms!AC166</f>
        <v>0</v>
      </c>
      <c r="AE166" s="65">
        <f>Uniforms!AD166</f>
        <v>0</v>
      </c>
      <c r="AF166" s="65">
        <f>Uniforms!AE166</f>
        <v>0</v>
      </c>
      <c r="AG166" s="65">
        <f>Uniforms!AF166</f>
        <v>0</v>
      </c>
      <c r="AH166" s="65">
        <f>Uniforms!AG166</f>
        <v>0</v>
      </c>
      <c r="AI166" s="65">
        <f>Uniforms!AH166</f>
        <v>0</v>
      </c>
      <c r="AJ166" s="65">
        <f>Uniforms!AI166</f>
        <v>0</v>
      </c>
      <c r="AK166" s="65">
        <f>Uniforms!AJ166</f>
        <v>0</v>
      </c>
      <c r="AL166" s="65">
        <f>Uniforms!AK166</f>
        <v>0</v>
      </c>
      <c r="AM166" s="65">
        <f>Uniforms!AL166</f>
        <v>0</v>
      </c>
      <c r="AN166" s="65">
        <f>Uniforms!AM166</f>
        <v>0</v>
      </c>
      <c r="AO166" s="65">
        <f>Uniforms!AN166</f>
        <v>0</v>
      </c>
      <c r="AP166" s="65">
        <f>Uniforms!AO166</f>
        <v>0</v>
      </c>
      <c r="AQ166" s="65">
        <f>Uniforms!AP166</f>
        <v>0</v>
      </c>
      <c r="AR166" s="63" t="str">
        <f>IF(Uniforms!AQ166="None","NA|",CONCATENATE(Uniforms!AQ166,"|"))</f>
        <v>|</v>
      </c>
      <c r="AS166" s="63" t="str">
        <f>IF(AR166="NA|","|-- Select One --",CONCATENATE(Uniforms!AR166,"|"))</f>
        <v>|</v>
      </c>
      <c r="AT166" s="65">
        <f>Uniforms!AS166</f>
        <v>0</v>
      </c>
      <c r="AU166" s="65">
        <f>Uniforms!AT166</f>
        <v>0</v>
      </c>
      <c r="AV166" s="65">
        <f>Uniforms!AU166</f>
        <v>0</v>
      </c>
      <c r="AW166" s="65">
        <f>Uniforms!AV166</f>
        <v>0</v>
      </c>
      <c r="AX166" s="66" t="s">
        <v>409</v>
      </c>
      <c r="AY166" s="63" t="s">
        <v>410</v>
      </c>
      <c r="AZ166" s="63" t="s">
        <v>410</v>
      </c>
      <c r="BA166" s="63" t="s">
        <v>410</v>
      </c>
      <c r="BB166" s="67" t="str">
        <f>Uniforms!$AW$1</f>
        <v>8B|</v>
      </c>
      <c r="BC166" s="67" t="str">
        <f>Uniforms!$AW$2</f>
        <v>NA|</v>
      </c>
      <c r="BD166" s="67" t="str">
        <f>Uniforms!$AW$3</f>
        <v>OUTLINED|</v>
      </c>
      <c r="BE166" s="66">
        <f>Uniforms!$AT$4</f>
        <v>0</v>
      </c>
      <c r="BF166" s="66">
        <f>IF(Uniforms!$AT$13="Left Chest",Uniforms!AZ166, )</f>
        <v>0</v>
      </c>
      <c r="BG166" s="66">
        <f>Uniforms!$AT$5</f>
        <v>0</v>
      </c>
      <c r="BH166" s="67">
        <f>IF(Uniforms!$AT$13="Left Chest 2nd",Uniforms!AZ166, )</f>
        <v>0</v>
      </c>
      <c r="BI166" s="66">
        <f>Uniforms!$AT$6</f>
        <v>0</v>
      </c>
      <c r="BJ166" s="67">
        <f>IF(Uniforms!$AT$13="Left Sleeve",Uniforms!AZ166, )</f>
        <v>0</v>
      </c>
      <c r="BK166" s="66">
        <f>Uniforms!$AT$7</f>
        <v>0</v>
      </c>
      <c r="BL166" s="67">
        <f>IF(Uniforms!$AT$13="Right Sleeve",Uniforms!AZ166, )</f>
        <v>0</v>
      </c>
      <c r="BM166" s="66">
        <f>Uniforms!$AT$8</f>
        <v>0</v>
      </c>
      <c r="BN166" s="67">
        <f>IF(Uniforms!$AT$13="Center Chest",Uniforms!AZ166, )</f>
        <v>0</v>
      </c>
      <c r="BO166" s="66">
        <f>Uniforms!$AT$10</f>
        <v>0</v>
      </c>
      <c r="BP166" s="67">
        <f>IF(Uniforms!$AT$13="Back Above #s",Uniforms!AZ166, )</f>
        <v>0</v>
      </c>
      <c r="BQ166" s="66">
        <f>Uniforms!$AT$11</f>
        <v>0</v>
      </c>
      <c r="BR166" s="67">
        <f>IF(Uniforms!$AT$13="Short-Left Leg",Uniforms!AZ166, )</f>
        <v>0</v>
      </c>
      <c r="BS166" s="66">
        <f>Uniforms!$AT$12</f>
        <v>0</v>
      </c>
      <c r="BT166" s="67">
        <f>IF(Uniforms!$AT$13="Short-Right Leg",Uniforms!AZ166, )</f>
        <v>0</v>
      </c>
      <c r="BU166" s="67">
        <f>Uniforms!$AT$9</f>
        <v>0</v>
      </c>
      <c r="BV166" s="67">
        <f>IF(Uniforms!$AT$13="Right Chest",Uniforms!AZ166, )</f>
        <v>0</v>
      </c>
      <c r="BW166" s="68">
        <f>Uniforms!BA166</f>
        <v>0</v>
      </c>
      <c r="BX166" s="68">
        <f>Uniforms!BB166</f>
        <v>0</v>
      </c>
      <c r="BY166" s="68">
        <f>Uniforms!BC166</f>
        <v>0</v>
      </c>
      <c r="BZ166" s="68">
        <f>Uniforms!BD166</f>
        <v>0</v>
      </c>
      <c r="CA166" s="68">
        <f>Uniforms!BE166</f>
        <v>0</v>
      </c>
      <c r="CB166" s="68">
        <f>Uniforms!BF166</f>
        <v>0</v>
      </c>
      <c r="CC166" s="68">
        <f>Uniforms!BG166</f>
        <v>0</v>
      </c>
      <c r="CD166" s="68">
        <f>Uniforms!BH166</f>
        <v>0</v>
      </c>
      <c r="CE166" s="68">
        <f>Uniforms!BI166</f>
        <v>0</v>
      </c>
      <c r="CF166" s="68">
        <f>Uniforms!BJ166</f>
        <v>0</v>
      </c>
      <c r="CG166" s="68">
        <f>Uniforms!BK166</f>
        <v>0</v>
      </c>
      <c r="CH166" s="68">
        <f>Uniforms!BL166</f>
        <v>0</v>
      </c>
      <c r="CI166" s="68">
        <f>Uniforms!BM166</f>
        <v>0</v>
      </c>
      <c r="CJ166" s="68">
        <f>Uniforms!BN166</f>
        <v>0</v>
      </c>
      <c r="CK166" s="68">
        <f>Uniforms!BO166</f>
        <v>0</v>
      </c>
      <c r="CL166" s="68">
        <f>Uniforms!BP166</f>
        <v>0</v>
      </c>
      <c r="CM166" s="68">
        <f>Uniforms!BQ166</f>
        <v>0</v>
      </c>
      <c r="CN166" s="68">
        <f>Uniforms!BR166</f>
        <v>0</v>
      </c>
      <c r="CO166" s="68">
        <f>Uniforms!BS166</f>
        <v>0</v>
      </c>
      <c r="CP166" s="68">
        <f>Uniforms!BT166</f>
        <v>0</v>
      </c>
      <c r="CQ166" s="68">
        <f>Uniforms!BU166</f>
        <v>0</v>
      </c>
      <c r="CR166" s="68">
        <f>Uniforms!BV166</f>
        <v>0</v>
      </c>
      <c r="CS166" s="68">
        <f>Uniforms!BW166</f>
        <v>0</v>
      </c>
      <c r="CT166" s="68">
        <f>Uniforms!BX166</f>
        <v>0</v>
      </c>
      <c r="CU166" s="68">
        <f>Uniforms!BY166</f>
        <v>0</v>
      </c>
      <c r="CV166" s="68">
        <f>Uniforms!BZ166</f>
        <v>0</v>
      </c>
      <c r="CW166" s="68">
        <f>Uniforms!CA166</f>
        <v>0</v>
      </c>
      <c r="CX166" s="68">
        <f>Uniforms!CB166</f>
        <v>0</v>
      </c>
      <c r="CY166" s="68">
        <f>Uniforms!CC166</f>
        <v>0</v>
      </c>
      <c r="CZ166" s="68">
        <f>Uniforms!CD166</f>
        <v>0</v>
      </c>
      <c r="DA166" s="67"/>
    </row>
    <row r="167" spans="1:105">
      <c r="A167" s="67" t="s">
        <v>67</v>
      </c>
      <c r="B167" s="63">
        <f>Uniforms!B167</f>
        <v>0</v>
      </c>
      <c r="C167" s="63" t="str">
        <f>CONCATENATE(Uniforms!C167, "|")</f>
        <v>|</v>
      </c>
      <c r="D167" s="63">
        <f>Uniforms!D167</f>
        <v>0</v>
      </c>
      <c r="E167" s="63" t="str">
        <f>IF(Uniforms!E167="None", "NA|",CONCATENATE(Uniforms!E167, "|"))</f>
        <v>|</v>
      </c>
      <c r="F167" s="63" t="str">
        <f>IF(E167="NA|","|-- Select One --",CONCATENATE(Uniforms!F167,"|"))</f>
        <v>|</v>
      </c>
      <c r="G167" s="63" t="str">
        <f>CONCATENATE(Uniforms!G167,"|")</f>
        <v>|</v>
      </c>
      <c r="H167" s="64">
        <f>Uniforms!H167</f>
        <v>0</v>
      </c>
      <c r="I167" s="65">
        <f t="shared" si="2"/>
        <v>0</v>
      </c>
      <c r="J167" s="65">
        <f>Uniforms!I167</f>
        <v>0</v>
      </c>
      <c r="K167" s="65">
        <f>Uniforms!J167</f>
        <v>0</v>
      </c>
      <c r="L167" s="65">
        <f>Uniforms!K167</f>
        <v>0</v>
      </c>
      <c r="M167" s="65">
        <f>Uniforms!L167</f>
        <v>0</v>
      </c>
      <c r="N167" s="65">
        <f>Uniforms!M167</f>
        <v>0</v>
      </c>
      <c r="O167" s="65">
        <f>Uniforms!N167</f>
        <v>0</v>
      </c>
      <c r="P167" s="65">
        <f>Uniforms!O167</f>
        <v>0</v>
      </c>
      <c r="Q167" s="65">
        <f>Uniforms!P167</f>
        <v>0</v>
      </c>
      <c r="R167" s="65">
        <f>Uniforms!Q167</f>
        <v>0</v>
      </c>
      <c r="S167" s="65">
        <f>Uniforms!R167</f>
        <v>0</v>
      </c>
      <c r="T167" s="65">
        <f>Uniforms!S167</f>
        <v>0</v>
      </c>
      <c r="U167" s="65">
        <f>Uniforms!T167</f>
        <v>0</v>
      </c>
      <c r="V167" s="65">
        <f>Uniforms!U167</f>
        <v>0</v>
      </c>
      <c r="W167" s="65">
        <f>Uniforms!V167</f>
        <v>0</v>
      </c>
      <c r="X167" s="65">
        <f>Uniforms!W167</f>
        <v>0</v>
      </c>
      <c r="Y167" s="65">
        <f>Uniforms!X167</f>
        <v>0</v>
      </c>
      <c r="Z167" s="63" t="str">
        <f>IF(Uniforms!Y167="None","NA|",CONCATENATE(Uniforms!Y167,"|"))</f>
        <v>|</v>
      </c>
      <c r="AA167" s="63" t="str">
        <f>IF(Z167="NA|","|-- Select One --",CONCATENATE(Uniforms!Z167, "|"))</f>
        <v>|</v>
      </c>
      <c r="AB167" s="65">
        <f>Uniforms!AA167</f>
        <v>0</v>
      </c>
      <c r="AC167" s="65">
        <f>Uniforms!AB167</f>
        <v>0</v>
      </c>
      <c r="AD167" s="65">
        <f>Uniforms!AC167</f>
        <v>0</v>
      </c>
      <c r="AE167" s="65">
        <f>Uniforms!AD167</f>
        <v>0</v>
      </c>
      <c r="AF167" s="65">
        <f>Uniforms!AE167</f>
        <v>0</v>
      </c>
      <c r="AG167" s="65">
        <f>Uniforms!AF167</f>
        <v>0</v>
      </c>
      <c r="AH167" s="65">
        <f>Uniforms!AG167</f>
        <v>0</v>
      </c>
      <c r="AI167" s="65">
        <f>Uniforms!AH167</f>
        <v>0</v>
      </c>
      <c r="AJ167" s="65">
        <f>Uniforms!AI167</f>
        <v>0</v>
      </c>
      <c r="AK167" s="65">
        <f>Uniforms!AJ167</f>
        <v>0</v>
      </c>
      <c r="AL167" s="65">
        <f>Uniforms!AK167</f>
        <v>0</v>
      </c>
      <c r="AM167" s="65">
        <f>Uniforms!AL167</f>
        <v>0</v>
      </c>
      <c r="AN167" s="65">
        <f>Uniforms!AM167</f>
        <v>0</v>
      </c>
      <c r="AO167" s="65">
        <f>Uniforms!AN167</f>
        <v>0</v>
      </c>
      <c r="AP167" s="65">
        <f>Uniforms!AO167</f>
        <v>0</v>
      </c>
      <c r="AQ167" s="65">
        <f>Uniforms!AP167</f>
        <v>0</v>
      </c>
      <c r="AR167" s="63" t="str">
        <f>IF(Uniforms!AQ167="None","NA|",CONCATENATE(Uniforms!AQ167,"|"))</f>
        <v>|</v>
      </c>
      <c r="AS167" s="63" t="str">
        <f>IF(AR167="NA|","|-- Select One --",CONCATENATE(Uniforms!AR167,"|"))</f>
        <v>|</v>
      </c>
      <c r="AT167" s="65">
        <f>Uniforms!AS167</f>
        <v>0</v>
      </c>
      <c r="AU167" s="65">
        <f>Uniforms!AT167</f>
        <v>0</v>
      </c>
      <c r="AV167" s="65">
        <f>Uniforms!AU167</f>
        <v>0</v>
      </c>
      <c r="AW167" s="65">
        <f>Uniforms!AV167</f>
        <v>0</v>
      </c>
      <c r="AX167" s="66" t="s">
        <v>409</v>
      </c>
      <c r="AY167" s="63" t="s">
        <v>410</v>
      </c>
      <c r="AZ167" s="63" t="s">
        <v>410</v>
      </c>
      <c r="BA167" s="63" t="s">
        <v>410</v>
      </c>
      <c r="BB167" s="67" t="str">
        <f>Uniforms!$AW$1</f>
        <v>8B|</v>
      </c>
      <c r="BC167" s="67" t="str">
        <f>Uniforms!$AW$2</f>
        <v>NA|</v>
      </c>
      <c r="BD167" s="67" t="str">
        <f>Uniforms!$AW$3</f>
        <v>OUTLINED|</v>
      </c>
      <c r="BE167" s="66">
        <f>Uniforms!$AT$4</f>
        <v>0</v>
      </c>
      <c r="BF167" s="66">
        <f>IF(Uniforms!$AT$13="Left Chest",Uniforms!AZ167, )</f>
        <v>0</v>
      </c>
      <c r="BG167" s="66">
        <f>Uniforms!$AT$5</f>
        <v>0</v>
      </c>
      <c r="BH167" s="67">
        <f>IF(Uniforms!$AT$13="Left Chest 2nd",Uniforms!AZ167, )</f>
        <v>0</v>
      </c>
      <c r="BI167" s="66">
        <f>Uniforms!$AT$6</f>
        <v>0</v>
      </c>
      <c r="BJ167" s="67">
        <f>IF(Uniforms!$AT$13="Left Sleeve",Uniforms!AZ167, )</f>
        <v>0</v>
      </c>
      <c r="BK167" s="66">
        <f>Uniforms!$AT$7</f>
        <v>0</v>
      </c>
      <c r="BL167" s="67">
        <f>IF(Uniforms!$AT$13="Right Sleeve",Uniforms!AZ167, )</f>
        <v>0</v>
      </c>
      <c r="BM167" s="66">
        <f>Uniforms!$AT$8</f>
        <v>0</v>
      </c>
      <c r="BN167" s="67">
        <f>IF(Uniforms!$AT$13="Center Chest",Uniforms!AZ167, )</f>
        <v>0</v>
      </c>
      <c r="BO167" s="66">
        <f>Uniforms!$AT$10</f>
        <v>0</v>
      </c>
      <c r="BP167" s="67">
        <f>IF(Uniforms!$AT$13="Back Above #s",Uniforms!AZ167, )</f>
        <v>0</v>
      </c>
      <c r="BQ167" s="66">
        <f>Uniforms!$AT$11</f>
        <v>0</v>
      </c>
      <c r="BR167" s="67">
        <f>IF(Uniforms!$AT$13="Short-Left Leg",Uniforms!AZ167, )</f>
        <v>0</v>
      </c>
      <c r="BS167" s="66">
        <f>Uniforms!$AT$12</f>
        <v>0</v>
      </c>
      <c r="BT167" s="67">
        <f>IF(Uniforms!$AT$13="Short-Right Leg",Uniforms!AZ167, )</f>
        <v>0</v>
      </c>
      <c r="BU167" s="67">
        <f>Uniforms!$AT$9</f>
        <v>0</v>
      </c>
      <c r="BV167" s="67">
        <f>IF(Uniforms!$AT$13="Right Chest",Uniforms!AZ167, )</f>
        <v>0</v>
      </c>
      <c r="BW167" s="68">
        <f>Uniforms!BA167</f>
        <v>0</v>
      </c>
      <c r="BX167" s="68">
        <f>Uniforms!BB167</f>
        <v>0</v>
      </c>
      <c r="BY167" s="68">
        <f>Uniforms!BC167</f>
        <v>0</v>
      </c>
      <c r="BZ167" s="68">
        <f>Uniforms!BD167</f>
        <v>0</v>
      </c>
      <c r="CA167" s="68">
        <f>Uniforms!BE167</f>
        <v>0</v>
      </c>
      <c r="CB167" s="68">
        <f>Uniforms!BF167</f>
        <v>0</v>
      </c>
      <c r="CC167" s="68">
        <f>Uniforms!BG167</f>
        <v>0</v>
      </c>
      <c r="CD167" s="68">
        <f>Uniforms!BH167</f>
        <v>0</v>
      </c>
      <c r="CE167" s="68">
        <f>Uniforms!BI167</f>
        <v>0</v>
      </c>
      <c r="CF167" s="68">
        <f>Uniforms!BJ167</f>
        <v>0</v>
      </c>
      <c r="CG167" s="68">
        <f>Uniforms!BK167</f>
        <v>0</v>
      </c>
      <c r="CH167" s="68">
        <f>Uniforms!BL167</f>
        <v>0</v>
      </c>
      <c r="CI167" s="68">
        <f>Uniforms!BM167</f>
        <v>0</v>
      </c>
      <c r="CJ167" s="68">
        <f>Uniforms!BN167</f>
        <v>0</v>
      </c>
      <c r="CK167" s="68">
        <f>Uniforms!BO167</f>
        <v>0</v>
      </c>
      <c r="CL167" s="68">
        <f>Uniforms!BP167</f>
        <v>0</v>
      </c>
      <c r="CM167" s="68">
        <f>Uniforms!BQ167</f>
        <v>0</v>
      </c>
      <c r="CN167" s="68">
        <f>Uniforms!BR167</f>
        <v>0</v>
      </c>
      <c r="CO167" s="68">
        <f>Uniforms!BS167</f>
        <v>0</v>
      </c>
      <c r="CP167" s="68">
        <f>Uniforms!BT167</f>
        <v>0</v>
      </c>
      <c r="CQ167" s="68">
        <f>Uniforms!BU167</f>
        <v>0</v>
      </c>
      <c r="CR167" s="68">
        <f>Uniforms!BV167</f>
        <v>0</v>
      </c>
      <c r="CS167" s="68">
        <f>Uniforms!BW167</f>
        <v>0</v>
      </c>
      <c r="CT167" s="68">
        <f>Uniforms!BX167</f>
        <v>0</v>
      </c>
      <c r="CU167" s="68">
        <f>Uniforms!BY167</f>
        <v>0</v>
      </c>
      <c r="CV167" s="68">
        <f>Uniforms!BZ167</f>
        <v>0</v>
      </c>
      <c r="CW167" s="68">
        <f>Uniforms!CA167</f>
        <v>0</v>
      </c>
      <c r="CX167" s="68">
        <f>Uniforms!CB167</f>
        <v>0</v>
      </c>
      <c r="CY167" s="68">
        <f>Uniforms!CC167</f>
        <v>0</v>
      </c>
      <c r="CZ167" s="68">
        <f>Uniforms!CD167</f>
        <v>0</v>
      </c>
      <c r="DA167" s="67"/>
    </row>
    <row r="168" spans="1:105">
      <c r="A168" s="67" t="s">
        <v>68</v>
      </c>
      <c r="B168" s="63">
        <f>Uniforms!B168</f>
        <v>0</v>
      </c>
      <c r="C168" s="63" t="str">
        <f>CONCATENATE(Uniforms!C168, "|")</f>
        <v>|</v>
      </c>
      <c r="D168" s="63">
        <f>Uniforms!D168</f>
        <v>0</v>
      </c>
      <c r="E168" s="63" t="str">
        <f>IF(Uniforms!E168="None", "NA|",CONCATENATE(Uniforms!E168, "|"))</f>
        <v>|</v>
      </c>
      <c r="F168" s="63" t="str">
        <f>IF(E168="NA|","|-- Select One --",CONCATENATE(Uniforms!F168,"|"))</f>
        <v>|</v>
      </c>
      <c r="G168" s="63" t="str">
        <f>CONCATENATE(Uniforms!G168,"|")</f>
        <v>|</v>
      </c>
      <c r="H168" s="64">
        <f>Uniforms!H168</f>
        <v>0</v>
      </c>
      <c r="I168" s="65">
        <f t="shared" si="2"/>
        <v>0</v>
      </c>
      <c r="J168" s="65">
        <f>Uniforms!I168</f>
        <v>0</v>
      </c>
      <c r="K168" s="65">
        <f>Uniforms!J168</f>
        <v>0</v>
      </c>
      <c r="L168" s="65">
        <f>Uniforms!K168</f>
        <v>0</v>
      </c>
      <c r="M168" s="65">
        <f>Uniforms!L168</f>
        <v>0</v>
      </c>
      <c r="N168" s="65">
        <f>Uniforms!M168</f>
        <v>0</v>
      </c>
      <c r="O168" s="65">
        <f>Uniforms!N168</f>
        <v>0</v>
      </c>
      <c r="P168" s="65">
        <f>Uniforms!O168</f>
        <v>0</v>
      </c>
      <c r="Q168" s="65">
        <f>Uniforms!P168</f>
        <v>0</v>
      </c>
      <c r="R168" s="65">
        <f>Uniforms!Q168</f>
        <v>0</v>
      </c>
      <c r="S168" s="65">
        <f>Uniforms!R168</f>
        <v>0</v>
      </c>
      <c r="T168" s="65">
        <f>Uniforms!S168</f>
        <v>0</v>
      </c>
      <c r="U168" s="65">
        <f>Uniforms!T168</f>
        <v>0</v>
      </c>
      <c r="V168" s="65">
        <f>Uniforms!U168</f>
        <v>0</v>
      </c>
      <c r="W168" s="65">
        <f>Uniforms!V168</f>
        <v>0</v>
      </c>
      <c r="X168" s="65">
        <f>Uniforms!W168</f>
        <v>0</v>
      </c>
      <c r="Y168" s="65">
        <f>Uniforms!X168</f>
        <v>0</v>
      </c>
      <c r="Z168" s="63" t="str">
        <f>IF(Uniforms!Y168="None","NA|",CONCATENATE(Uniforms!Y168,"|"))</f>
        <v>|</v>
      </c>
      <c r="AA168" s="63" t="str">
        <f>IF(Z168="NA|","|-- Select One --",CONCATENATE(Uniforms!Z168, "|"))</f>
        <v>|</v>
      </c>
      <c r="AB168" s="65">
        <f>Uniforms!AA168</f>
        <v>0</v>
      </c>
      <c r="AC168" s="65">
        <f>Uniforms!AB168</f>
        <v>0</v>
      </c>
      <c r="AD168" s="65">
        <f>Uniforms!AC168</f>
        <v>0</v>
      </c>
      <c r="AE168" s="65">
        <f>Uniforms!AD168</f>
        <v>0</v>
      </c>
      <c r="AF168" s="65">
        <f>Uniforms!AE168</f>
        <v>0</v>
      </c>
      <c r="AG168" s="65">
        <f>Uniforms!AF168</f>
        <v>0</v>
      </c>
      <c r="AH168" s="65">
        <f>Uniforms!AG168</f>
        <v>0</v>
      </c>
      <c r="AI168" s="65">
        <f>Uniforms!AH168</f>
        <v>0</v>
      </c>
      <c r="AJ168" s="65">
        <f>Uniforms!AI168</f>
        <v>0</v>
      </c>
      <c r="AK168" s="65">
        <f>Uniforms!AJ168</f>
        <v>0</v>
      </c>
      <c r="AL168" s="65">
        <f>Uniforms!AK168</f>
        <v>0</v>
      </c>
      <c r="AM168" s="65">
        <f>Uniforms!AL168</f>
        <v>0</v>
      </c>
      <c r="AN168" s="65">
        <f>Uniforms!AM168</f>
        <v>0</v>
      </c>
      <c r="AO168" s="65">
        <f>Uniforms!AN168</f>
        <v>0</v>
      </c>
      <c r="AP168" s="65">
        <f>Uniforms!AO168</f>
        <v>0</v>
      </c>
      <c r="AQ168" s="65">
        <f>Uniforms!AP168</f>
        <v>0</v>
      </c>
      <c r="AR168" s="63" t="str">
        <f>IF(Uniforms!AQ168="None","NA|",CONCATENATE(Uniforms!AQ168,"|"))</f>
        <v>|</v>
      </c>
      <c r="AS168" s="63" t="str">
        <f>IF(AR168="NA|","|-- Select One --",CONCATENATE(Uniforms!AR168,"|"))</f>
        <v>|</v>
      </c>
      <c r="AT168" s="65">
        <f>Uniforms!AS168</f>
        <v>0</v>
      </c>
      <c r="AU168" s="65">
        <f>Uniforms!AT168</f>
        <v>0</v>
      </c>
      <c r="AV168" s="65">
        <f>Uniforms!AU168</f>
        <v>0</v>
      </c>
      <c r="AW168" s="65">
        <f>Uniforms!AV168</f>
        <v>0</v>
      </c>
      <c r="AX168" s="66" t="s">
        <v>409</v>
      </c>
      <c r="AY168" s="63" t="s">
        <v>410</v>
      </c>
      <c r="AZ168" s="63" t="s">
        <v>410</v>
      </c>
      <c r="BA168" s="63" t="s">
        <v>410</v>
      </c>
      <c r="BB168" s="67" t="str">
        <f>Uniforms!$AW$1</f>
        <v>8B|</v>
      </c>
      <c r="BC168" s="67" t="str">
        <f>Uniforms!$AW$2</f>
        <v>NA|</v>
      </c>
      <c r="BD168" s="67" t="str">
        <f>Uniforms!$AW$3</f>
        <v>OUTLINED|</v>
      </c>
      <c r="BE168" s="66">
        <f>Uniforms!$AT$4</f>
        <v>0</v>
      </c>
      <c r="BF168" s="66">
        <f>IF(Uniforms!$AT$13="Left Chest",Uniforms!AZ168, )</f>
        <v>0</v>
      </c>
      <c r="BG168" s="66">
        <f>Uniforms!$AT$5</f>
        <v>0</v>
      </c>
      <c r="BH168" s="67">
        <f>IF(Uniforms!$AT$13="Left Chest 2nd",Uniforms!AZ168, )</f>
        <v>0</v>
      </c>
      <c r="BI168" s="66">
        <f>Uniforms!$AT$6</f>
        <v>0</v>
      </c>
      <c r="BJ168" s="67">
        <f>IF(Uniforms!$AT$13="Left Sleeve",Uniforms!AZ168, )</f>
        <v>0</v>
      </c>
      <c r="BK168" s="66">
        <f>Uniforms!$AT$7</f>
        <v>0</v>
      </c>
      <c r="BL168" s="67">
        <f>IF(Uniforms!$AT$13="Right Sleeve",Uniforms!AZ168, )</f>
        <v>0</v>
      </c>
      <c r="BM168" s="66">
        <f>Uniforms!$AT$8</f>
        <v>0</v>
      </c>
      <c r="BN168" s="67">
        <f>IF(Uniforms!$AT$13="Center Chest",Uniforms!AZ168, )</f>
        <v>0</v>
      </c>
      <c r="BO168" s="66">
        <f>Uniforms!$AT$10</f>
        <v>0</v>
      </c>
      <c r="BP168" s="67">
        <f>IF(Uniforms!$AT$13="Back Above #s",Uniforms!AZ168, )</f>
        <v>0</v>
      </c>
      <c r="BQ168" s="66">
        <f>Uniforms!$AT$11</f>
        <v>0</v>
      </c>
      <c r="BR168" s="67">
        <f>IF(Uniforms!$AT$13="Short-Left Leg",Uniforms!AZ168, )</f>
        <v>0</v>
      </c>
      <c r="BS168" s="66">
        <f>Uniforms!$AT$12</f>
        <v>0</v>
      </c>
      <c r="BT168" s="67">
        <f>IF(Uniforms!$AT$13="Short-Right Leg",Uniforms!AZ168, )</f>
        <v>0</v>
      </c>
      <c r="BU168" s="67">
        <f>Uniforms!$AT$9</f>
        <v>0</v>
      </c>
      <c r="BV168" s="67">
        <f>IF(Uniforms!$AT$13="Right Chest",Uniforms!AZ168, )</f>
        <v>0</v>
      </c>
      <c r="BW168" s="68">
        <f>Uniforms!BA168</f>
        <v>0</v>
      </c>
      <c r="BX168" s="68">
        <f>Uniforms!BB168</f>
        <v>0</v>
      </c>
      <c r="BY168" s="68">
        <f>Uniforms!BC168</f>
        <v>0</v>
      </c>
      <c r="BZ168" s="68">
        <f>Uniforms!BD168</f>
        <v>0</v>
      </c>
      <c r="CA168" s="68">
        <f>Uniforms!BE168</f>
        <v>0</v>
      </c>
      <c r="CB168" s="68">
        <f>Uniforms!BF168</f>
        <v>0</v>
      </c>
      <c r="CC168" s="68">
        <f>Uniforms!BG168</f>
        <v>0</v>
      </c>
      <c r="CD168" s="68">
        <f>Uniforms!BH168</f>
        <v>0</v>
      </c>
      <c r="CE168" s="68">
        <f>Uniforms!BI168</f>
        <v>0</v>
      </c>
      <c r="CF168" s="68">
        <f>Uniforms!BJ168</f>
        <v>0</v>
      </c>
      <c r="CG168" s="68">
        <f>Uniforms!BK168</f>
        <v>0</v>
      </c>
      <c r="CH168" s="68">
        <f>Uniforms!BL168</f>
        <v>0</v>
      </c>
      <c r="CI168" s="68">
        <f>Uniforms!BM168</f>
        <v>0</v>
      </c>
      <c r="CJ168" s="68">
        <f>Uniforms!BN168</f>
        <v>0</v>
      </c>
      <c r="CK168" s="68">
        <f>Uniforms!BO168</f>
        <v>0</v>
      </c>
      <c r="CL168" s="68">
        <f>Uniforms!BP168</f>
        <v>0</v>
      </c>
      <c r="CM168" s="68">
        <f>Uniforms!BQ168</f>
        <v>0</v>
      </c>
      <c r="CN168" s="68">
        <f>Uniforms!BR168</f>
        <v>0</v>
      </c>
      <c r="CO168" s="68">
        <f>Uniforms!BS168</f>
        <v>0</v>
      </c>
      <c r="CP168" s="68">
        <f>Uniforms!BT168</f>
        <v>0</v>
      </c>
      <c r="CQ168" s="68">
        <f>Uniforms!BU168</f>
        <v>0</v>
      </c>
      <c r="CR168" s="68">
        <f>Uniforms!BV168</f>
        <v>0</v>
      </c>
      <c r="CS168" s="68">
        <f>Uniforms!BW168</f>
        <v>0</v>
      </c>
      <c r="CT168" s="68">
        <f>Uniforms!BX168</f>
        <v>0</v>
      </c>
      <c r="CU168" s="68">
        <f>Uniforms!BY168</f>
        <v>0</v>
      </c>
      <c r="CV168" s="68">
        <f>Uniforms!BZ168</f>
        <v>0</v>
      </c>
      <c r="CW168" s="68">
        <f>Uniforms!CA168</f>
        <v>0</v>
      </c>
      <c r="CX168" s="68">
        <f>Uniforms!CB168</f>
        <v>0</v>
      </c>
      <c r="CY168" s="68">
        <f>Uniforms!CC168</f>
        <v>0</v>
      </c>
      <c r="CZ168" s="68">
        <f>Uniforms!CD168</f>
        <v>0</v>
      </c>
      <c r="DA168" s="67"/>
    </row>
    <row r="169" spans="1:105">
      <c r="A169" s="67" t="s">
        <v>69</v>
      </c>
      <c r="B169" s="63">
        <f>Uniforms!B169</f>
        <v>0</v>
      </c>
      <c r="C169" s="63" t="str">
        <f>CONCATENATE(Uniforms!C169, "|")</f>
        <v>|</v>
      </c>
      <c r="D169" s="63">
        <f>Uniforms!D169</f>
        <v>0</v>
      </c>
      <c r="E169" s="63" t="str">
        <f>IF(Uniforms!E169="None", "NA|",CONCATENATE(Uniforms!E169, "|"))</f>
        <v>|</v>
      </c>
      <c r="F169" s="63" t="str">
        <f>IF(E169="NA|","|-- Select One --",CONCATENATE(Uniforms!F169,"|"))</f>
        <v>|</v>
      </c>
      <c r="G169" s="63" t="str">
        <f>CONCATENATE(Uniforms!G169,"|")</f>
        <v>|</v>
      </c>
      <c r="H169" s="64">
        <f>Uniforms!H169</f>
        <v>0</v>
      </c>
      <c r="I169" s="65">
        <f t="shared" si="2"/>
        <v>0</v>
      </c>
      <c r="J169" s="65">
        <f>Uniforms!I169</f>
        <v>0</v>
      </c>
      <c r="K169" s="65">
        <f>Uniforms!J169</f>
        <v>0</v>
      </c>
      <c r="L169" s="65">
        <f>Uniforms!K169</f>
        <v>0</v>
      </c>
      <c r="M169" s="65">
        <f>Uniforms!L169</f>
        <v>0</v>
      </c>
      <c r="N169" s="65">
        <f>Uniforms!M169</f>
        <v>0</v>
      </c>
      <c r="O169" s="65">
        <f>Uniforms!N169</f>
        <v>0</v>
      </c>
      <c r="P169" s="65">
        <f>Uniforms!O169</f>
        <v>0</v>
      </c>
      <c r="Q169" s="65">
        <f>Uniforms!P169</f>
        <v>0</v>
      </c>
      <c r="R169" s="65">
        <f>Uniforms!Q169</f>
        <v>0</v>
      </c>
      <c r="S169" s="65">
        <f>Uniforms!R169</f>
        <v>0</v>
      </c>
      <c r="T169" s="65">
        <f>Uniforms!S169</f>
        <v>0</v>
      </c>
      <c r="U169" s="65">
        <f>Uniforms!T169</f>
        <v>0</v>
      </c>
      <c r="V169" s="65">
        <f>Uniforms!U169</f>
        <v>0</v>
      </c>
      <c r="W169" s="65">
        <f>Uniforms!V169</f>
        <v>0</v>
      </c>
      <c r="X169" s="65">
        <f>Uniforms!W169</f>
        <v>0</v>
      </c>
      <c r="Y169" s="65">
        <f>Uniforms!X169</f>
        <v>0</v>
      </c>
      <c r="Z169" s="63" t="str">
        <f>IF(Uniforms!Y169="None","NA|",CONCATENATE(Uniforms!Y169,"|"))</f>
        <v>|</v>
      </c>
      <c r="AA169" s="63" t="str">
        <f>IF(Z169="NA|","|-- Select One --",CONCATENATE(Uniforms!Z169, "|"))</f>
        <v>|</v>
      </c>
      <c r="AB169" s="65">
        <f>Uniforms!AA169</f>
        <v>0</v>
      </c>
      <c r="AC169" s="65">
        <f>Uniforms!AB169</f>
        <v>0</v>
      </c>
      <c r="AD169" s="65">
        <f>Uniforms!AC169</f>
        <v>0</v>
      </c>
      <c r="AE169" s="65">
        <f>Uniforms!AD169</f>
        <v>0</v>
      </c>
      <c r="AF169" s="65">
        <f>Uniforms!AE169</f>
        <v>0</v>
      </c>
      <c r="AG169" s="65">
        <f>Uniforms!AF169</f>
        <v>0</v>
      </c>
      <c r="AH169" s="65">
        <f>Uniforms!AG169</f>
        <v>0</v>
      </c>
      <c r="AI169" s="65">
        <f>Uniforms!AH169</f>
        <v>0</v>
      </c>
      <c r="AJ169" s="65">
        <f>Uniforms!AI169</f>
        <v>0</v>
      </c>
      <c r="AK169" s="65">
        <f>Uniforms!AJ169</f>
        <v>0</v>
      </c>
      <c r="AL169" s="65">
        <f>Uniforms!AK169</f>
        <v>0</v>
      </c>
      <c r="AM169" s="65">
        <f>Uniforms!AL169</f>
        <v>0</v>
      </c>
      <c r="AN169" s="65">
        <f>Uniforms!AM169</f>
        <v>0</v>
      </c>
      <c r="AO169" s="65">
        <f>Uniforms!AN169</f>
        <v>0</v>
      </c>
      <c r="AP169" s="65">
        <f>Uniforms!AO169</f>
        <v>0</v>
      </c>
      <c r="AQ169" s="65">
        <f>Uniforms!AP169</f>
        <v>0</v>
      </c>
      <c r="AR169" s="63" t="str">
        <f>IF(Uniforms!AQ169="None","NA|",CONCATENATE(Uniforms!AQ169,"|"))</f>
        <v>|</v>
      </c>
      <c r="AS169" s="63" t="str">
        <f>IF(AR169="NA|","|-- Select One --",CONCATENATE(Uniforms!AR169,"|"))</f>
        <v>|</v>
      </c>
      <c r="AT169" s="65">
        <f>Uniforms!AS169</f>
        <v>0</v>
      </c>
      <c r="AU169" s="65">
        <f>Uniforms!AT169</f>
        <v>0</v>
      </c>
      <c r="AV169" s="65">
        <f>Uniforms!AU169</f>
        <v>0</v>
      </c>
      <c r="AW169" s="65">
        <f>Uniforms!AV169</f>
        <v>0</v>
      </c>
      <c r="AX169" s="66" t="s">
        <v>409</v>
      </c>
      <c r="AY169" s="63" t="s">
        <v>410</v>
      </c>
      <c r="AZ169" s="63" t="s">
        <v>410</v>
      </c>
      <c r="BA169" s="63" t="s">
        <v>410</v>
      </c>
      <c r="BB169" s="67" t="str">
        <f>Uniforms!$AW$1</f>
        <v>8B|</v>
      </c>
      <c r="BC169" s="67" t="str">
        <f>Uniforms!$AW$2</f>
        <v>NA|</v>
      </c>
      <c r="BD169" s="67" t="str">
        <f>Uniforms!$AW$3</f>
        <v>OUTLINED|</v>
      </c>
      <c r="BE169" s="66">
        <f>Uniforms!$AT$4</f>
        <v>0</v>
      </c>
      <c r="BF169" s="66">
        <f>IF(Uniforms!$AT$13="Left Chest",Uniforms!AZ169, )</f>
        <v>0</v>
      </c>
      <c r="BG169" s="66">
        <f>Uniforms!$AT$5</f>
        <v>0</v>
      </c>
      <c r="BH169" s="67">
        <f>IF(Uniforms!$AT$13="Left Chest 2nd",Uniforms!AZ169, )</f>
        <v>0</v>
      </c>
      <c r="BI169" s="66">
        <f>Uniforms!$AT$6</f>
        <v>0</v>
      </c>
      <c r="BJ169" s="67">
        <f>IF(Uniforms!$AT$13="Left Sleeve",Uniforms!AZ169, )</f>
        <v>0</v>
      </c>
      <c r="BK169" s="66">
        <f>Uniforms!$AT$7</f>
        <v>0</v>
      </c>
      <c r="BL169" s="67">
        <f>IF(Uniforms!$AT$13="Right Sleeve",Uniforms!AZ169, )</f>
        <v>0</v>
      </c>
      <c r="BM169" s="66">
        <f>Uniforms!$AT$8</f>
        <v>0</v>
      </c>
      <c r="BN169" s="67">
        <f>IF(Uniforms!$AT$13="Center Chest",Uniforms!AZ169, )</f>
        <v>0</v>
      </c>
      <c r="BO169" s="66">
        <f>Uniforms!$AT$10</f>
        <v>0</v>
      </c>
      <c r="BP169" s="67">
        <f>IF(Uniforms!$AT$13="Back Above #s",Uniforms!AZ169, )</f>
        <v>0</v>
      </c>
      <c r="BQ169" s="66">
        <f>Uniforms!$AT$11</f>
        <v>0</v>
      </c>
      <c r="BR169" s="67">
        <f>IF(Uniforms!$AT$13="Short-Left Leg",Uniforms!AZ169, )</f>
        <v>0</v>
      </c>
      <c r="BS169" s="66">
        <f>Uniforms!$AT$12</f>
        <v>0</v>
      </c>
      <c r="BT169" s="67">
        <f>IF(Uniforms!$AT$13="Short-Right Leg",Uniforms!AZ169, )</f>
        <v>0</v>
      </c>
      <c r="BU169" s="67">
        <f>Uniforms!$AT$9</f>
        <v>0</v>
      </c>
      <c r="BV169" s="67">
        <f>IF(Uniforms!$AT$13="Right Chest",Uniforms!AZ169, )</f>
        <v>0</v>
      </c>
      <c r="BW169" s="68">
        <f>Uniforms!BA169</f>
        <v>0</v>
      </c>
      <c r="BX169" s="68">
        <f>Uniforms!BB169</f>
        <v>0</v>
      </c>
      <c r="BY169" s="68">
        <f>Uniforms!BC169</f>
        <v>0</v>
      </c>
      <c r="BZ169" s="68">
        <f>Uniforms!BD169</f>
        <v>0</v>
      </c>
      <c r="CA169" s="68">
        <f>Uniforms!BE169</f>
        <v>0</v>
      </c>
      <c r="CB169" s="68">
        <f>Uniforms!BF169</f>
        <v>0</v>
      </c>
      <c r="CC169" s="68">
        <f>Uniforms!BG169</f>
        <v>0</v>
      </c>
      <c r="CD169" s="68">
        <f>Uniforms!BH169</f>
        <v>0</v>
      </c>
      <c r="CE169" s="68">
        <f>Uniforms!BI169</f>
        <v>0</v>
      </c>
      <c r="CF169" s="68">
        <f>Uniforms!BJ169</f>
        <v>0</v>
      </c>
      <c r="CG169" s="68">
        <f>Uniforms!BK169</f>
        <v>0</v>
      </c>
      <c r="CH169" s="68">
        <f>Uniforms!BL169</f>
        <v>0</v>
      </c>
      <c r="CI169" s="68">
        <f>Uniforms!BM169</f>
        <v>0</v>
      </c>
      <c r="CJ169" s="68">
        <f>Uniforms!BN169</f>
        <v>0</v>
      </c>
      <c r="CK169" s="68">
        <f>Uniforms!BO169</f>
        <v>0</v>
      </c>
      <c r="CL169" s="68">
        <f>Uniforms!BP169</f>
        <v>0</v>
      </c>
      <c r="CM169" s="68">
        <f>Uniforms!BQ169</f>
        <v>0</v>
      </c>
      <c r="CN169" s="68">
        <f>Uniforms!BR169</f>
        <v>0</v>
      </c>
      <c r="CO169" s="68">
        <f>Uniforms!BS169</f>
        <v>0</v>
      </c>
      <c r="CP169" s="68">
        <f>Uniforms!BT169</f>
        <v>0</v>
      </c>
      <c r="CQ169" s="68">
        <f>Uniforms!BU169</f>
        <v>0</v>
      </c>
      <c r="CR169" s="68">
        <f>Uniforms!BV169</f>
        <v>0</v>
      </c>
      <c r="CS169" s="68">
        <f>Uniforms!BW169</f>
        <v>0</v>
      </c>
      <c r="CT169" s="68">
        <f>Uniforms!BX169</f>
        <v>0</v>
      </c>
      <c r="CU169" s="68">
        <f>Uniforms!BY169</f>
        <v>0</v>
      </c>
      <c r="CV169" s="68">
        <f>Uniforms!BZ169</f>
        <v>0</v>
      </c>
      <c r="CW169" s="68">
        <f>Uniforms!CA169</f>
        <v>0</v>
      </c>
      <c r="CX169" s="68">
        <f>Uniforms!CB169</f>
        <v>0</v>
      </c>
      <c r="CY169" s="68">
        <f>Uniforms!CC169</f>
        <v>0</v>
      </c>
      <c r="CZ169" s="68">
        <f>Uniforms!CD169</f>
        <v>0</v>
      </c>
      <c r="DA169" s="67"/>
    </row>
    <row r="170" spans="1:105">
      <c r="A170" s="67" t="s">
        <v>70</v>
      </c>
      <c r="B170" s="63">
        <f>Uniforms!B170</f>
        <v>0</v>
      </c>
      <c r="C170" s="63" t="str">
        <f>CONCATENATE(Uniforms!C170, "|")</f>
        <v>|</v>
      </c>
      <c r="D170" s="63">
        <f>Uniforms!D170</f>
        <v>0</v>
      </c>
      <c r="E170" s="63" t="str">
        <f>IF(Uniforms!E170="None", "NA|",CONCATENATE(Uniforms!E170, "|"))</f>
        <v>|</v>
      </c>
      <c r="F170" s="63" t="str">
        <f>IF(E170="NA|","|-- Select One --",CONCATENATE(Uniforms!F170,"|"))</f>
        <v>|</v>
      </c>
      <c r="G170" s="63" t="str">
        <f>CONCATENATE(Uniforms!G170,"|")</f>
        <v>|</v>
      </c>
      <c r="H170" s="64">
        <f>Uniforms!H170</f>
        <v>0</v>
      </c>
      <c r="I170" s="65">
        <f t="shared" si="2"/>
        <v>0</v>
      </c>
      <c r="J170" s="65">
        <f>Uniforms!I170</f>
        <v>0</v>
      </c>
      <c r="K170" s="65">
        <f>Uniforms!J170</f>
        <v>0</v>
      </c>
      <c r="L170" s="65">
        <f>Uniforms!K170</f>
        <v>0</v>
      </c>
      <c r="M170" s="65">
        <f>Uniforms!L170</f>
        <v>0</v>
      </c>
      <c r="N170" s="65">
        <f>Uniforms!M170</f>
        <v>0</v>
      </c>
      <c r="O170" s="65">
        <f>Uniforms!N170</f>
        <v>0</v>
      </c>
      <c r="P170" s="65">
        <f>Uniforms!O170</f>
        <v>0</v>
      </c>
      <c r="Q170" s="65">
        <f>Uniforms!P170</f>
        <v>0</v>
      </c>
      <c r="R170" s="65">
        <f>Uniforms!Q170</f>
        <v>0</v>
      </c>
      <c r="S170" s="65">
        <f>Uniforms!R170</f>
        <v>0</v>
      </c>
      <c r="T170" s="65">
        <f>Uniforms!S170</f>
        <v>0</v>
      </c>
      <c r="U170" s="65">
        <f>Uniforms!T170</f>
        <v>0</v>
      </c>
      <c r="V170" s="65">
        <f>Uniforms!U170</f>
        <v>0</v>
      </c>
      <c r="W170" s="65">
        <f>Uniforms!V170</f>
        <v>0</v>
      </c>
      <c r="X170" s="65">
        <f>Uniforms!W170</f>
        <v>0</v>
      </c>
      <c r="Y170" s="65">
        <f>Uniforms!X170</f>
        <v>0</v>
      </c>
      <c r="Z170" s="63" t="str">
        <f>IF(Uniforms!Y170="None","NA|",CONCATENATE(Uniforms!Y170,"|"))</f>
        <v>|</v>
      </c>
      <c r="AA170" s="63" t="str">
        <f>IF(Z170="NA|","|-- Select One --",CONCATENATE(Uniforms!Z170, "|"))</f>
        <v>|</v>
      </c>
      <c r="AB170" s="65">
        <f>Uniforms!AA170</f>
        <v>0</v>
      </c>
      <c r="AC170" s="65">
        <f>Uniforms!AB170</f>
        <v>0</v>
      </c>
      <c r="AD170" s="65">
        <f>Uniforms!AC170</f>
        <v>0</v>
      </c>
      <c r="AE170" s="65">
        <f>Uniforms!AD170</f>
        <v>0</v>
      </c>
      <c r="AF170" s="65">
        <f>Uniforms!AE170</f>
        <v>0</v>
      </c>
      <c r="AG170" s="65">
        <f>Uniforms!AF170</f>
        <v>0</v>
      </c>
      <c r="AH170" s="65">
        <f>Uniforms!AG170</f>
        <v>0</v>
      </c>
      <c r="AI170" s="65">
        <f>Uniforms!AH170</f>
        <v>0</v>
      </c>
      <c r="AJ170" s="65">
        <f>Uniforms!AI170</f>
        <v>0</v>
      </c>
      <c r="AK170" s="65">
        <f>Uniforms!AJ170</f>
        <v>0</v>
      </c>
      <c r="AL170" s="65">
        <f>Uniforms!AK170</f>
        <v>0</v>
      </c>
      <c r="AM170" s="65">
        <f>Uniforms!AL170</f>
        <v>0</v>
      </c>
      <c r="AN170" s="65">
        <f>Uniforms!AM170</f>
        <v>0</v>
      </c>
      <c r="AO170" s="65">
        <f>Uniforms!AN170</f>
        <v>0</v>
      </c>
      <c r="AP170" s="65">
        <f>Uniforms!AO170</f>
        <v>0</v>
      </c>
      <c r="AQ170" s="65">
        <f>Uniforms!AP170</f>
        <v>0</v>
      </c>
      <c r="AR170" s="63" t="str">
        <f>IF(Uniforms!AQ170="None","NA|",CONCATENATE(Uniforms!AQ170,"|"))</f>
        <v>|</v>
      </c>
      <c r="AS170" s="63" t="str">
        <f>IF(AR170="NA|","|-- Select One --",CONCATENATE(Uniforms!AR170,"|"))</f>
        <v>|</v>
      </c>
      <c r="AT170" s="65">
        <f>Uniforms!AS170</f>
        <v>0</v>
      </c>
      <c r="AU170" s="65">
        <f>Uniforms!AT170</f>
        <v>0</v>
      </c>
      <c r="AV170" s="65">
        <f>Uniforms!AU170</f>
        <v>0</v>
      </c>
      <c r="AW170" s="65">
        <f>Uniforms!AV170</f>
        <v>0</v>
      </c>
      <c r="AX170" s="66" t="s">
        <v>409</v>
      </c>
      <c r="AY170" s="63" t="s">
        <v>410</v>
      </c>
      <c r="AZ170" s="63" t="s">
        <v>410</v>
      </c>
      <c r="BA170" s="63" t="s">
        <v>410</v>
      </c>
      <c r="BB170" s="67" t="str">
        <f>Uniforms!$AW$1</f>
        <v>8B|</v>
      </c>
      <c r="BC170" s="67" t="str">
        <f>Uniforms!$AW$2</f>
        <v>NA|</v>
      </c>
      <c r="BD170" s="67" t="str">
        <f>Uniforms!$AW$3</f>
        <v>OUTLINED|</v>
      </c>
      <c r="BE170" s="66">
        <f>Uniforms!$AT$4</f>
        <v>0</v>
      </c>
      <c r="BF170" s="66">
        <f>IF(Uniforms!$AT$13="Left Chest",Uniforms!AZ170, )</f>
        <v>0</v>
      </c>
      <c r="BG170" s="66">
        <f>Uniforms!$AT$5</f>
        <v>0</v>
      </c>
      <c r="BH170" s="67">
        <f>IF(Uniforms!$AT$13="Left Chest 2nd",Uniforms!AZ170, )</f>
        <v>0</v>
      </c>
      <c r="BI170" s="66">
        <f>Uniforms!$AT$6</f>
        <v>0</v>
      </c>
      <c r="BJ170" s="67">
        <f>IF(Uniforms!$AT$13="Left Sleeve",Uniforms!AZ170, )</f>
        <v>0</v>
      </c>
      <c r="BK170" s="66">
        <f>Uniforms!$AT$7</f>
        <v>0</v>
      </c>
      <c r="BL170" s="67">
        <f>IF(Uniforms!$AT$13="Right Sleeve",Uniforms!AZ170, )</f>
        <v>0</v>
      </c>
      <c r="BM170" s="66">
        <f>Uniforms!$AT$8</f>
        <v>0</v>
      </c>
      <c r="BN170" s="67">
        <f>IF(Uniforms!$AT$13="Center Chest",Uniforms!AZ170, )</f>
        <v>0</v>
      </c>
      <c r="BO170" s="66">
        <f>Uniforms!$AT$10</f>
        <v>0</v>
      </c>
      <c r="BP170" s="67">
        <f>IF(Uniforms!$AT$13="Back Above #s",Uniforms!AZ170, )</f>
        <v>0</v>
      </c>
      <c r="BQ170" s="66">
        <f>Uniforms!$AT$11</f>
        <v>0</v>
      </c>
      <c r="BR170" s="67">
        <f>IF(Uniforms!$AT$13="Short-Left Leg",Uniforms!AZ170, )</f>
        <v>0</v>
      </c>
      <c r="BS170" s="66">
        <f>Uniforms!$AT$12</f>
        <v>0</v>
      </c>
      <c r="BT170" s="67">
        <f>IF(Uniforms!$AT$13="Short-Right Leg",Uniforms!AZ170, )</f>
        <v>0</v>
      </c>
      <c r="BU170" s="67">
        <f>Uniforms!$AT$9</f>
        <v>0</v>
      </c>
      <c r="BV170" s="67">
        <f>IF(Uniforms!$AT$13="Right Chest",Uniforms!AZ170, )</f>
        <v>0</v>
      </c>
      <c r="BW170" s="68">
        <f>Uniforms!BA170</f>
        <v>0</v>
      </c>
      <c r="BX170" s="68">
        <f>Uniforms!BB170</f>
        <v>0</v>
      </c>
      <c r="BY170" s="68">
        <f>Uniforms!BC170</f>
        <v>0</v>
      </c>
      <c r="BZ170" s="68">
        <f>Uniforms!BD170</f>
        <v>0</v>
      </c>
      <c r="CA170" s="68">
        <f>Uniforms!BE170</f>
        <v>0</v>
      </c>
      <c r="CB170" s="68">
        <f>Uniforms!BF170</f>
        <v>0</v>
      </c>
      <c r="CC170" s="68">
        <f>Uniforms!BG170</f>
        <v>0</v>
      </c>
      <c r="CD170" s="68">
        <f>Uniforms!BH170</f>
        <v>0</v>
      </c>
      <c r="CE170" s="68">
        <f>Uniforms!BI170</f>
        <v>0</v>
      </c>
      <c r="CF170" s="68">
        <f>Uniforms!BJ170</f>
        <v>0</v>
      </c>
      <c r="CG170" s="68">
        <f>Uniforms!BK170</f>
        <v>0</v>
      </c>
      <c r="CH170" s="68">
        <f>Uniforms!BL170</f>
        <v>0</v>
      </c>
      <c r="CI170" s="68">
        <f>Uniforms!BM170</f>
        <v>0</v>
      </c>
      <c r="CJ170" s="68">
        <f>Uniforms!BN170</f>
        <v>0</v>
      </c>
      <c r="CK170" s="68">
        <f>Uniforms!BO170</f>
        <v>0</v>
      </c>
      <c r="CL170" s="68">
        <f>Uniforms!BP170</f>
        <v>0</v>
      </c>
      <c r="CM170" s="68">
        <f>Uniforms!BQ170</f>
        <v>0</v>
      </c>
      <c r="CN170" s="68">
        <f>Uniforms!BR170</f>
        <v>0</v>
      </c>
      <c r="CO170" s="68">
        <f>Uniforms!BS170</f>
        <v>0</v>
      </c>
      <c r="CP170" s="68">
        <f>Uniforms!BT170</f>
        <v>0</v>
      </c>
      <c r="CQ170" s="68">
        <f>Uniforms!BU170</f>
        <v>0</v>
      </c>
      <c r="CR170" s="68">
        <f>Uniforms!BV170</f>
        <v>0</v>
      </c>
      <c r="CS170" s="68">
        <f>Uniforms!BW170</f>
        <v>0</v>
      </c>
      <c r="CT170" s="68">
        <f>Uniforms!BX170</f>
        <v>0</v>
      </c>
      <c r="CU170" s="68">
        <f>Uniforms!BY170</f>
        <v>0</v>
      </c>
      <c r="CV170" s="68">
        <f>Uniforms!BZ170</f>
        <v>0</v>
      </c>
      <c r="CW170" s="68">
        <f>Uniforms!CA170</f>
        <v>0</v>
      </c>
      <c r="CX170" s="68">
        <f>Uniforms!CB170</f>
        <v>0</v>
      </c>
      <c r="CY170" s="68">
        <f>Uniforms!CC170</f>
        <v>0</v>
      </c>
      <c r="CZ170" s="68">
        <f>Uniforms!CD170</f>
        <v>0</v>
      </c>
      <c r="DA170" s="67"/>
    </row>
    <row r="171" spans="1:105">
      <c r="A171" s="67" t="s">
        <v>71</v>
      </c>
      <c r="B171" s="63">
        <f>Uniforms!B171</f>
        <v>0</v>
      </c>
      <c r="C171" s="63" t="str">
        <f>CONCATENATE(Uniforms!C171, "|")</f>
        <v>|</v>
      </c>
      <c r="D171" s="63">
        <f>Uniforms!D171</f>
        <v>0</v>
      </c>
      <c r="E171" s="63" t="str">
        <f>IF(Uniforms!E171="None", "NA|",CONCATENATE(Uniforms!E171, "|"))</f>
        <v>|</v>
      </c>
      <c r="F171" s="63" t="str">
        <f>IF(E171="NA|","|-- Select One --",CONCATENATE(Uniforms!F171,"|"))</f>
        <v>|</v>
      </c>
      <c r="G171" s="63" t="str">
        <f>CONCATENATE(Uniforms!G171,"|")</f>
        <v>|</v>
      </c>
      <c r="H171" s="64">
        <f>Uniforms!H171</f>
        <v>0</v>
      </c>
      <c r="I171" s="65">
        <f t="shared" si="2"/>
        <v>0</v>
      </c>
      <c r="J171" s="65">
        <f>Uniforms!I171</f>
        <v>0</v>
      </c>
      <c r="K171" s="65">
        <f>Uniforms!J171</f>
        <v>0</v>
      </c>
      <c r="L171" s="65">
        <f>Uniforms!K171</f>
        <v>0</v>
      </c>
      <c r="M171" s="65">
        <f>Uniforms!L171</f>
        <v>0</v>
      </c>
      <c r="N171" s="65">
        <f>Uniforms!M171</f>
        <v>0</v>
      </c>
      <c r="O171" s="65">
        <f>Uniforms!N171</f>
        <v>0</v>
      </c>
      <c r="P171" s="65">
        <f>Uniforms!O171</f>
        <v>0</v>
      </c>
      <c r="Q171" s="65">
        <f>Uniforms!P171</f>
        <v>0</v>
      </c>
      <c r="R171" s="65">
        <f>Uniforms!Q171</f>
        <v>0</v>
      </c>
      <c r="S171" s="65">
        <f>Uniforms!R171</f>
        <v>0</v>
      </c>
      <c r="T171" s="65">
        <f>Uniforms!S171</f>
        <v>0</v>
      </c>
      <c r="U171" s="65">
        <f>Uniforms!T171</f>
        <v>0</v>
      </c>
      <c r="V171" s="65">
        <f>Uniforms!U171</f>
        <v>0</v>
      </c>
      <c r="W171" s="65">
        <f>Uniforms!V171</f>
        <v>0</v>
      </c>
      <c r="X171" s="65">
        <f>Uniforms!W171</f>
        <v>0</v>
      </c>
      <c r="Y171" s="65">
        <f>Uniforms!X171</f>
        <v>0</v>
      </c>
      <c r="Z171" s="63" t="str">
        <f>IF(Uniforms!Y171="None","NA|",CONCATENATE(Uniforms!Y171,"|"))</f>
        <v>|</v>
      </c>
      <c r="AA171" s="63" t="str">
        <f>IF(Z171="NA|","|-- Select One --",CONCATENATE(Uniforms!Z171, "|"))</f>
        <v>|</v>
      </c>
      <c r="AB171" s="65">
        <f>Uniforms!AA171</f>
        <v>0</v>
      </c>
      <c r="AC171" s="65">
        <f>Uniforms!AB171</f>
        <v>0</v>
      </c>
      <c r="AD171" s="65">
        <f>Uniforms!AC171</f>
        <v>0</v>
      </c>
      <c r="AE171" s="65">
        <f>Uniforms!AD171</f>
        <v>0</v>
      </c>
      <c r="AF171" s="65">
        <f>Uniforms!AE171</f>
        <v>0</v>
      </c>
      <c r="AG171" s="65">
        <f>Uniforms!AF171</f>
        <v>0</v>
      </c>
      <c r="AH171" s="65">
        <f>Uniforms!AG171</f>
        <v>0</v>
      </c>
      <c r="AI171" s="65">
        <f>Uniforms!AH171</f>
        <v>0</v>
      </c>
      <c r="AJ171" s="65">
        <f>Uniforms!AI171</f>
        <v>0</v>
      </c>
      <c r="AK171" s="65">
        <f>Uniforms!AJ171</f>
        <v>0</v>
      </c>
      <c r="AL171" s="65">
        <f>Uniforms!AK171</f>
        <v>0</v>
      </c>
      <c r="AM171" s="65">
        <f>Uniforms!AL171</f>
        <v>0</v>
      </c>
      <c r="AN171" s="65">
        <f>Uniforms!AM171</f>
        <v>0</v>
      </c>
      <c r="AO171" s="65">
        <f>Uniforms!AN171</f>
        <v>0</v>
      </c>
      <c r="AP171" s="65">
        <f>Uniforms!AO171</f>
        <v>0</v>
      </c>
      <c r="AQ171" s="65">
        <f>Uniforms!AP171</f>
        <v>0</v>
      </c>
      <c r="AR171" s="63" t="str">
        <f>IF(Uniforms!AQ171="None","NA|",CONCATENATE(Uniforms!AQ171,"|"))</f>
        <v>|</v>
      </c>
      <c r="AS171" s="63" t="str">
        <f>IF(AR171="NA|","|-- Select One --",CONCATENATE(Uniforms!AR171,"|"))</f>
        <v>|</v>
      </c>
      <c r="AT171" s="65">
        <f>Uniforms!AS171</f>
        <v>0</v>
      </c>
      <c r="AU171" s="65">
        <f>Uniforms!AT171</f>
        <v>0</v>
      </c>
      <c r="AV171" s="65">
        <f>Uniforms!AU171</f>
        <v>0</v>
      </c>
      <c r="AW171" s="65">
        <f>Uniforms!AV171</f>
        <v>0</v>
      </c>
      <c r="AX171" s="66" t="s">
        <v>409</v>
      </c>
      <c r="AY171" s="63" t="s">
        <v>410</v>
      </c>
      <c r="AZ171" s="63" t="s">
        <v>410</v>
      </c>
      <c r="BA171" s="63" t="s">
        <v>410</v>
      </c>
      <c r="BB171" s="67" t="str">
        <f>Uniforms!$AW$1</f>
        <v>8B|</v>
      </c>
      <c r="BC171" s="67" t="str">
        <f>Uniforms!$AW$2</f>
        <v>NA|</v>
      </c>
      <c r="BD171" s="67" t="str">
        <f>Uniforms!$AW$3</f>
        <v>OUTLINED|</v>
      </c>
      <c r="BE171" s="66">
        <f>Uniforms!$AT$4</f>
        <v>0</v>
      </c>
      <c r="BF171" s="66">
        <f>IF(Uniforms!$AT$13="Left Chest",Uniforms!AZ171, )</f>
        <v>0</v>
      </c>
      <c r="BG171" s="66">
        <f>Uniforms!$AT$5</f>
        <v>0</v>
      </c>
      <c r="BH171" s="67">
        <f>IF(Uniforms!$AT$13="Left Chest 2nd",Uniforms!AZ171, )</f>
        <v>0</v>
      </c>
      <c r="BI171" s="66">
        <f>Uniforms!$AT$6</f>
        <v>0</v>
      </c>
      <c r="BJ171" s="67">
        <f>IF(Uniforms!$AT$13="Left Sleeve",Uniforms!AZ171, )</f>
        <v>0</v>
      </c>
      <c r="BK171" s="66">
        <f>Uniforms!$AT$7</f>
        <v>0</v>
      </c>
      <c r="BL171" s="67">
        <f>IF(Uniforms!$AT$13="Right Sleeve",Uniforms!AZ171, )</f>
        <v>0</v>
      </c>
      <c r="BM171" s="66">
        <f>Uniforms!$AT$8</f>
        <v>0</v>
      </c>
      <c r="BN171" s="67">
        <f>IF(Uniforms!$AT$13="Center Chest",Uniforms!AZ171, )</f>
        <v>0</v>
      </c>
      <c r="BO171" s="66">
        <f>Uniforms!$AT$10</f>
        <v>0</v>
      </c>
      <c r="BP171" s="67">
        <f>IF(Uniforms!$AT$13="Back Above #s",Uniforms!AZ171, )</f>
        <v>0</v>
      </c>
      <c r="BQ171" s="66">
        <f>Uniforms!$AT$11</f>
        <v>0</v>
      </c>
      <c r="BR171" s="67">
        <f>IF(Uniforms!$AT$13="Short-Left Leg",Uniforms!AZ171, )</f>
        <v>0</v>
      </c>
      <c r="BS171" s="66">
        <f>Uniforms!$AT$12</f>
        <v>0</v>
      </c>
      <c r="BT171" s="67">
        <f>IF(Uniforms!$AT$13="Short-Right Leg",Uniforms!AZ171, )</f>
        <v>0</v>
      </c>
      <c r="BU171" s="67">
        <f>Uniforms!$AT$9</f>
        <v>0</v>
      </c>
      <c r="BV171" s="67">
        <f>IF(Uniforms!$AT$13="Right Chest",Uniforms!AZ171, )</f>
        <v>0</v>
      </c>
      <c r="BW171" s="68">
        <f>Uniforms!BA171</f>
        <v>0</v>
      </c>
      <c r="BX171" s="68">
        <f>Uniforms!BB171</f>
        <v>0</v>
      </c>
      <c r="BY171" s="68">
        <f>Uniforms!BC171</f>
        <v>0</v>
      </c>
      <c r="BZ171" s="68">
        <f>Uniforms!BD171</f>
        <v>0</v>
      </c>
      <c r="CA171" s="68">
        <f>Uniforms!BE171</f>
        <v>0</v>
      </c>
      <c r="CB171" s="68">
        <f>Uniforms!BF171</f>
        <v>0</v>
      </c>
      <c r="CC171" s="68">
        <f>Uniforms!BG171</f>
        <v>0</v>
      </c>
      <c r="CD171" s="68">
        <f>Uniforms!BH171</f>
        <v>0</v>
      </c>
      <c r="CE171" s="68">
        <f>Uniforms!BI171</f>
        <v>0</v>
      </c>
      <c r="CF171" s="68">
        <f>Uniforms!BJ171</f>
        <v>0</v>
      </c>
      <c r="CG171" s="68">
        <f>Uniforms!BK171</f>
        <v>0</v>
      </c>
      <c r="CH171" s="68">
        <f>Uniforms!BL171</f>
        <v>0</v>
      </c>
      <c r="CI171" s="68">
        <f>Uniforms!BM171</f>
        <v>0</v>
      </c>
      <c r="CJ171" s="68">
        <f>Uniforms!BN171</f>
        <v>0</v>
      </c>
      <c r="CK171" s="68">
        <f>Uniforms!BO171</f>
        <v>0</v>
      </c>
      <c r="CL171" s="68">
        <f>Uniforms!BP171</f>
        <v>0</v>
      </c>
      <c r="CM171" s="68">
        <f>Uniforms!BQ171</f>
        <v>0</v>
      </c>
      <c r="CN171" s="68">
        <f>Uniforms!BR171</f>
        <v>0</v>
      </c>
      <c r="CO171" s="68">
        <f>Uniforms!BS171</f>
        <v>0</v>
      </c>
      <c r="CP171" s="68">
        <f>Uniforms!BT171</f>
        <v>0</v>
      </c>
      <c r="CQ171" s="68">
        <f>Uniforms!BU171</f>
        <v>0</v>
      </c>
      <c r="CR171" s="68">
        <f>Uniforms!BV171</f>
        <v>0</v>
      </c>
      <c r="CS171" s="68">
        <f>Uniforms!BW171</f>
        <v>0</v>
      </c>
      <c r="CT171" s="68">
        <f>Uniforms!BX171</f>
        <v>0</v>
      </c>
      <c r="CU171" s="68">
        <f>Uniforms!BY171</f>
        <v>0</v>
      </c>
      <c r="CV171" s="68">
        <f>Uniforms!BZ171</f>
        <v>0</v>
      </c>
      <c r="CW171" s="68">
        <f>Uniforms!CA171</f>
        <v>0</v>
      </c>
      <c r="CX171" s="68">
        <f>Uniforms!CB171</f>
        <v>0</v>
      </c>
      <c r="CY171" s="68">
        <f>Uniforms!CC171</f>
        <v>0</v>
      </c>
      <c r="CZ171" s="68">
        <f>Uniforms!CD171</f>
        <v>0</v>
      </c>
      <c r="DA171" s="67"/>
    </row>
    <row r="172" spans="1:105">
      <c r="A172" s="67" t="s">
        <v>72</v>
      </c>
      <c r="B172" s="63">
        <f>Uniforms!B172</f>
        <v>0</v>
      </c>
      <c r="C172" s="63" t="str">
        <f>CONCATENATE(Uniforms!C172, "|")</f>
        <v>|</v>
      </c>
      <c r="D172" s="63">
        <f>Uniforms!D172</f>
        <v>0</v>
      </c>
      <c r="E172" s="63" t="str">
        <f>IF(Uniforms!E172="None", "NA|",CONCATENATE(Uniforms!E172, "|"))</f>
        <v>|</v>
      </c>
      <c r="F172" s="63" t="str">
        <f>IF(E172="NA|","|-- Select One --",CONCATENATE(Uniforms!F172,"|"))</f>
        <v>|</v>
      </c>
      <c r="G172" s="63" t="str">
        <f>CONCATENATE(Uniforms!G172,"|")</f>
        <v>|</v>
      </c>
      <c r="H172" s="64">
        <f>Uniforms!H172</f>
        <v>0</v>
      </c>
      <c r="I172" s="65">
        <f t="shared" si="2"/>
        <v>0</v>
      </c>
      <c r="J172" s="65">
        <f>Uniforms!I172</f>
        <v>0</v>
      </c>
      <c r="K172" s="65">
        <f>Uniforms!J172</f>
        <v>0</v>
      </c>
      <c r="L172" s="65">
        <f>Uniforms!K172</f>
        <v>0</v>
      </c>
      <c r="M172" s="65">
        <f>Uniforms!L172</f>
        <v>0</v>
      </c>
      <c r="N172" s="65">
        <f>Uniforms!M172</f>
        <v>0</v>
      </c>
      <c r="O172" s="65">
        <f>Uniforms!N172</f>
        <v>0</v>
      </c>
      <c r="P172" s="65">
        <f>Uniforms!O172</f>
        <v>0</v>
      </c>
      <c r="Q172" s="65">
        <f>Uniforms!P172</f>
        <v>0</v>
      </c>
      <c r="R172" s="65">
        <f>Uniforms!Q172</f>
        <v>0</v>
      </c>
      <c r="S172" s="65">
        <f>Uniforms!R172</f>
        <v>0</v>
      </c>
      <c r="T172" s="65">
        <f>Uniforms!S172</f>
        <v>0</v>
      </c>
      <c r="U172" s="65">
        <f>Uniforms!T172</f>
        <v>0</v>
      </c>
      <c r="V172" s="65">
        <f>Uniforms!U172</f>
        <v>0</v>
      </c>
      <c r="W172" s="65">
        <f>Uniforms!V172</f>
        <v>0</v>
      </c>
      <c r="X172" s="65">
        <f>Uniforms!W172</f>
        <v>0</v>
      </c>
      <c r="Y172" s="65">
        <f>Uniforms!X172</f>
        <v>0</v>
      </c>
      <c r="Z172" s="63" t="str">
        <f>IF(Uniforms!Y172="None","NA|",CONCATENATE(Uniforms!Y172,"|"))</f>
        <v>|</v>
      </c>
      <c r="AA172" s="63" t="str">
        <f>IF(Z172="NA|","|-- Select One --",CONCATENATE(Uniforms!Z172, "|"))</f>
        <v>|</v>
      </c>
      <c r="AB172" s="65">
        <f>Uniforms!AA172</f>
        <v>0</v>
      </c>
      <c r="AC172" s="65">
        <f>Uniforms!AB172</f>
        <v>0</v>
      </c>
      <c r="AD172" s="65">
        <f>Uniforms!AC172</f>
        <v>0</v>
      </c>
      <c r="AE172" s="65">
        <f>Uniforms!AD172</f>
        <v>0</v>
      </c>
      <c r="AF172" s="65">
        <f>Uniforms!AE172</f>
        <v>0</v>
      </c>
      <c r="AG172" s="65">
        <f>Uniforms!AF172</f>
        <v>0</v>
      </c>
      <c r="AH172" s="65">
        <f>Uniforms!AG172</f>
        <v>0</v>
      </c>
      <c r="AI172" s="65">
        <f>Uniforms!AH172</f>
        <v>0</v>
      </c>
      <c r="AJ172" s="65">
        <f>Uniforms!AI172</f>
        <v>0</v>
      </c>
      <c r="AK172" s="65">
        <f>Uniforms!AJ172</f>
        <v>0</v>
      </c>
      <c r="AL172" s="65">
        <f>Uniforms!AK172</f>
        <v>0</v>
      </c>
      <c r="AM172" s="65">
        <f>Uniforms!AL172</f>
        <v>0</v>
      </c>
      <c r="AN172" s="65">
        <f>Uniforms!AM172</f>
        <v>0</v>
      </c>
      <c r="AO172" s="65">
        <f>Uniforms!AN172</f>
        <v>0</v>
      </c>
      <c r="AP172" s="65">
        <f>Uniforms!AO172</f>
        <v>0</v>
      </c>
      <c r="AQ172" s="65">
        <f>Uniforms!AP172</f>
        <v>0</v>
      </c>
      <c r="AR172" s="63" t="str">
        <f>IF(Uniforms!AQ172="None","NA|",CONCATENATE(Uniforms!AQ172,"|"))</f>
        <v>|</v>
      </c>
      <c r="AS172" s="63" t="str">
        <f>IF(AR172="NA|","|-- Select One --",CONCATENATE(Uniforms!AR172,"|"))</f>
        <v>|</v>
      </c>
      <c r="AT172" s="65">
        <f>Uniforms!AS172</f>
        <v>0</v>
      </c>
      <c r="AU172" s="65">
        <f>Uniforms!AT172</f>
        <v>0</v>
      </c>
      <c r="AV172" s="65">
        <f>Uniforms!AU172</f>
        <v>0</v>
      </c>
      <c r="AW172" s="65">
        <f>Uniforms!AV172</f>
        <v>0</v>
      </c>
      <c r="AX172" s="66" t="s">
        <v>409</v>
      </c>
      <c r="AY172" s="63" t="s">
        <v>410</v>
      </c>
      <c r="AZ172" s="63" t="s">
        <v>410</v>
      </c>
      <c r="BA172" s="63" t="s">
        <v>410</v>
      </c>
      <c r="BB172" s="67" t="str">
        <f>Uniforms!$AW$1</f>
        <v>8B|</v>
      </c>
      <c r="BC172" s="67" t="str">
        <f>Uniforms!$AW$2</f>
        <v>NA|</v>
      </c>
      <c r="BD172" s="67" t="str">
        <f>Uniforms!$AW$3</f>
        <v>OUTLINED|</v>
      </c>
      <c r="BE172" s="66">
        <f>Uniforms!$AT$4</f>
        <v>0</v>
      </c>
      <c r="BF172" s="66">
        <f>IF(Uniforms!$AT$13="Left Chest",Uniforms!AZ172, )</f>
        <v>0</v>
      </c>
      <c r="BG172" s="66">
        <f>Uniforms!$AT$5</f>
        <v>0</v>
      </c>
      <c r="BH172" s="67">
        <f>IF(Uniforms!$AT$13="Left Chest 2nd",Uniforms!AZ172, )</f>
        <v>0</v>
      </c>
      <c r="BI172" s="66">
        <f>Uniforms!$AT$6</f>
        <v>0</v>
      </c>
      <c r="BJ172" s="67">
        <f>IF(Uniforms!$AT$13="Left Sleeve",Uniforms!AZ172, )</f>
        <v>0</v>
      </c>
      <c r="BK172" s="66">
        <f>Uniforms!$AT$7</f>
        <v>0</v>
      </c>
      <c r="BL172" s="67">
        <f>IF(Uniforms!$AT$13="Right Sleeve",Uniforms!AZ172, )</f>
        <v>0</v>
      </c>
      <c r="BM172" s="66">
        <f>Uniforms!$AT$8</f>
        <v>0</v>
      </c>
      <c r="BN172" s="67">
        <f>IF(Uniforms!$AT$13="Center Chest",Uniforms!AZ172, )</f>
        <v>0</v>
      </c>
      <c r="BO172" s="66">
        <f>Uniforms!$AT$10</f>
        <v>0</v>
      </c>
      <c r="BP172" s="67">
        <f>IF(Uniforms!$AT$13="Back Above #s",Uniforms!AZ172, )</f>
        <v>0</v>
      </c>
      <c r="BQ172" s="66">
        <f>Uniforms!$AT$11</f>
        <v>0</v>
      </c>
      <c r="BR172" s="67">
        <f>IF(Uniforms!$AT$13="Short-Left Leg",Uniforms!AZ172, )</f>
        <v>0</v>
      </c>
      <c r="BS172" s="66">
        <f>Uniforms!$AT$12</f>
        <v>0</v>
      </c>
      <c r="BT172" s="67">
        <f>IF(Uniforms!$AT$13="Short-Right Leg",Uniforms!AZ172, )</f>
        <v>0</v>
      </c>
      <c r="BU172" s="67">
        <f>Uniforms!$AT$9</f>
        <v>0</v>
      </c>
      <c r="BV172" s="67">
        <f>IF(Uniforms!$AT$13="Right Chest",Uniforms!AZ172, )</f>
        <v>0</v>
      </c>
      <c r="BW172" s="68">
        <f>Uniforms!BA172</f>
        <v>0</v>
      </c>
      <c r="BX172" s="68">
        <f>Uniforms!BB172</f>
        <v>0</v>
      </c>
      <c r="BY172" s="68">
        <f>Uniforms!BC172</f>
        <v>0</v>
      </c>
      <c r="BZ172" s="68">
        <f>Uniforms!BD172</f>
        <v>0</v>
      </c>
      <c r="CA172" s="68">
        <f>Uniforms!BE172</f>
        <v>0</v>
      </c>
      <c r="CB172" s="68">
        <f>Uniforms!BF172</f>
        <v>0</v>
      </c>
      <c r="CC172" s="68">
        <f>Uniforms!BG172</f>
        <v>0</v>
      </c>
      <c r="CD172" s="68">
        <f>Uniforms!BH172</f>
        <v>0</v>
      </c>
      <c r="CE172" s="68">
        <f>Uniforms!BI172</f>
        <v>0</v>
      </c>
      <c r="CF172" s="68">
        <f>Uniforms!BJ172</f>
        <v>0</v>
      </c>
      <c r="CG172" s="68">
        <f>Uniforms!BK172</f>
        <v>0</v>
      </c>
      <c r="CH172" s="68">
        <f>Uniforms!BL172</f>
        <v>0</v>
      </c>
      <c r="CI172" s="68">
        <f>Uniforms!BM172</f>
        <v>0</v>
      </c>
      <c r="CJ172" s="68">
        <f>Uniforms!BN172</f>
        <v>0</v>
      </c>
      <c r="CK172" s="68">
        <f>Uniforms!BO172</f>
        <v>0</v>
      </c>
      <c r="CL172" s="68">
        <f>Uniforms!BP172</f>
        <v>0</v>
      </c>
      <c r="CM172" s="68">
        <f>Uniforms!BQ172</f>
        <v>0</v>
      </c>
      <c r="CN172" s="68">
        <f>Uniforms!BR172</f>
        <v>0</v>
      </c>
      <c r="CO172" s="68">
        <f>Uniforms!BS172</f>
        <v>0</v>
      </c>
      <c r="CP172" s="68">
        <f>Uniforms!BT172</f>
        <v>0</v>
      </c>
      <c r="CQ172" s="68">
        <f>Uniforms!BU172</f>
        <v>0</v>
      </c>
      <c r="CR172" s="68">
        <f>Uniforms!BV172</f>
        <v>0</v>
      </c>
      <c r="CS172" s="68">
        <f>Uniforms!BW172</f>
        <v>0</v>
      </c>
      <c r="CT172" s="68">
        <f>Uniforms!BX172</f>
        <v>0</v>
      </c>
      <c r="CU172" s="68">
        <f>Uniforms!BY172</f>
        <v>0</v>
      </c>
      <c r="CV172" s="68">
        <f>Uniforms!BZ172</f>
        <v>0</v>
      </c>
      <c r="CW172" s="68">
        <f>Uniforms!CA172</f>
        <v>0</v>
      </c>
      <c r="CX172" s="68">
        <f>Uniforms!CB172</f>
        <v>0</v>
      </c>
      <c r="CY172" s="68">
        <f>Uniforms!CC172</f>
        <v>0</v>
      </c>
      <c r="CZ172" s="68">
        <f>Uniforms!CD172</f>
        <v>0</v>
      </c>
      <c r="DA172" s="67"/>
    </row>
    <row r="173" spans="1:105">
      <c r="A173" s="67" t="s">
        <v>73</v>
      </c>
      <c r="B173" s="63">
        <f>Uniforms!B173</f>
        <v>0</v>
      </c>
      <c r="C173" s="63" t="str">
        <f>CONCATENATE(Uniforms!C173, "|")</f>
        <v>|</v>
      </c>
      <c r="D173" s="63">
        <f>Uniforms!D173</f>
        <v>0</v>
      </c>
      <c r="E173" s="63" t="str">
        <f>IF(Uniforms!E173="None", "NA|",CONCATENATE(Uniforms!E173, "|"))</f>
        <v>|</v>
      </c>
      <c r="F173" s="63" t="str">
        <f>IF(E173="NA|","|-- Select One --",CONCATENATE(Uniforms!F173,"|"))</f>
        <v>|</v>
      </c>
      <c r="G173" s="63" t="str">
        <f>CONCATENATE(Uniforms!G173,"|")</f>
        <v>|</v>
      </c>
      <c r="H173" s="64">
        <f>Uniforms!H173</f>
        <v>0</v>
      </c>
      <c r="I173" s="65">
        <f t="shared" si="2"/>
        <v>0</v>
      </c>
      <c r="J173" s="65">
        <f>Uniforms!I173</f>
        <v>0</v>
      </c>
      <c r="K173" s="65">
        <f>Uniforms!J173</f>
        <v>0</v>
      </c>
      <c r="L173" s="65">
        <f>Uniforms!K173</f>
        <v>0</v>
      </c>
      <c r="M173" s="65">
        <f>Uniforms!L173</f>
        <v>0</v>
      </c>
      <c r="N173" s="65">
        <f>Uniforms!M173</f>
        <v>0</v>
      </c>
      <c r="O173" s="65">
        <f>Uniforms!N173</f>
        <v>0</v>
      </c>
      <c r="P173" s="65">
        <f>Uniforms!O173</f>
        <v>0</v>
      </c>
      <c r="Q173" s="65">
        <f>Uniforms!P173</f>
        <v>0</v>
      </c>
      <c r="R173" s="65">
        <f>Uniforms!Q173</f>
        <v>0</v>
      </c>
      <c r="S173" s="65">
        <f>Uniforms!R173</f>
        <v>0</v>
      </c>
      <c r="T173" s="65">
        <f>Uniforms!S173</f>
        <v>0</v>
      </c>
      <c r="U173" s="65">
        <f>Uniforms!T173</f>
        <v>0</v>
      </c>
      <c r="V173" s="65">
        <f>Uniforms!U173</f>
        <v>0</v>
      </c>
      <c r="W173" s="65">
        <f>Uniforms!V173</f>
        <v>0</v>
      </c>
      <c r="X173" s="65">
        <f>Uniforms!W173</f>
        <v>0</v>
      </c>
      <c r="Y173" s="65">
        <f>Uniforms!X173</f>
        <v>0</v>
      </c>
      <c r="Z173" s="63" t="str">
        <f>IF(Uniforms!Y173="None","NA|",CONCATENATE(Uniforms!Y173,"|"))</f>
        <v>|</v>
      </c>
      <c r="AA173" s="63" t="str">
        <f>IF(Z173="NA|","|-- Select One --",CONCATENATE(Uniforms!Z173, "|"))</f>
        <v>|</v>
      </c>
      <c r="AB173" s="65">
        <f>Uniforms!AA173</f>
        <v>0</v>
      </c>
      <c r="AC173" s="65">
        <f>Uniforms!AB173</f>
        <v>0</v>
      </c>
      <c r="AD173" s="65">
        <f>Uniforms!AC173</f>
        <v>0</v>
      </c>
      <c r="AE173" s="65">
        <f>Uniforms!AD173</f>
        <v>0</v>
      </c>
      <c r="AF173" s="65">
        <f>Uniforms!AE173</f>
        <v>0</v>
      </c>
      <c r="AG173" s="65">
        <f>Uniforms!AF173</f>
        <v>0</v>
      </c>
      <c r="AH173" s="65">
        <f>Uniforms!AG173</f>
        <v>0</v>
      </c>
      <c r="AI173" s="65">
        <f>Uniforms!AH173</f>
        <v>0</v>
      </c>
      <c r="AJ173" s="65">
        <f>Uniforms!AI173</f>
        <v>0</v>
      </c>
      <c r="AK173" s="65">
        <f>Uniforms!AJ173</f>
        <v>0</v>
      </c>
      <c r="AL173" s="65">
        <f>Uniforms!AK173</f>
        <v>0</v>
      </c>
      <c r="AM173" s="65">
        <f>Uniforms!AL173</f>
        <v>0</v>
      </c>
      <c r="AN173" s="65">
        <f>Uniforms!AM173</f>
        <v>0</v>
      </c>
      <c r="AO173" s="65">
        <f>Uniforms!AN173</f>
        <v>0</v>
      </c>
      <c r="AP173" s="65">
        <f>Uniforms!AO173</f>
        <v>0</v>
      </c>
      <c r="AQ173" s="65">
        <f>Uniforms!AP173</f>
        <v>0</v>
      </c>
      <c r="AR173" s="63" t="str">
        <f>IF(Uniforms!AQ173="None","NA|",CONCATENATE(Uniforms!AQ173,"|"))</f>
        <v>|</v>
      </c>
      <c r="AS173" s="63" t="str">
        <f>IF(AR173="NA|","|-- Select One --",CONCATENATE(Uniforms!AR173,"|"))</f>
        <v>|</v>
      </c>
      <c r="AT173" s="65">
        <f>Uniforms!AS173</f>
        <v>0</v>
      </c>
      <c r="AU173" s="65">
        <f>Uniforms!AT173</f>
        <v>0</v>
      </c>
      <c r="AV173" s="65">
        <f>Uniforms!AU173</f>
        <v>0</v>
      </c>
      <c r="AW173" s="65">
        <f>Uniforms!AV173</f>
        <v>0</v>
      </c>
      <c r="AX173" s="66" t="s">
        <v>409</v>
      </c>
      <c r="AY173" s="63" t="s">
        <v>410</v>
      </c>
      <c r="AZ173" s="63" t="s">
        <v>410</v>
      </c>
      <c r="BA173" s="63" t="s">
        <v>410</v>
      </c>
      <c r="BB173" s="67" t="str">
        <f>Uniforms!$AW$1</f>
        <v>8B|</v>
      </c>
      <c r="BC173" s="67" t="str">
        <f>Uniforms!$AW$2</f>
        <v>NA|</v>
      </c>
      <c r="BD173" s="67" t="str">
        <f>Uniforms!$AW$3</f>
        <v>OUTLINED|</v>
      </c>
      <c r="BE173" s="66">
        <f>Uniforms!$AT$4</f>
        <v>0</v>
      </c>
      <c r="BF173" s="66">
        <f>IF(Uniforms!$AT$13="Left Chest",Uniforms!AZ173, )</f>
        <v>0</v>
      </c>
      <c r="BG173" s="66">
        <f>Uniforms!$AT$5</f>
        <v>0</v>
      </c>
      <c r="BH173" s="67">
        <f>IF(Uniforms!$AT$13="Left Chest 2nd",Uniforms!AZ173, )</f>
        <v>0</v>
      </c>
      <c r="BI173" s="66">
        <f>Uniforms!$AT$6</f>
        <v>0</v>
      </c>
      <c r="BJ173" s="67">
        <f>IF(Uniforms!$AT$13="Left Sleeve",Uniforms!AZ173, )</f>
        <v>0</v>
      </c>
      <c r="BK173" s="66">
        <f>Uniforms!$AT$7</f>
        <v>0</v>
      </c>
      <c r="BL173" s="67">
        <f>IF(Uniforms!$AT$13="Right Sleeve",Uniforms!AZ173, )</f>
        <v>0</v>
      </c>
      <c r="BM173" s="66">
        <f>Uniforms!$AT$8</f>
        <v>0</v>
      </c>
      <c r="BN173" s="67">
        <f>IF(Uniforms!$AT$13="Center Chest",Uniforms!AZ173, )</f>
        <v>0</v>
      </c>
      <c r="BO173" s="66">
        <f>Uniforms!$AT$10</f>
        <v>0</v>
      </c>
      <c r="BP173" s="67">
        <f>IF(Uniforms!$AT$13="Back Above #s",Uniforms!AZ173, )</f>
        <v>0</v>
      </c>
      <c r="BQ173" s="66">
        <f>Uniforms!$AT$11</f>
        <v>0</v>
      </c>
      <c r="BR173" s="67">
        <f>IF(Uniforms!$AT$13="Short-Left Leg",Uniforms!AZ173, )</f>
        <v>0</v>
      </c>
      <c r="BS173" s="66">
        <f>Uniforms!$AT$12</f>
        <v>0</v>
      </c>
      <c r="BT173" s="67">
        <f>IF(Uniforms!$AT$13="Short-Right Leg",Uniforms!AZ173, )</f>
        <v>0</v>
      </c>
      <c r="BU173" s="67">
        <f>Uniforms!$AT$9</f>
        <v>0</v>
      </c>
      <c r="BV173" s="67">
        <f>IF(Uniforms!$AT$13="Right Chest",Uniforms!AZ173, )</f>
        <v>0</v>
      </c>
      <c r="BW173" s="68">
        <f>Uniforms!BA173</f>
        <v>0</v>
      </c>
      <c r="BX173" s="68">
        <f>Uniforms!BB173</f>
        <v>0</v>
      </c>
      <c r="BY173" s="68">
        <f>Uniforms!BC173</f>
        <v>0</v>
      </c>
      <c r="BZ173" s="68">
        <f>Uniforms!BD173</f>
        <v>0</v>
      </c>
      <c r="CA173" s="68">
        <f>Uniforms!BE173</f>
        <v>0</v>
      </c>
      <c r="CB173" s="68">
        <f>Uniforms!BF173</f>
        <v>0</v>
      </c>
      <c r="CC173" s="68">
        <f>Uniforms!BG173</f>
        <v>0</v>
      </c>
      <c r="CD173" s="68">
        <f>Uniforms!BH173</f>
        <v>0</v>
      </c>
      <c r="CE173" s="68">
        <f>Uniforms!BI173</f>
        <v>0</v>
      </c>
      <c r="CF173" s="68">
        <f>Uniforms!BJ173</f>
        <v>0</v>
      </c>
      <c r="CG173" s="68">
        <f>Uniforms!BK173</f>
        <v>0</v>
      </c>
      <c r="CH173" s="68">
        <f>Uniforms!BL173</f>
        <v>0</v>
      </c>
      <c r="CI173" s="68">
        <f>Uniforms!BM173</f>
        <v>0</v>
      </c>
      <c r="CJ173" s="68">
        <f>Uniforms!BN173</f>
        <v>0</v>
      </c>
      <c r="CK173" s="68">
        <f>Uniforms!BO173</f>
        <v>0</v>
      </c>
      <c r="CL173" s="68">
        <f>Uniforms!BP173</f>
        <v>0</v>
      </c>
      <c r="CM173" s="68">
        <f>Uniforms!BQ173</f>
        <v>0</v>
      </c>
      <c r="CN173" s="68">
        <f>Uniforms!BR173</f>
        <v>0</v>
      </c>
      <c r="CO173" s="68">
        <f>Uniforms!BS173</f>
        <v>0</v>
      </c>
      <c r="CP173" s="68">
        <f>Uniforms!BT173</f>
        <v>0</v>
      </c>
      <c r="CQ173" s="68">
        <f>Uniforms!BU173</f>
        <v>0</v>
      </c>
      <c r="CR173" s="68">
        <f>Uniforms!BV173</f>
        <v>0</v>
      </c>
      <c r="CS173" s="68">
        <f>Uniforms!BW173</f>
        <v>0</v>
      </c>
      <c r="CT173" s="68">
        <f>Uniforms!BX173</f>
        <v>0</v>
      </c>
      <c r="CU173" s="68">
        <f>Uniforms!BY173</f>
        <v>0</v>
      </c>
      <c r="CV173" s="68">
        <f>Uniforms!BZ173</f>
        <v>0</v>
      </c>
      <c r="CW173" s="68">
        <f>Uniforms!CA173</f>
        <v>0</v>
      </c>
      <c r="CX173" s="68">
        <f>Uniforms!CB173</f>
        <v>0</v>
      </c>
      <c r="CY173" s="68">
        <f>Uniforms!CC173</f>
        <v>0</v>
      </c>
      <c r="CZ173" s="68">
        <f>Uniforms!CD173</f>
        <v>0</v>
      </c>
      <c r="DA173" s="67"/>
    </row>
    <row r="174" spans="1:105">
      <c r="A174" s="67" t="s">
        <v>74</v>
      </c>
      <c r="B174" s="63">
        <f>Uniforms!B174</f>
        <v>0</v>
      </c>
      <c r="C174" s="63" t="str">
        <f>CONCATENATE(Uniforms!C174, "|")</f>
        <v>|</v>
      </c>
      <c r="D174" s="63">
        <f>Uniforms!D174</f>
        <v>0</v>
      </c>
      <c r="E174" s="63" t="str">
        <f>IF(Uniforms!E174="None", "NA|",CONCATENATE(Uniforms!E174, "|"))</f>
        <v>|</v>
      </c>
      <c r="F174" s="63" t="str">
        <f>IF(E174="NA|","|-- Select One --",CONCATENATE(Uniforms!F174,"|"))</f>
        <v>|</v>
      </c>
      <c r="G174" s="63" t="str">
        <f>CONCATENATE(Uniforms!G174,"|")</f>
        <v>|</v>
      </c>
      <c r="H174" s="64">
        <f>Uniforms!H174</f>
        <v>0</v>
      </c>
      <c r="I174" s="65">
        <f t="shared" si="2"/>
        <v>0</v>
      </c>
      <c r="J174" s="65">
        <f>Uniforms!I174</f>
        <v>0</v>
      </c>
      <c r="K174" s="65">
        <f>Uniforms!J174</f>
        <v>0</v>
      </c>
      <c r="L174" s="65">
        <f>Uniforms!K174</f>
        <v>0</v>
      </c>
      <c r="M174" s="65">
        <f>Uniforms!L174</f>
        <v>0</v>
      </c>
      <c r="N174" s="65">
        <f>Uniforms!M174</f>
        <v>0</v>
      </c>
      <c r="O174" s="65">
        <f>Uniforms!N174</f>
        <v>0</v>
      </c>
      <c r="P174" s="65">
        <f>Uniforms!O174</f>
        <v>0</v>
      </c>
      <c r="Q174" s="65">
        <f>Uniforms!P174</f>
        <v>0</v>
      </c>
      <c r="R174" s="65">
        <f>Uniforms!Q174</f>
        <v>0</v>
      </c>
      <c r="S174" s="65">
        <f>Uniforms!R174</f>
        <v>0</v>
      </c>
      <c r="T174" s="65">
        <f>Uniforms!S174</f>
        <v>0</v>
      </c>
      <c r="U174" s="65">
        <f>Uniforms!T174</f>
        <v>0</v>
      </c>
      <c r="V174" s="65">
        <f>Uniforms!U174</f>
        <v>0</v>
      </c>
      <c r="W174" s="65">
        <f>Uniforms!V174</f>
        <v>0</v>
      </c>
      <c r="X174" s="65">
        <f>Uniforms!W174</f>
        <v>0</v>
      </c>
      <c r="Y174" s="65">
        <f>Uniforms!X174</f>
        <v>0</v>
      </c>
      <c r="Z174" s="63" t="str">
        <f>IF(Uniforms!Y174="None","NA|",CONCATENATE(Uniforms!Y174,"|"))</f>
        <v>|</v>
      </c>
      <c r="AA174" s="63" t="str">
        <f>IF(Z174="NA|","|-- Select One --",CONCATENATE(Uniforms!Z174, "|"))</f>
        <v>|</v>
      </c>
      <c r="AB174" s="65">
        <f>Uniforms!AA174</f>
        <v>0</v>
      </c>
      <c r="AC174" s="65">
        <f>Uniforms!AB174</f>
        <v>0</v>
      </c>
      <c r="AD174" s="65">
        <f>Uniforms!AC174</f>
        <v>0</v>
      </c>
      <c r="AE174" s="65">
        <f>Uniforms!AD174</f>
        <v>0</v>
      </c>
      <c r="AF174" s="65">
        <f>Uniforms!AE174</f>
        <v>0</v>
      </c>
      <c r="AG174" s="65">
        <f>Uniforms!AF174</f>
        <v>0</v>
      </c>
      <c r="AH174" s="65">
        <f>Uniforms!AG174</f>
        <v>0</v>
      </c>
      <c r="AI174" s="65">
        <f>Uniforms!AH174</f>
        <v>0</v>
      </c>
      <c r="AJ174" s="65">
        <f>Uniforms!AI174</f>
        <v>0</v>
      </c>
      <c r="AK174" s="65">
        <f>Uniforms!AJ174</f>
        <v>0</v>
      </c>
      <c r="AL174" s="65">
        <f>Uniforms!AK174</f>
        <v>0</v>
      </c>
      <c r="AM174" s="65">
        <f>Uniforms!AL174</f>
        <v>0</v>
      </c>
      <c r="AN174" s="65">
        <f>Uniforms!AM174</f>
        <v>0</v>
      </c>
      <c r="AO174" s="65">
        <f>Uniforms!AN174</f>
        <v>0</v>
      </c>
      <c r="AP174" s="65">
        <f>Uniforms!AO174</f>
        <v>0</v>
      </c>
      <c r="AQ174" s="65">
        <f>Uniforms!AP174</f>
        <v>0</v>
      </c>
      <c r="AR174" s="63" t="str">
        <f>IF(Uniforms!AQ174="None","NA|",CONCATENATE(Uniforms!AQ174,"|"))</f>
        <v>|</v>
      </c>
      <c r="AS174" s="63" t="str">
        <f>IF(AR174="NA|","|-- Select One --",CONCATENATE(Uniforms!AR174,"|"))</f>
        <v>|</v>
      </c>
      <c r="AT174" s="65">
        <f>Uniforms!AS174</f>
        <v>0</v>
      </c>
      <c r="AU174" s="65">
        <f>Uniforms!AT174</f>
        <v>0</v>
      </c>
      <c r="AV174" s="65">
        <f>Uniforms!AU174</f>
        <v>0</v>
      </c>
      <c r="AW174" s="65">
        <f>Uniforms!AV174</f>
        <v>0</v>
      </c>
      <c r="AX174" s="66" t="s">
        <v>409</v>
      </c>
      <c r="AY174" s="63" t="s">
        <v>410</v>
      </c>
      <c r="AZ174" s="63" t="s">
        <v>410</v>
      </c>
      <c r="BA174" s="63" t="s">
        <v>410</v>
      </c>
      <c r="BB174" s="67" t="str">
        <f>Uniforms!$AW$1</f>
        <v>8B|</v>
      </c>
      <c r="BC174" s="67" t="str">
        <f>Uniforms!$AW$2</f>
        <v>NA|</v>
      </c>
      <c r="BD174" s="67" t="str">
        <f>Uniforms!$AW$3</f>
        <v>OUTLINED|</v>
      </c>
      <c r="BE174" s="66">
        <f>Uniforms!$AT$4</f>
        <v>0</v>
      </c>
      <c r="BF174" s="66">
        <f>IF(Uniforms!$AT$13="Left Chest",Uniforms!AZ174, )</f>
        <v>0</v>
      </c>
      <c r="BG174" s="66">
        <f>Uniforms!$AT$5</f>
        <v>0</v>
      </c>
      <c r="BH174" s="67">
        <f>IF(Uniforms!$AT$13="Left Chest 2nd",Uniforms!AZ174, )</f>
        <v>0</v>
      </c>
      <c r="BI174" s="66">
        <f>Uniforms!$AT$6</f>
        <v>0</v>
      </c>
      <c r="BJ174" s="67">
        <f>IF(Uniforms!$AT$13="Left Sleeve",Uniforms!AZ174, )</f>
        <v>0</v>
      </c>
      <c r="BK174" s="66">
        <f>Uniforms!$AT$7</f>
        <v>0</v>
      </c>
      <c r="BL174" s="67">
        <f>IF(Uniforms!$AT$13="Right Sleeve",Uniforms!AZ174, )</f>
        <v>0</v>
      </c>
      <c r="BM174" s="66">
        <f>Uniforms!$AT$8</f>
        <v>0</v>
      </c>
      <c r="BN174" s="67">
        <f>IF(Uniforms!$AT$13="Center Chest",Uniforms!AZ174, )</f>
        <v>0</v>
      </c>
      <c r="BO174" s="66">
        <f>Uniforms!$AT$10</f>
        <v>0</v>
      </c>
      <c r="BP174" s="67">
        <f>IF(Uniforms!$AT$13="Back Above #s",Uniforms!AZ174, )</f>
        <v>0</v>
      </c>
      <c r="BQ174" s="66">
        <f>Uniforms!$AT$11</f>
        <v>0</v>
      </c>
      <c r="BR174" s="67">
        <f>IF(Uniforms!$AT$13="Short-Left Leg",Uniforms!AZ174, )</f>
        <v>0</v>
      </c>
      <c r="BS174" s="66">
        <f>Uniforms!$AT$12</f>
        <v>0</v>
      </c>
      <c r="BT174" s="67">
        <f>IF(Uniforms!$AT$13="Short-Right Leg",Uniforms!AZ174, )</f>
        <v>0</v>
      </c>
      <c r="BU174" s="67">
        <f>Uniforms!$AT$9</f>
        <v>0</v>
      </c>
      <c r="BV174" s="67">
        <f>IF(Uniforms!$AT$13="Right Chest",Uniforms!AZ174, )</f>
        <v>0</v>
      </c>
      <c r="BW174" s="68">
        <f>Uniforms!BA174</f>
        <v>0</v>
      </c>
      <c r="BX174" s="68">
        <f>Uniforms!BB174</f>
        <v>0</v>
      </c>
      <c r="BY174" s="68">
        <f>Uniforms!BC174</f>
        <v>0</v>
      </c>
      <c r="BZ174" s="68">
        <f>Uniforms!BD174</f>
        <v>0</v>
      </c>
      <c r="CA174" s="68">
        <f>Uniforms!BE174</f>
        <v>0</v>
      </c>
      <c r="CB174" s="68">
        <f>Uniforms!BF174</f>
        <v>0</v>
      </c>
      <c r="CC174" s="68">
        <f>Uniforms!BG174</f>
        <v>0</v>
      </c>
      <c r="CD174" s="68">
        <f>Uniforms!BH174</f>
        <v>0</v>
      </c>
      <c r="CE174" s="68">
        <f>Uniforms!BI174</f>
        <v>0</v>
      </c>
      <c r="CF174" s="68">
        <f>Uniforms!BJ174</f>
        <v>0</v>
      </c>
      <c r="CG174" s="68">
        <f>Uniforms!BK174</f>
        <v>0</v>
      </c>
      <c r="CH174" s="68">
        <f>Uniforms!BL174</f>
        <v>0</v>
      </c>
      <c r="CI174" s="68">
        <f>Uniforms!BM174</f>
        <v>0</v>
      </c>
      <c r="CJ174" s="68">
        <f>Uniforms!BN174</f>
        <v>0</v>
      </c>
      <c r="CK174" s="68">
        <f>Uniforms!BO174</f>
        <v>0</v>
      </c>
      <c r="CL174" s="68">
        <f>Uniforms!BP174</f>
        <v>0</v>
      </c>
      <c r="CM174" s="68">
        <f>Uniforms!BQ174</f>
        <v>0</v>
      </c>
      <c r="CN174" s="68">
        <f>Uniforms!BR174</f>
        <v>0</v>
      </c>
      <c r="CO174" s="68">
        <f>Uniforms!BS174</f>
        <v>0</v>
      </c>
      <c r="CP174" s="68">
        <f>Uniforms!BT174</f>
        <v>0</v>
      </c>
      <c r="CQ174" s="68">
        <f>Uniforms!BU174</f>
        <v>0</v>
      </c>
      <c r="CR174" s="68">
        <f>Uniforms!BV174</f>
        <v>0</v>
      </c>
      <c r="CS174" s="68">
        <f>Uniforms!BW174</f>
        <v>0</v>
      </c>
      <c r="CT174" s="68">
        <f>Uniforms!BX174</f>
        <v>0</v>
      </c>
      <c r="CU174" s="68">
        <f>Uniforms!BY174</f>
        <v>0</v>
      </c>
      <c r="CV174" s="68">
        <f>Uniforms!BZ174</f>
        <v>0</v>
      </c>
      <c r="CW174" s="68">
        <f>Uniforms!CA174</f>
        <v>0</v>
      </c>
      <c r="CX174" s="68">
        <f>Uniforms!CB174</f>
        <v>0</v>
      </c>
      <c r="CY174" s="68">
        <f>Uniforms!CC174</f>
        <v>0</v>
      </c>
      <c r="CZ174" s="68">
        <f>Uniforms!CD174</f>
        <v>0</v>
      </c>
      <c r="DA174" s="67"/>
    </row>
    <row r="175" spans="1:105">
      <c r="A175" s="67" t="s">
        <v>75</v>
      </c>
      <c r="B175" s="63">
        <f>Uniforms!B175</f>
        <v>0</v>
      </c>
      <c r="C175" s="63" t="str">
        <f>CONCATENATE(Uniforms!C175, "|")</f>
        <v>|</v>
      </c>
      <c r="D175" s="63">
        <f>Uniforms!D175</f>
        <v>0</v>
      </c>
      <c r="E175" s="63" t="str">
        <f>IF(Uniforms!E175="None", "NA|",CONCATENATE(Uniforms!E175, "|"))</f>
        <v>|</v>
      </c>
      <c r="F175" s="63" t="str">
        <f>IF(E175="NA|","|-- Select One --",CONCATENATE(Uniforms!F175,"|"))</f>
        <v>|</v>
      </c>
      <c r="G175" s="63" t="str">
        <f>CONCATENATE(Uniforms!G175,"|")</f>
        <v>|</v>
      </c>
      <c r="H175" s="64">
        <f>Uniforms!H175</f>
        <v>0</v>
      </c>
      <c r="I175" s="65">
        <f t="shared" si="2"/>
        <v>0</v>
      </c>
      <c r="J175" s="65">
        <f>Uniforms!I175</f>
        <v>0</v>
      </c>
      <c r="K175" s="65">
        <f>Uniforms!J175</f>
        <v>0</v>
      </c>
      <c r="L175" s="65">
        <f>Uniforms!K175</f>
        <v>0</v>
      </c>
      <c r="M175" s="65">
        <f>Uniforms!L175</f>
        <v>0</v>
      </c>
      <c r="N175" s="65">
        <f>Uniforms!M175</f>
        <v>0</v>
      </c>
      <c r="O175" s="65">
        <f>Uniforms!N175</f>
        <v>0</v>
      </c>
      <c r="P175" s="65">
        <f>Uniforms!O175</f>
        <v>0</v>
      </c>
      <c r="Q175" s="65">
        <f>Uniforms!P175</f>
        <v>0</v>
      </c>
      <c r="R175" s="65">
        <f>Uniforms!Q175</f>
        <v>0</v>
      </c>
      <c r="S175" s="65">
        <f>Uniforms!R175</f>
        <v>0</v>
      </c>
      <c r="T175" s="65">
        <f>Uniforms!S175</f>
        <v>0</v>
      </c>
      <c r="U175" s="65">
        <f>Uniforms!T175</f>
        <v>0</v>
      </c>
      <c r="V175" s="65">
        <f>Uniforms!U175</f>
        <v>0</v>
      </c>
      <c r="W175" s="65">
        <f>Uniforms!V175</f>
        <v>0</v>
      </c>
      <c r="X175" s="65">
        <f>Uniforms!W175</f>
        <v>0</v>
      </c>
      <c r="Y175" s="65">
        <f>Uniforms!X175</f>
        <v>0</v>
      </c>
      <c r="Z175" s="63" t="str">
        <f>IF(Uniforms!Y175="None","NA|",CONCATENATE(Uniforms!Y175,"|"))</f>
        <v>|</v>
      </c>
      <c r="AA175" s="63" t="str">
        <f>IF(Z175="NA|","|-- Select One --",CONCATENATE(Uniforms!Z175, "|"))</f>
        <v>|</v>
      </c>
      <c r="AB175" s="65">
        <f>Uniforms!AA175</f>
        <v>0</v>
      </c>
      <c r="AC175" s="65">
        <f>Uniforms!AB175</f>
        <v>0</v>
      </c>
      <c r="AD175" s="65">
        <f>Uniforms!AC175</f>
        <v>0</v>
      </c>
      <c r="AE175" s="65">
        <f>Uniforms!AD175</f>
        <v>0</v>
      </c>
      <c r="AF175" s="65">
        <f>Uniforms!AE175</f>
        <v>0</v>
      </c>
      <c r="AG175" s="65">
        <f>Uniforms!AF175</f>
        <v>0</v>
      </c>
      <c r="AH175" s="65">
        <f>Uniforms!AG175</f>
        <v>0</v>
      </c>
      <c r="AI175" s="65">
        <f>Uniforms!AH175</f>
        <v>0</v>
      </c>
      <c r="AJ175" s="65">
        <f>Uniforms!AI175</f>
        <v>0</v>
      </c>
      <c r="AK175" s="65">
        <f>Uniforms!AJ175</f>
        <v>0</v>
      </c>
      <c r="AL175" s="65">
        <f>Uniforms!AK175</f>
        <v>0</v>
      </c>
      <c r="AM175" s="65">
        <f>Uniforms!AL175</f>
        <v>0</v>
      </c>
      <c r="AN175" s="65">
        <f>Uniforms!AM175</f>
        <v>0</v>
      </c>
      <c r="AO175" s="65">
        <f>Uniforms!AN175</f>
        <v>0</v>
      </c>
      <c r="AP175" s="65">
        <f>Uniforms!AO175</f>
        <v>0</v>
      </c>
      <c r="AQ175" s="65">
        <f>Uniforms!AP175</f>
        <v>0</v>
      </c>
      <c r="AR175" s="63" t="str">
        <f>IF(Uniforms!AQ175="None","NA|",CONCATENATE(Uniforms!AQ175,"|"))</f>
        <v>|</v>
      </c>
      <c r="AS175" s="63" t="str">
        <f>IF(AR175="NA|","|-- Select One --",CONCATENATE(Uniforms!AR175,"|"))</f>
        <v>|</v>
      </c>
      <c r="AT175" s="65">
        <f>Uniforms!AS175</f>
        <v>0</v>
      </c>
      <c r="AU175" s="65">
        <f>Uniforms!AT175</f>
        <v>0</v>
      </c>
      <c r="AV175" s="65">
        <f>Uniforms!AU175</f>
        <v>0</v>
      </c>
      <c r="AW175" s="65">
        <f>Uniforms!AV175</f>
        <v>0</v>
      </c>
      <c r="AX175" s="66" t="s">
        <v>409</v>
      </c>
      <c r="AY175" s="63" t="s">
        <v>410</v>
      </c>
      <c r="AZ175" s="63" t="s">
        <v>410</v>
      </c>
      <c r="BA175" s="63" t="s">
        <v>410</v>
      </c>
      <c r="BB175" s="67" t="str">
        <f>Uniforms!$AW$1</f>
        <v>8B|</v>
      </c>
      <c r="BC175" s="67" t="str">
        <f>Uniforms!$AW$2</f>
        <v>NA|</v>
      </c>
      <c r="BD175" s="67" t="str">
        <f>Uniforms!$AW$3</f>
        <v>OUTLINED|</v>
      </c>
      <c r="BE175" s="66">
        <f>Uniforms!$AT$4</f>
        <v>0</v>
      </c>
      <c r="BF175" s="66">
        <f>IF(Uniforms!$AT$13="Left Chest",Uniforms!AZ175, )</f>
        <v>0</v>
      </c>
      <c r="BG175" s="66">
        <f>Uniforms!$AT$5</f>
        <v>0</v>
      </c>
      <c r="BH175" s="67">
        <f>IF(Uniforms!$AT$13="Left Chest 2nd",Uniforms!AZ175, )</f>
        <v>0</v>
      </c>
      <c r="BI175" s="66">
        <f>Uniforms!$AT$6</f>
        <v>0</v>
      </c>
      <c r="BJ175" s="67">
        <f>IF(Uniforms!$AT$13="Left Sleeve",Uniforms!AZ175, )</f>
        <v>0</v>
      </c>
      <c r="BK175" s="66">
        <f>Uniforms!$AT$7</f>
        <v>0</v>
      </c>
      <c r="BL175" s="67">
        <f>IF(Uniforms!$AT$13="Right Sleeve",Uniforms!AZ175, )</f>
        <v>0</v>
      </c>
      <c r="BM175" s="66">
        <f>Uniforms!$AT$8</f>
        <v>0</v>
      </c>
      <c r="BN175" s="67">
        <f>IF(Uniforms!$AT$13="Center Chest",Uniforms!AZ175, )</f>
        <v>0</v>
      </c>
      <c r="BO175" s="66">
        <f>Uniforms!$AT$10</f>
        <v>0</v>
      </c>
      <c r="BP175" s="67">
        <f>IF(Uniforms!$AT$13="Back Above #s",Uniforms!AZ175, )</f>
        <v>0</v>
      </c>
      <c r="BQ175" s="66">
        <f>Uniforms!$AT$11</f>
        <v>0</v>
      </c>
      <c r="BR175" s="67">
        <f>IF(Uniforms!$AT$13="Short-Left Leg",Uniforms!AZ175, )</f>
        <v>0</v>
      </c>
      <c r="BS175" s="66">
        <f>Uniforms!$AT$12</f>
        <v>0</v>
      </c>
      <c r="BT175" s="67">
        <f>IF(Uniforms!$AT$13="Short-Right Leg",Uniforms!AZ175, )</f>
        <v>0</v>
      </c>
      <c r="BU175" s="67">
        <f>Uniforms!$AT$9</f>
        <v>0</v>
      </c>
      <c r="BV175" s="67">
        <f>IF(Uniforms!$AT$13="Right Chest",Uniforms!AZ175, )</f>
        <v>0</v>
      </c>
      <c r="BW175" s="68">
        <f>Uniforms!BA175</f>
        <v>0</v>
      </c>
      <c r="BX175" s="68">
        <f>Uniforms!BB175</f>
        <v>0</v>
      </c>
      <c r="BY175" s="68">
        <f>Uniforms!BC175</f>
        <v>0</v>
      </c>
      <c r="BZ175" s="68">
        <f>Uniforms!BD175</f>
        <v>0</v>
      </c>
      <c r="CA175" s="68">
        <f>Uniforms!BE175</f>
        <v>0</v>
      </c>
      <c r="CB175" s="68">
        <f>Uniforms!BF175</f>
        <v>0</v>
      </c>
      <c r="CC175" s="68">
        <f>Uniforms!BG175</f>
        <v>0</v>
      </c>
      <c r="CD175" s="68">
        <f>Uniforms!BH175</f>
        <v>0</v>
      </c>
      <c r="CE175" s="68">
        <f>Uniforms!BI175</f>
        <v>0</v>
      </c>
      <c r="CF175" s="68">
        <f>Uniforms!BJ175</f>
        <v>0</v>
      </c>
      <c r="CG175" s="68">
        <f>Uniforms!BK175</f>
        <v>0</v>
      </c>
      <c r="CH175" s="68">
        <f>Uniforms!BL175</f>
        <v>0</v>
      </c>
      <c r="CI175" s="68">
        <f>Uniforms!BM175</f>
        <v>0</v>
      </c>
      <c r="CJ175" s="68">
        <f>Uniforms!BN175</f>
        <v>0</v>
      </c>
      <c r="CK175" s="68">
        <f>Uniforms!BO175</f>
        <v>0</v>
      </c>
      <c r="CL175" s="68">
        <f>Uniforms!BP175</f>
        <v>0</v>
      </c>
      <c r="CM175" s="68">
        <f>Uniforms!BQ175</f>
        <v>0</v>
      </c>
      <c r="CN175" s="68">
        <f>Uniforms!BR175</f>
        <v>0</v>
      </c>
      <c r="CO175" s="68">
        <f>Uniforms!BS175</f>
        <v>0</v>
      </c>
      <c r="CP175" s="68">
        <f>Uniforms!BT175</f>
        <v>0</v>
      </c>
      <c r="CQ175" s="68">
        <f>Uniforms!BU175</f>
        <v>0</v>
      </c>
      <c r="CR175" s="68">
        <f>Uniforms!BV175</f>
        <v>0</v>
      </c>
      <c r="CS175" s="68">
        <f>Uniforms!BW175</f>
        <v>0</v>
      </c>
      <c r="CT175" s="68">
        <f>Uniforms!BX175</f>
        <v>0</v>
      </c>
      <c r="CU175" s="68">
        <f>Uniforms!BY175</f>
        <v>0</v>
      </c>
      <c r="CV175" s="68">
        <f>Uniforms!BZ175</f>
        <v>0</v>
      </c>
      <c r="CW175" s="68">
        <f>Uniforms!CA175</f>
        <v>0</v>
      </c>
      <c r="CX175" s="68">
        <f>Uniforms!CB175</f>
        <v>0</v>
      </c>
      <c r="CY175" s="68">
        <f>Uniforms!CC175</f>
        <v>0</v>
      </c>
      <c r="CZ175" s="68">
        <f>Uniforms!CD175</f>
        <v>0</v>
      </c>
      <c r="DA175" s="67"/>
    </row>
    <row r="176" spans="1:105">
      <c r="A176" s="67" t="s">
        <v>76</v>
      </c>
      <c r="B176" s="63">
        <f>Uniforms!B176</f>
        <v>0</v>
      </c>
      <c r="C176" s="63" t="str">
        <f>CONCATENATE(Uniforms!C176, "|")</f>
        <v>|</v>
      </c>
      <c r="D176" s="63">
        <f>Uniforms!D176</f>
        <v>0</v>
      </c>
      <c r="E176" s="63" t="str">
        <f>IF(Uniforms!E176="None", "NA|",CONCATENATE(Uniforms!E176, "|"))</f>
        <v>|</v>
      </c>
      <c r="F176" s="63" t="str">
        <f>IF(E176="NA|","|-- Select One --",CONCATENATE(Uniforms!F176,"|"))</f>
        <v>|</v>
      </c>
      <c r="G176" s="63" t="str">
        <f>CONCATENATE(Uniforms!G176,"|")</f>
        <v>|</v>
      </c>
      <c r="H176" s="64">
        <f>Uniforms!H176</f>
        <v>0</v>
      </c>
      <c r="I176" s="65">
        <f t="shared" si="2"/>
        <v>0</v>
      </c>
      <c r="J176" s="65">
        <f>Uniforms!I176</f>
        <v>0</v>
      </c>
      <c r="K176" s="65">
        <f>Uniforms!J176</f>
        <v>0</v>
      </c>
      <c r="L176" s="65">
        <f>Uniforms!K176</f>
        <v>0</v>
      </c>
      <c r="M176" s="65">
        <f>Uniforms!L176</f>
        <v>0</v>
      </c>
      <c r="N176" s="65">
        <f>Uniforms!M176</f>
        <v>0</v>
      </c>
      <c r="O176" s="65">
        <f>Uniforms!N176</f>
        <v>0</v>
      </c>
      <c r="P176" s="65">
        <f>Uniforms!O176</f>
        <v>0</v>
      </c>
      <c r="Q176" s="65">
        <f>Uniforms!P176</f>
        <v>0</v>
      </c>
      <c r="R176" s="65">
        <f>Uniforms!Q176</f>
        <v>0</v>
      </c>
      <c r="S176" s="65">
        <f>Uniforms!R176</f>
        <v>0</v>
      </c>
      <c r="T176" s="65">
        <f>Uniforms!S176</f>
        <v>0</v>
      </c>
      <c r="U176" s="65">
        <f>Uniforms!T176</f>
        <v>0</v>
      </c>
      <c r="V176" s="65">
        <f>Uniforms!U176</f>
        <v>0</v>
      </c>
      <c r="W176" s="65">
        <f>Uniforms!V176</f>
        <v>0</v>
      </c>
      <c r="X176" s="65">
        <f>Uniforms!W176</f>
        <v>0</v>
      </c>
      <c r="Y176" s="65">
        <f>Uniforms!X176</f>
        <v>0</v>
      </c>
      <c r="Z176" s="63" t="str">
        <f>IF(Uniforms!Y176="None","NA|",CONCATENATE(Uniforms!Y176,"|"))</f>
        <v>|</v>
      </c>
      <c r="AA176" s="63" t="str">
        <f>IF(Z176="NA|","|-- Select One --",CONCATENATE(Uniforms!Z176, "|"))</f>
        <v>|</v>
      </c>
      <c r="AB176" s="65">
        <f>Uniforms!AA176</f>
        <v>0</v>
      </c>
      <c r="AC176" s="65">
        <f>Uniforms!AB176</f>
        <v>0</v>
      </c>
      <c r="AD176" s="65">
        <f>Uniforms!AC176</f>
        <v>0</v>
      </c>
      <c r="AE176" s="65">
        <f>Uniforms!AD176</f>
        <v>0</v>
      </c>
      <c r="AF176" s="65">
        <f>Uniforms!AE176</f>
        <v>0</v>
      </c>
      <c r="AG176" s="65">
        <f>Uniforms!AF176</f>
        <v>0</v>
      </c>
      <c r="AH176" s="65">
        <f>Uniforms!AG176</f>
        <v>0</v>
      </c>
      <c r="AI176" s="65">
        <f>Uniforms!AH176</f>
        <v>0</v>
      </c>
      <c r="AJ176" s="65">
        <f>Uniforms!AI176</f>
        <v>0</v>
      </c>
      <c r="AK176" s="65">
        <f>Uniforms!AJ176</f>
        <v>0</v>
      </c>
      <c r="AL176" s="65">
        <f>Uniforms!AK176</f>
        <v>0</v>
      </c>
      <c r="AM176" s="65">
        <f>Uniforms!AL176</f>
        <v>0</v>
      </c>
      <c r="AN176" s="65">
        <f>Uniforms!AM176</f>
        <v>0</v>
      </c>
      <c r="AO176" s="65">
        <f>Uniforms!AN176</f>
        <v>0</v>
      </c>
      <c r="AP176" s="65">
        <f>Uniforms!AO176</f>
        <v>0</v>
      </c>
      <c r="AQ176" s="65">
        <f>Uniforms!AP176</f>
        <v>0</v>
      </c>
      <c r="AR176" s="63" t="str">
        <f>IF(Uniforms!AQ176="None","NA|",CONCATENATE(Uniforms!AQ176,"|"))</f>
        <v>|</v>
      </c>
      <c r="AS176" s="63" t="str">
        <f>IF(AR176="NA|","|-- Select One --",CONCATENATE(Uniforms!AR176,"|"))</f>
        <v>|</v>
      </c>
      <c r="AT176" s="65">
        <f>Uniforms!AS176</f>
        <v>0</v>
      </c>
      <c r="AU176" s="65">
        <f>Uniforms!AT176</f>
        <v>0</v>
      </c>
      <c r="AV176" s="65">
        <f>Uniforms!AU176</f>
        <v>0</v>
      </c>
      <c r="AW176" s="65">
        <f>Uniforms!AV176</f>
        <v>0</v>
      </c>
      <c r="AX176" s="66" t="s">
        <v>409</v>
      </c>
      <c r="AY176" s="63" t="s">
        <v>410</v>
      </c>
      <c r="AZ176" s="63" t="s">
        <v>410</v>
      </c>
      <c r="BA176" s="63" t="s">
        <v>410</v>
      </c>
      <c r="BB176" s="67" t="str">
        <f>Uniforms!$AW$1</f>
        <v>8B|</v>
      </c>
      <c r="BC176" s="67" t="str">
        <f>Uniforms!$AW$2</f>
        <v>NA|</v>
      </c>
      <c r="BD176" s="67" t="str">
        <f>Uniforms!$AW$3</f>
        <v>OUTLINED|</v>
      </c>
      <c r="BE176" s="66">
        <f>Uniforms!$AT$4</f>
        <v>0</v>
      </c>
      <c r="BF176" s="66">
        <f>IF(Uniforms!$AT$13="Left Chest",Uniforms!AZ176, )</f>
        <v>0</v>
      </c>
      <c r="BG176" s="66">
        <f>Uniforms!$AT$5</f>
        <v>0</v>
      </c>
      <c r="BH176" s="67">
        <f>IF(Uniforms!$AT$13="Left Chest 2nd",Uniforms!AZ176, )</f>
        <v>0</v>
      </c>
      <c r="BI176" s="66">
        <f>Uniforms!$AT$6</f>
        <v>0</v>
      </c>
      <c r="BJ176" s="67">
        <f>IF(Uniforms!$AT$13="Left Sleeve",Uniforms!AZ176, )</f>
        <v>0</v>
      </c>
      <c r="BK176" s="66">
        <f>Uniforms!$AT$7</f>
        <v>0</v>
      </c>
      <c r="BL176" s="67">
        <f>IF(Uniforms!$AT$13="Right Sleeve",Uniforms!AZ176, )</f>
        <v>0</v>
      </c>
      <c r="BM176" s="66">
        <f>Uniforms!$AT$8</f>
        <v>0</v>
      </c>
      <c r="BN176" s="67">
        <f>IF(Uniforms!$AT$13="Center Chest",Uniforms!AZ176, )</f>
        <v>0</v>
      </c>
      <c r="BO176" s="66">
        <f>Uniforms!$AT$10</f>
        <v>0</v>
      </c>
      <c r="BP176" s="67">
        <f>IF(Uniforms!$AT$13="Back Above #s",Uniforms!AZ176, )</f>
        <v>0</v>
      </c>
      <c r="BQ176" s="66">
        <f>Uniforms!$AT$11</f>
        <v>0</v>
      </c>
      <c r="BR176" s="67">
        <f>IF(Uniforms!$AT$13="Short-Left Leg",Uniforms!AZ176, )</f>
        <v>0</v>
      </c>
      <c r="BS176" s="66">
        <f>Uniforms!$AT$12</f>
        <v>0</v>
      </c>
      <c r="BT176" s="67">
        <f>IF(Uniforms!$AT$13="Short-Right Leg",Uniforms!AZ176, )</f>
        <v>0</v>
      </c>
      <c r="BU176" s="67">
        <f>Uniforms!$AT$9</f>
        <v>0</v>
      </c>
      <c r="BV176" s="67">
        <f>IF(Uniforms!$AT$13="Right Chest",Uniforms!AZ176, )</f>
        <v>0</v>
      </c>
      <c r="BW176" s="68">
        <f>Uniforms!BA176</f>
        <v>0</v>
      </c>
      <c r="BX176" s="68">
        <f>Uniforms!BB176</f>
        <v>0</v>
      </c>
      <c r="BY176" s="68">
        <f>Uniforms!BC176</f>
        <v>0</v>
      </c>
      <c r="BZ176" s="68">
        <f>Uniforms!BD176</f>
        <v>0</v>
      </c>
      <c r="CA176" s="68">
        <f>Uniforms!BE176</f>
        <v>0</v>
      </c>
      <c r="CB176" s="68">
        <f>Uniforms!BF176</f>
        <v>0</v>
      </c>
      <c r="CC176" s="68">
        <f>Uniforms!BG176</f>
        <v>0</v>
      </c>
      <c r="CD176" s="68">
        <f>Uniforms!BH176</f>
        <v>0</v>
      </c>
      <c r="CE176" s="68">
        <f>Uniforms!BI176</f>
        <v>0</v>
      </c>
      <c r="CF176" s="68">
        <f>Uniforms!BJ176</f>
        <v>0</v>
      </c>
      <c r="CG176" s="68">
        <f>Uniforms!BK176</f>
        <v>0</v>
      </c>
      <c r="CH176" s="68">
        <f>Uniforms!BL176</f>
        <v>0</v>
      </c>
      <c r="CI176" s="68">
        <f>Uniforms!BM176</f>
        <v>0</v>
      </c>
      <c r="CJ176" s="68">
        <f>Uniforms!BN176</f>
        <v>0</v>
      </c>
      <c r="CK176" s="68">
        <f>Uniforms!BO176</f>
        <v>0</v>
      </c>
      <c r="CL176" s="68">
        <f>Uniforms!BP176</f>
        <v>0</v>
      </c>
      <c r="CM176" s="68">
        <f>Uniforms!BQ176</f>
        <v>0</v>
      </c>
      <c r="CN176" s="68">
        <f>Uniforms!BR176</f>
        <v>0</v>
      </c>
      <c r="CO176" s="68">
        <f>Uniforms!BS176</f>
        <v>0</v>
      </c>
      <c r="CP176" s="68">
        <f>Uniforms!BT176</f>
        <v>0</v>
      </c>
      <c r="CQ176" s="68">
        <f>Uniforms!BU176</f>
        <v>0</v>
      </c>
      <c r="CR176" s="68">
        <f>Uniforms!BV176</f>
        <v>0</v>
      </c>
      <c r="CS176" s="68">
        <f>Uniforms!BW176</f>
        <v>0</v>
      </c>
      <c r="CT176" s="68">
        <f>Uniforms!BX176</f>
        <v>0</v>
      </c>
      <c r="CU176" s="68">
        <f>Uniforms!BY176</f>
        <v>0</v>
      </c>
      <c r="CV176" s="68">
        <f>Uniforms!BZ176</f>
        <v>0</v>
      </c>
      <c r="CW176" s="68">
        <f>Uniforms!CA176</f>
        <v>0</v>
      </c>
      <c r="CX176" s="68">
        <f>Uniforms!CB176</f>
        <v>0</v>
      </c>
      <c r="CY176" s="68">
        <f>Uniforms!CC176</f>
        <v>0</v>
      </c>
      <c r="CZ176" s="68">
        <f>Uniforms!CD176</f>
        <v>0</v>
      </c>
      <c r="DA176" s="67"/>
    </row>
    <row r="177" spans="1:105">
      <c r="A177" s="67" t="s">
        <v>77</v>
      </c>
      <c r="B177" s="63">
        <f>Uniforms!B177</f>
        <v>0</v>
      </c>
      <c r="C177" s="63" t="str">
        <f>CONCATENATE(Uniforms!C177, "|")</f>
        <v>|</v>
      </c>
      <c r="D177" s="63">
        <f>Uniforms!D177</f>
        <v>0</v>
      </c>
      <c r="E177" s="63" t="str">
        <f>IF(Uniforms!E177="None", "NA|",CONCATENATE(Uniforms!E177, "|"))</f>
        <v>|</v>
      </c>
      <c r="F177" s="63" t="str">
        <f>IF(E177="NA|","|-- Select One --",CONCATENATE(Uniforms!F177,"|"))</f>
        <v>|</v>
      </c>
      <c r="G177" s="63" t="str">
        <f>CONCATENATE(Uniforms!G177,"|")</f>
        <v>|</v>
      </c>
      <c r="H177" s="64">
        <f>Uniforms!H177</f>
        <v>0</v>
      </c>
      <c r="I177" s="65">
        <f t="shared" si="2"/>
        <v>0</v>
      </c>
      <c r="J177" s="65">
        <f>Uniforms!I177</f>
        <v>0</v>
      </c>
      <c r="K177" s="65">
        <f>Uniforms!J177</f>
        <v>0</v>
      </c>
      <c r="L177" s="65">
        <f>Uniforms!K177</f>
        <v>0</v>
      </c>
      <c r="M177" s="65">
        <f>Uniforms!L177</f>
        <v>0</v>
      </c>
      <c r="N177" s="65">
        <f>Uniforms!M177</f>
        <v>0</v>
      </c>
      <c r="O177" s="65">
        <f>Uniforms!N177</f>
        <v>0</v>
      </c>
      <c r="P177" s="65">
        <f>Uniforms!O177</f>
        <v>0</v>
      </c>
      <c r="Q177" s="65">
        <f>Uniforms!P177</f>
        <v>0</v>
      </c>
      <c r="R177" s="65">
        <f>Uniforms!Q177</f>
        <v>0</v>
      </c>
      <c r="S177" s="65">
        <f>Uniforms!R177</f>
        <v>0</v>
      </c>
      <c r="T177" s="65">
        <f>Uniforms!S177</f>
        <v>0</v>
      </c>
      <c r="U177" s="65">
        <f>Uniforms!T177</f>
        <v>0</v>
      </c>
      <c r="V177" s="65">
        <f>Uniforms!U177</f>
        <v>0</v>
      </c>
      <c r="W177" s="65">
        <f>Uniforms!V177</f>
        <v>0</v>
      </c>
      <c r="X177" s="65">
        <f>Uniforms!W177</f>
        <v>0</v>
      </c>
      <c r="Y177" s="65">
        <f>Uniforms!X177</f>
        <v>0</v>
      </c>
      <c r="Z177" s="63" t="str">
        <f>IF(Uniforms!Y177="None","NA|",CONCATENATE(Uniforms!Y177,"|"))</f>
        <v>|</v>
      </c>
      <c r="AA177" s="63" t="str">
        <f>IF(Z177="NA|","|-- Select One --",CONCATENATE(Uniforms!Z177, "|"))</f>
        <v>|</v>
      </c>
      <c r="AB177" s="65">
        <f>Uniforms!AA177</f>
        <v>0</v>
      </c>
      <c r="AC177" s="65">
        <f>Uniforms!AB177</f>
        <v>0</v>
      </c>
      <c r="AD177" s="65">
        <f>Uniforms!AC177</f>
        <v>0</v>
      </c>
      <c r="AE177" s="65">
        <f>Uniforms!AD177</f>
        <v>0</v>
      </c>
      <c r="AF177" s="65">
        <f>Uniforms!AE177</f>
        <v>0</v>
      </c>
      <c r="AG177" s="65">
        <f>Uniforms!AF177</f>
        <v>0</v>
      </c>
      <c r="AH177" s="65">
        <f>Uniforms!AG177</f>
        <v>0</v>
      </c>
      <c r="AI177" s="65">
        <f>Uniforms!AH177</f>
        <v>0</v>
      </c>
      <c r="AJ177" s="65">
        <f>Uniforms!AI177</f>
        <v>0</v>
      </c>
      <c r="AK177" s="65">
        <f>Uniforms!AJ177</f>
        <v>0</v>
      </c>
      <c r="AL177" s="65">
        <f>Uniforms!AK177</f>
        <v>0</v>
      </c>
      <c r="AM177" s="65">
        <f>Uniforms!AL177</f>
        <v>0</v>
      </c>
      <c r="AN177" s="65">
        <f>Uniforms!AM177</f>
        <v>0</v>
      </c>
      <c r="AO177" s="65">
        <f>Uniforms!AN177</f>
        <v>0</v>
      </c>
      <c r="AP177" s="65">
        <f>Uniforms!AO177</f>
        <v>0</v>
      </c>
      <c r="AQ177" s="65">
        <f>Uniforms!AP177</f>
        <v>0</v>
      </c>
      <c r="AR177" s="63" t="str">
        <f>IF(Uniforms!AQ177="None","NA|",CONCATENATE(Uniforms!AQ177,"|"))</f>
        <v>|</v>
      </c>
      <c r="AS177" s="63" t="str">
        <f>IF(AR177="NA|","|-- Select One --",CONCATENATE(Uniforms!AR177,"|"))</f>
        <v>|</v>
      </c>
      <c r="AT177" s="65">
        <f>Uniforms!AS177</f>
        <v>0</v>
      </c>
      <c r="AU177" s="65">
        <f>Uniforms!AT177</f>
        <v>0</v>
      </c>
      <c r="AV177" s="65">
        <f>Uniforms!AU177</f>
        <v>0</v>
      </c>
      <c r="AW177" s="65">
        <f>Uniforms!AV177</f>
        <v>0</v>
      </c>
      <c r="AX177" s="66" t="s">
        <v>409</v>
      </c>
      <c r="AY177" s="63" t="s">
        <v>410</v>
      </c>
      <c r="AZ177" s="63" t="s">
        <v>410</v>
      </c>
      <c r="BA177" s="63" t="s">
        <v>410</v>
      </c>
      <c r="BB177" s="67" t="str">
        <f>Uniforms!$AW$1</f>
        <v>8B|</v>
      </c>
      <c r="BC177" s="67" t="str">
        <f>Uniforms!$AW$2</f>
        <v>NA|</v>
      </c>
      <c r="BD177" s="67" t="str">
        <f>Uniforms!$AW$3</f>
        <v>OUTLINED|</v>
      </c>
      <c r="BE177" s="66">
        <f>Uniforms!$AT$4</f>
        <v>0</v>
      </c>
      <c r="BF177" s="66">
        <f>IF(Uniforms!$AT$13="Left Chest",Uniforms!AZ177, )</f>
        <v>0</v>
      </c>
      <c r="BG177" s="66">
        <f>Uniforms!$AT$5</f>
        <v>0</v>
      </c>
      <c r="BH177" s="67">
        <f>IF(Uniforms!$AT$13="Left Chest 2nd",Uniforms!AZ177, )</f>
        <v>0</v>
      </c>
      <c r="BI177" s="66">
        <f>Uniforms!$AT$6</f>
        <v>0</v>
      </c>
      <c r="BJ177" s="67">
        <f>IF(Uniforms!$AT$13="Left Sleeve",Uniforms!AZ177, )</f>
        <v>0</v>
      </c>
      <c r="BK177" s="66">
        <f>Uniforms!$AT$7</f>
        <v>0</v>
      </c>
      <c r="BL177" s="67">
        <f>IF(Uniforms!$AT$13="Right Sleeve",Uniforms!AZ177, )</f>
        <v>0</v>
      </c>
      <c r="BM177" s="66">
        <f>Uniforms!$AT$8</f>
        <v>0</v>
      </c>
      <c r="BN177" s="67">
        <f>IF(Uniforms!$AT$13="Center Chest",Uniforms!AZ177, )</f>
        <v>0</v>
      </c>
      <c r="BO177" s="66">
        <f>Uniforms!$AT$10</f>
        <v>0</v>
      </c>
      <c r="BP177" s="67">
        <f>IF(Uniforms!$AT$13="Back Above #s",Uniforms!AZ177, )</f>
        <v>0</v>
      </c>
      <c r="BQ177" s="66">
        <f>Uniforms!$AT$11</f>
        <v>0</v>
      </c>
      <c r="BR177" s="67">
        <f>IF(Uniforms!$AT$13="Short-Left Leg",Uniforms!AZ177, )</f>
        <v>0</v>
      </c>
      <c r="BS177" s="66">
        <f>Uniforms!$AT$12</f>
        <v>0</v>
      </c>
      <c r="BT177" s="67">
        <f>IF(Uniforms!$AT$13="Short-Right Leg",Uniforms!AZ177, )</f>
        <v>0</v>
      </c>
      <c r="BU177" s="67">
        <f>Uniforms!$AT$9</f>
        <v>0</v>
      </c>
      <c r="BV177" s="67">
        <f>IF(Uniforms!$AT$13="Right Chest",Uniforms!AZ177, )</f>
        <v>0</v>
      </c>
      <c r="BW177" s="68">
        <f>Uniforms!BA177</f>
        <v>0</v>
      </c>
      <c r="BX177" s="68">
        <f>Uniforms!BB177</f>
        <v>0</v>
      </c>
      <c r="BY177" s="68">
        <f>Uniforms!BC177</f>
        <v>0</v>
      </c>
      <c r="BZ177" s="68">
        <f>Uniforms!BD177</f>
        <v>0</v>
      </c>
      <c r="CA177" s="68">
        <f>Uniforms!BE177</f>
        <v>0</v>
      </c>
      <c r="CB177" s="68">
        <f>Uniforms!BF177</f>
        <v>0</v>
      </c>
      <c r="CC177" s="68">
        <f>Uniforms!BG177</f>
        <v>0</v>
      </c>
      <c r="CD177" s="68">
        <f>Uniforms!BH177</f>
        <v>0</v>
      </c>
      <c r="CE177" s="68">
        <f>Uniforms!BI177</f>
        <v>0</v>
      </c>
      <c r="CF177" s="68">
        <f>Uniforms!BJ177</f>
        <v>0</v>
      </c>
      <c r="CG177" s="68">
        <f>Uniforms!BK177</f>
        <v>0</v>
      </c>
      <c r="CH177" s="68">
        <f>Uniforms!BL177</f>
        <v>0</v>
      </c>
      <c r="CI177" s="68">
        <f>Uniforms!BM177</f>
        <v>0</v>
      </c>
      <c r="CJ177" s="68">
        <f>Uniforms!BN177</f>
        <v>0</v>
      </c>
      <c r="CK177" s="68">
        <f>Uniforms!BO177</f>
        <v>0</v>
      </c>
      <c r="CL177" s="68">
        <f>Uniforms!BP177</f>
        <v>0</v>
      </c>
      <c r="CM177" s="68">
        <f>Uniforms!BQ177</f>
        <v>0</v>
      </c>
      <c r="CN177" s="68">
        <f>Uniforms!BR177</f>
        <v>0</v>
      </c>
      <c r="CO177" s="68">
        <f>Uniforms!BS177</f>
        <v>0</v>
      </c>
      <c r="CP177" s="68">
        <f>Uniforms!BT177</f>
        <v>0</v>
      </c>
      <c r="CQ177" s="68">
        <f>Uniforms!BU177</f>
        <v>0</v>
      </c>
      <c r="CR177" s="68">
        <f>Uniforms!BV177</f>
        <v>0</v>
      </c>
      <c r="CS177" s="68">
        <f>Uniforms!BW177</f>
        <v>0</v>
      </c>
      <c r="CT177" s="68">
        <f>Uniforms!BX177</f>
        <v>0</v>
      </c>
      <c r="CU177" s="68">
        <f>Uniforms!BY177</f>
        <v>0</v>
      </c>
      <c r="CV177" s="68">
        <f>Uniforms!BZ177</f>
        <v>0</v>
      </c>
      <c r="CW177" s="68">
        <f>Uniforms!CA177</f>
        <v>0</v>
      </c>
      <c r="CX177" s="68">
        <f>Uniforms!CB177</f>
        <v>0</v>
      </c>
      <c r="CY177" s="68">
        <f>Uniforms!CC177</f>
        <v>0</v>
      </c>
      <c r="CZ177" s="68">
        <f>Uniforms!CD177</f>
        <v>0</v>
      </c>
      <c r="DA177" s="67"/>
    </row>
    <row r="178" spans="1:105">
      <c r="A178" s="67" t="s">
        <v>78</v>
      </c>
      <c r="B178" s="63">
        <f>Uniforms!B178</f>
        <v>0</v>
      </c>
      <c r="C178" s="63" t="str">
        <f>CONCATENATE(Uniforms!C178, "|")</f>
        <v>|</v>
      </c>
      <c r="D178" s="63">
        <f>Uniforms!D178</f>
        <v>0</v>
      </c>
      <c r="E178" s="63" t="str">
        <f>IF(Uniforms!E178="None", "NA|",CONCATENATE(Uniforms!E178, "|"))</f>
        <v>|</v>
      </c>
      <c r="F178" s="63" t="str">
        <f>IF(E178="NA|","|-- Select One --",CONCATENATE(Uniforms!F178,"|"))</f>
        <v>|</v>
      </c>
      <c r="G178" s="63" t="str">
        <f>CONCATENATE(Uniforms!G178,"|")</f>
        <v>|</v>
      </c>
      <c r="H178" s="64">
        <f>Uniforms!H178</f>
        <v>0</v>
      </c>
      <c r="I178" s="65">
        <f t="shared" si="2"/>
        <v>0</v>
      </c>
      <c r="J178" s="65">
        <f>Uniforms!I178</f>
        <v>0</v>
      </c>
      <c r="K178" s="65">
        <f>Uniforms!J178</f>
        <v>0</v>
      </c>
      <c r="L178" s="65">
        <f>Uniforms!K178</f>
        <v>0</v>
      </c>
      <c r="M178" s="65">
        <f>Uniforms!L178</f>
        <v>0</v>
      </c>
      <c r="N178" s="65">
        <f>Uniforms!M178</f>
        <v>0</v>
      </c>
      <c r="O178" s="65">
        <f>Uniforms!N178</f>
        <v>0</v>
      </c>
      <c r="P178" s="65">
        <f>Uniforms!O178</f>
        <v>0</v>
      </c>
      <c r="Q178" s="65">
        <f>Uniforms!P178</f>
        <v>0</v>
      </c>
      <c r="R178" s="65">
        <f>Uniforms!Q178</f>
        <v>0</v>
      </c>
      <c r="S178" s="65">
        <f>Uniforms!R178</f>
        <v>0</v>
      </c>
      <c r="T178" s="65">
        <f>Uniforms!S178</f>
        <v>0</v>
      </c>
      <c r="U178" s="65">
        <f>Uniforms!T178</f>
        <v>0</v>
      </c>
      <c r="V178" s="65">
        <f>Uniforms!U178</f>
        <v>0</v>
      </c>
      <c r="W178" s="65">
        <f>Uniforms!V178</f>
        <v>0</v>
      </c>
      <c r="X178" s="65">
        <f>Uniforms!W178</f>
        <v>0</v>
      </c>
      <c r="Y178" s="65">
        <f>Uniforms!X178</f>
        <v>0</v>
      </c>
      <c r="Z178" s="63" t="str">
        <f>IF(Uniforms!Y178="None","NA|",CONCATENATE(Uniforms!Y178,"|"))</f>
        <v>|</v>
      </c>
      <c r="AA178" s="63" t="str">
        <f>IF(Z178="NA|","|-- Select One --",CONCATENATE(Uniforms!Z178, "|"))</f>
        <v>|</v>
      </c>
      <c r="AB178" s="65">
        <f>Uniforms!AA178</f>
        <v>0</v>
      </c>
      <c r="AC178" s="65">
        <f>Uniforms!AB178</f>
        <v>0</v>
      </c>
      <c r="AD178" s="65">
        <f>Uniforms!AC178</f>
        <v>0</v>
      </c>
      <c r="AE178" s="65">
        <f>Uniforms!AD178</f>
        <v>0</v>
      </c>
      <c r="AF178" s="65">
        <f>Uniforms!AE178</f>
        <v>0</v>
      </c>
      <c r="AG178" s="65">
        <f>Uniforms!AF178</f>
        <v>0</v>
      </c>
      <c r="AH178" s="65">
        <f>Uniforms!AG178</f>
        <v>0</v>
      </c>
      <c r="AI178" s="65">
        <f>Uniforms!AH178</f>
        <v>0</v>
      </c>
      <c r="AJ178" s="65">
        <f>Uniforms!AI178</f>
        <v>0</v>
      </c>
      <c r="AK178" s="65">
        <f>Uniforms!AJ178</f>
        <v>0</v>
      </c>
      <c r="AL178" s="65">
        <f>Uniforms!AK178</f>
        <v>0</v>
      </c>
      <c r="AM178" s="65">
        <f>Uniforms!AL178</f>
        <v>0</v>
      </c>
      <c r="AN178" s="65">
        <f>Uniforms!AM178</f>
        <v>0</v>
      </c>
      <c r="AO178" s="65">
        <f>Uniforms!AN178</f>
        <v>0</v>
      </c>
      <c r="AP178" s="65">
        <f>Uniforms!AO178</f>
        <v>0</v>
      </c>
      <c r="AQ178" s="65">
        <f>Uniforms!AP178</f>
        <v>0</v>
      </c>
      <c r="AR178" s="63" t="str">
        <f>IF(Uniforms!AQ178="None","NA|",CONCATENATE(Uniforms!AQ178,"|"))</f>
        <v>|</v>
      </c>
      <c r="AS178" s="63" t="str">
        <f>IF(AR178="NA|","|-- Select One --",CONCATENATE(Uniforms!AR178,"|"))</f>
        <v>|</v>
      </c>
      <c r="AT178" s="65">
        <f>Uniforms!AS178</f>
        <v>0</v>
      </c>
      <c r="AU178" s="65">
        <f>Uniforms!AT178</f>
        <v>0</v>
      </c>
      <c r="AV178" s="65">
        <f>Uniforms!AU178</f>
        <v>0</v>
      </c>
      <c r="AW178" s="65">
        <f>Uniforms!AV178</f>
        <v>0</v>
      </c>
      <c r="AX178" s="66" t="s">
        <v>409</v>
      </c>
      <c r="AY178" s="63" t="s">
        <v>410</v>
      </c>
      <c r="AZ178" s="63" t="s">
        <v>410</v>
      </c>
      <c r="BA178" s="63" t="s">
        <v>410</v>
      </c>
      <c r="BB178" s="67" t="str">
        <f>Uniforms!$AW$1</f>
        <v>8B|</v>
      </c>
      <c r="BC178" s="67" t="str">
        <f>Uniforms!$AW$2</f>
        <v>NA|</v>
      </c>
      <c r="BD178" s="67" t="str">
        <f>Uniforms!$AW$3</f>
        <v>OUTLINED|</v>
      </c>
      <c r="BE178" s="66">
        <f>Uniforms!$AT$4</f>
        <v>0</v>
      </c>
      <c r="BF178" s="66">
        <f>IF(Uniforms!$AT$13="Left Chest",Uniforms!AZ178, )</f>
        <v>0</v>
      </c>
      <c r="BG178" s="66">
        <f>Uniforms!$AT$5</f>
        <v>0</v>
      </c>
      <c r="BH178" s="67">
        <f>IF(Uniforms!$AT$13="Left Chest 2nd",Uniforms!AZ178, )</f>
        <v>0</v>
      </c>
      <c r="BI178" s="66">
        <f>Uniforms!$AT$6</f>
        <v>0</v>
      </c>
      <c r="BJ178" s="67">
        <f>IF(Uniforms!$AT$13="Left Sleeve",Uniforms!AZ178, )</f>
        <v>0</v>
      </c>
      <c r="BK178" s="66">
        <f>Uniforms!$AT$7</f>
        <v>0</v>
      </c>
      <c r="BL178" s="67">
        <f>IF(Uniforms!$AT$13="Right Sleeve",Uniforms!AZ178, )</f>
        <v>0</v>
      </c>
      <c r="BM178" s="66">
        <f>Uniforms!$AT$8</f>
        <v>0</v>
      </c>
      <c r="BN178" s="67">
        <f>IF(Uniforms!$AT$13="Center Chest",Uniforms!AZ178, )</f>
        <v>0</v>
      </c>
      <c r="BO178" s="66">
        <f>Uniforms!$AT$10</f>
        <v>0</v>
      </c>
      <c r="BP178" s="67">
        <f>IF(Uniforms!$AT$13="Back Above #s",Uniforms!AZ178, )</f>
        <v>0</v>
      </c>
      <c r="BQ178" s="66">
        <f>Uniforms!$AT$11</f>
        <v>0</v>
      </c>
      <c r="BR178" s="67">
        <f>IF(Uniforms!$AT$13="Short-Left Leg",Uniforms!AZ178, )</f>
        <v>0</v>
      </c>
      <c r="BS178" s="66">
        <f>Uniforms!$AT$12</f>
        <v>0</v>
      </c>
      <c r="BT178" s="67">
        <f>IF(Uniforms!$AT$13="Short-Right Leg",Uniforms!AZ178, )</f>
        <v>0</v>
      </c>
      <c r="BU178" s="67">
        <f>Uniforms!$AT$9</f>
        <v>0</v>
      </c>
      <c r="BV178" s="67">
        <f>IF(Uniforms!$AT$13="Right Chest",Uniforms!AZ178, )</f>
        <v>0</v>
      </c>
      <c r="BW178" s="68">
        <f>Uniforms!BA178</f>
        <v>0</v>
      </c>
      <c r="BX178" s="68">
        <f>Uniforms!BB178</f>
        <v>0</v>
      </c>
      <c r="BY178" s="68">
        <f>Uniforms!BC178</f>
        <v>0</v>
      </c>
      <c r="BZ178" s="68">
        <f>Uniforms!BD178</f>
        <v>0</v>
      </c>
      <c r="CA178" s="68">
        <f>Uniforms!BE178</f>
        <v>0</v>
      </c>
      <c r="CB178" s="68">
        <f>Uniforms!BF178</f>
        <v>0</v>
      </c>
      <c r="CC178" s="68">
        <f>Uniforms!BG178</f>
        <v>0</v>
      </c>
      <c r="CD178" s="68">
        <f>Uniforms!BH178</f>
        <v>0</v>
      </c>
      <c r="CE178" s="68">
        <f>Uniforms!BI178</f>
        <v>0</v>
      </c>
      <c r="CF178" s="68">
        <f>Uniforms!BJ178</f>
        <v>0</v>
      </c>
      <c r="CG178" s="68">
        <f>Uniforms!BK178</f>
        <v>0</v>
      </c>
      <c r="CH178" s="68">
        <f>Uniforms!BL178</f>
        <v>0</v>
      </c>
      <c r="CI178" s="68">
        <f>Uniforms!BM178</f>
        <v>0</v>
      </c>
      <c r="CJ178" s="68">
        <f>Uniforms!BN178</f>
        <v>0</v>
      </c>
      <c r="CK178" s="68">
        <f>Uniforms!BO178</f>
        <v>0</v>
      </c>
      <c r="CL178" s="68">
        <f>Uniforms!BP178</f>
        <v>0</v>
      </c>
      <c r="CM178" s="68">
        <f>Uniforms!BQ178</f>
        <v>0</v>
      </c>
      <c r="CN178" s="68">
        <f>Uniforms!BR178</f>
        <v>0</v>
      </c>
      <c r="CO178" s="68">
        <f>Uniforms!BS178</f>
        <v>0</v>
      </c>
      <c r="CP178" s="68">
        <f>Uniforms!BT178</f>
        <v>0</v>
      </c>
      <c r="CQ178" s="68">
        <f>Uniforms!BU178</f>
        <v>0</v>
      </c>
      <c r="CR178" s="68">
        <f>Uniforms!BV178</f>
        <v>0</v>
      </c>
      <c r="CS178" s="68">
        <f>Uniforms!BW178</f>
        <v>0</v>
      </c>
      <c r="CT178" s="68">
        <f>Uniforms!BX178</f>
        <v>0</v>
      </c>
      <c r="CU178" s="68">
        <f>Uniforms!BY178</f>
        <v>0</v>
      </c>
      <c r="CV178" s="68">
        <f>Uniforms!BZ178</f>
        <v>0</v>
      </c>
      <c r="CW178" s="68">
        <f>Uniforms!CA178</f>
        <v>0</v>
      </c>
      <c r="CX178" s="68">
        <f>Uniforms!CB178</f>
        <v>0</v>
      </c>
      <c r="CY178" s="68">
        <f>Uniforms!CC178</f>
        <v>0</v>
      </c>
      <c r="CZ178" s="68">
        <f>Uniforms!CD178</f>
        <v>0</v>
      </c>
      <c r="DA178" s="67"/>
    </row>
    <row r="179" spans="1:105">
      <c r="A179" s="67" t="s">
        <v>79</v>
      </c>
      <c r="B179" s="63">
        <f>Uniforms!B179</f>
        <v>0</v>
      </c>
      <c r="C179" s="63" t="str">
        <f>CONCATENATE(Uniforms!C179, "|")</f>
        <v>|</v>
      </c>
      <c r="D179" s="63">
        <f>Uniforms!D179</f>
        <v>0</v>
      </c>
      <c r="E179" s="63" t="str">
        <f>IF(Uniforms!E179="None", "NA|",CONCATENATE(Uniforms!E179, "|"))</f>
        <v>|</v>
      </c>
      <c r="F179" s="63" t="str">
        <f>IF(E179="NA|","|-- Select One --",CONCATENATE(Uniforms!F179,"|"))</f>
        <v>|</v>
      </c>
      <c r="G179" s="63" t="str">
        <f>CONCATENATE(Uniforms!G179,"|")</f>
        <v>|</v>
      </c>
      <c r="H179" s="64">
        <f>Uniforms!H179</f>
        <v>0</v>
      </c>
      <c r="I179" s="65">
        <f t="shared" si="2"/>
        <v>0</v>
      </c>
      <c r="J179" s="65">
        <f>Uniforms!I179</f>
        <v>0</v>
      </c>
      <c r="K179" s="65">
        <f>Uniforms!J179</f>
        <v>0</v>
      </c>
      <c r="L179" s="65">
        <f>Uniforms!K179</f>
        <v>0</v>
      </c>
      <c r="M179" s="65">
        <f>Uniforms!L179</f>
        <v>0</v>
      </c>
      <c r="N179" s="65">
        <f>Uniforms!M179</f>
        <v>0</v>
      </c>
      <c r="O179" s="65">
        <f>Uniforms!N179</f>
        <v>0</v>
      </c>
      <c r="P179" s="65">
        <f>Uniforms!O179</f>
        <v>0</v>
      </c>
      <c r="Q179" s="65">
        <f>Uniforms!P179</f>
        <v>0</v>
      </c>
      <c r="R179" s="65">
        <f>Uniforms!Q179</f>
        <v>0</v>
      </c>
      <c r="S179" s="65">
        <f>Uniforms!R179</f>
        <v>0</v>
      </c>
      <c r="T179" s="65">
        <f>Uniforms!S179</f>
        <v>0</v>
      </c>
      <c r="U179" s="65">
        <f>Uniforms!T179</f>
        <v>0</v>
      </c>
      <c r="V179" s="65">
        <f>Uniforms!U179</f>
        <v>0</v>
      </c>
      <c r="W179" s="65">
        <f>Uniforms!V179</f>
        <v>0</v>
      </c>
      <c r="X179" s="65">
        <f>Uniforms!W179</f>
        <v>0</v>
      </c>
      <c r="Y179" s="65">
        <f>Uniforms!X179</f>
        <v>0</v>
      </c>
      <c r="Z179" s="63" t="str">
        <f>IF(Uniforms!Y179="None","NA|",CONCATENATE(Uniforms!Y179,"|"))</f>
        <v>|</v>
      </c>
      <c r="AA179" s="63" t="str">
        <f>IF(Z179="NA|","|-- Select One --",CONCATENATE(Uniforms!Z179, "|"))</f>
        <v>|</v>
      </c>
      <c r="AB179" s="65">
        <f>Uniforms!AA179</f>
        <v>0</v>
      </c>
      <c r="AC179" s="65">
        <f>Uniforms!AB179</f>
        <v>0</v>
      </c>
      <c r="AD179" s="65">
        <f>Uniforms!AC179</f>
        <v>0</v>
      </c>
      <c r="AE179" s="65">
        <f>Uniforms!AD179</f>
        <v>0</v>
      </c>
      <c r="AF179" s="65">
        <f>Uniforms!AE179</f>
        <v>0</v>
      </c>
      <c r="AG179" s="65">
        <f>Uniforms!AF179</f>
        <v>0</v>
      </c>
      <c r="AH179" s="65">
        <f>Uniforms!AG179</f>
        <v>0</v>
      </c>
      <c r="AI179" s="65">
        <f>Uniforms!AH179</f>
        <v>0</v>
      </c>
      <c r="AJ179" s="65">
        <f>Uniforms!AI179</f>
        <v>0</v>
      </c>
      <c r="AK179" s="65">
        <f>Uniforms!AJ179</f>
        <v>0</v>
      </c>
      <c r="AL179" s="65">
        <f>Uniforms!AK179</f>
        <v>0</v>
      </c>
      <c r="AM179" s="65">
        <f>Uniforms!AL179</f>
        <v>0</v>
      </c>
      <c r="AN179" s="65">
        <f>Uniforms!AM179</f>
        <v>0</v>
      </c>
      <c r="AO179" s="65">
        <f>Uniforms!AN179</f>
        <v>0</v>
      </c>
      <c r="AP179" s="65">
        <f>Uniforms!AO179</f>
        <v>0</v>
      </c>
      <c r="AQ179" s="65">
        <f>Uniforms!AP179</f>
        <v>0</v>
      </c>
      <c r="AR179" s="63" t="str">
        <f>IF(Uniforms!AQ179="None","NA|",CONCATENATE(Uniforms!AQ179,"|"))</f>
        <v>|</v>
      </c>
      <c r="AS179" s="63" t="str">
        <f>IF(AR179="NA|","|-- Select One --",CONCATENATE(Uniforms!AR179,"|"))</f>
        <v>|</v>
      </c>
      <c r="AT179" s="65">
        <f>Uniforms!AS179</f>
        <v>0</v>
      </c>
      <c r="AU179" s="65">
        <f>Uniforms!AT179</f>
        <v>0</v>
      </c>
      <c r="AV179" s="65">
        <f>Uniforms!AU179</f>
        <v>0</v>
      </c>
      <c r="AW179" s="65">
        <f>Uniforms!AV179</f>
        <v>0</v>
      </c>
      <c r="AX179" s="66" t="s">
        <v>409</v>
      </c>
      <c r="AY179" s="63" t="s">
        <v>410</v>
      </c>
      <c r="AZ179" s="63" t="s">
        <v>410</v>
      </c>
      <c r="BA179" s="63" t="s">
        <v>410</v>
      </c>
      <c r="BB179" s="67" t="str">
        <f>Uniforms!$AW$1</f>
        <v>8B|</v>
      </c>
      <c r="BC179" s="67" t="str">
        <f>Uniforms!$AW$2</f>
        <v>NA|</v>
      </c>
      <c r="BD179" s="67" t="str">
        <f>Uniforms!$AW$3</f>
        <v>OUTLINED|</v>
      </c>
      <c r="BE179" s="66">
        <f>Uniforms!$AT$4</f>
        <v>0</v>
      </c>
      <c r="BF179" s="66">
        <f>IF(Uniforms!$AT$13="Left Chest",Uniforms!AZ179, )</f>
        <v>0</v>
      </c>
      <c r="BG179" s="66">
        <f>Uniforms!$AT$5</f>
        <v>0</v>
      </c>
      <c r="BH179" s="67">
        <f>IF(Uniforms!$AT$13="Left Chest 2nd",Uniforms!AZ179, )</f>
        <v>0</v>
      </c>
      <c r="BI179" s="66">
        <f>Uniforms!$AT$6</f>
        <v>0</v>
      </c>
      <c r="BJ179" s="67">
        <f>IF(Uniforms!$AT$13="Left Sleeve",Uniforms!AZ179, )</f>
        <v>0</v>
      </c>
      <c r="BK179" s="66">
        <f>Uniforms!$AT$7</f>
        <v>0</v>
      </c>
      <c r="BL179" s="67">
        <f>IF(Uniforms!$AT$13="Right Sleeve",Uniforms!AZ179, )</f>
        <v>0</v>
      </c>
      <c r="BM179" s="66">
        <f>Uniforms!$AT$8</f>
        <v>0</v>
      </c>
      <c r="BN179" s="67">
        <f>IF(Uniforms!$AT$13="Center Chest",Uniforms!AZ179, )</f>
        <v>0</v>
      </c>
      <c r="BO179" s="66">
        <f>Uniforms!$AT$10</f>
        <v>0</v>
      </c>
      <c r="BP179" s="67">
        <f>IF(Uniforms!$AT$13="Back Above #s",Uniforms!AZ179, )</f>
        <v>0</v>
      </c>
      <c r="BQ179" s="66">
        <f>Uniforms!$AT$11</f>
        <v>0</v>
      </c>
      <c r="BR179" s="67">
        <f>IF(Uniforms!$AT$13="Short-Left Leg",Uniforms!AZ179, )</f>
        <v>0</v>
      </c>
      <c r="BS179" s="66">
        <f>Uniforms!$AT$12</f>
        <v>0</v>
      </c>
      <c r="BT179" s="67">
        <f>IF(Uniforms!$AT$13="Short-Right Leg",Uniforms!AZ179, )</f>
        <v>0</v>
      </c>
      <c r="BU179" s="67">
        <f>Uniforms!$AT$9</f>
        <v>0</v>
      </c>
      <c r="BV179" s="67">
        <f>IF(Uniforms!$AT$13="Right Chest",Uniforms!AZ179, )</f>
        <v>0</v>
      </c>
      <c r="BW179" s="68">
        <f>Uniforms!BA179</f>
        <v>0</v>
      </c>
      <c r="BX179" s="68">
        <f>Uniforms!BB179</f>
        <v>0</v>
      </c>
      <c r="BY179" s="68">
        <f>Uniforms!BC179</f>
        <v>0</v>
      </c>
      <c r="BZ179" s="68">
        <f>Uniforms!BD179</f>
        <v>0</v>
      </c>
      <c r="CA179" s="68">
        <f>Uniforms!BE179</f>
        <v>0</v>
      </c>
      <c r="CB179" s="68">
        <f>Uniforms!BF179</f>
        <v>0</v>
      </c>
      <c r="CC179" s="68">
        <f>Uniforms!BG179</f>
        <v>0</v>
      </c>
      <c r="CD179" s="68">
        <f>Uniforms!BH179</f>
        <v>0</v>
      </c>
      <c r="CE179" s="68">
        <f>Uniforms!BI179</f>
        <v>0</v>
      </c>
      <c r="CF179" s="68">
        <f>Uniforms!BJ179</f>
        <v>0</v>
      </c>
      <c r="CG179" s="68">
        <f>Uniforms!BK179</f>
        <v>0</v>
      </c>
      <c r="CH179" s="68">
        <f>Uniforms!BL179</f>
        <v>0</v>
      </c>
      <c r="CI179" s="68">
        <f>Uniforms!BM179</f>
        <v>0</v>
      </c>
      <c r="CJ179" s="68">
        <f>Uniforms!BN179</f>
        <v>0</v>
      </c>
      <c r="CK179" s="68">
        <f>Uniforms!BO179</f>
        <v>0</v>
      </c>
      <c r="CL179" s="68">
        <f>Uniforms!BP179</f>
        <v>0</v>
      </c>
      <c r="CM179" s="68">
        <f>Uniforms!BQ179</f>
        <v>0</v>
      </c>
      <c r="CN179" s="68">
        <f>Uniforms!BR179</f>
        <v>0</v>
      </c>
      <c r="CO179" s="68">
        <f>Uniforms!BS179</f>
        <v>0</v>
      </c>
      <c r="CP179" s="68">
        <f>Uniforms!BT179</f>
        <v>0</v>
      </c>
      <c r="CQ179" s="68">
        <f>Uniforms!BU179</f>
        <v>0</v>
      </c>
      <c r="CR179" s="68">
        <f>Uniforms!BV179</f>
        <v>0</v>
      </c>
      <c r="CS179" s="68">
        <f>Uniforms!BW179</f>
        <v>0</v>
      </c>
      <c r="CT179" s="68">
        <f>Uniforms!BX179</f>
        <v>0</v>
      </c>
      <c r="CU179" s="68">
        <f>Uniforms!BY179</f>
        <v>0</v>
      </c>
      <c r="CV179" s="68">
        <f>Uniforms!BZ179</f>
        <v>0</v>
      </c>
      <c r="CW179" s="68">
        <f>Uniforms!CA179</f>
        <v>0</v>
      </c>
      <c r="CX179" s="68">
        <f>Uniforms!CB179</f>
        <v>0</v>
      </c>
      <c r="CY179" s="68">
        <f>Uniforms!CC179</f>
        <v>0</v>
      </c>
      <c r="CZ179" s="68">
        <f>Uniforms!CD179</f>
        <v>0</v>
      </c>
      <c r="DA179" s="67"/>
    </row>
    <row r="180" spans="1:105">
      <c r="A180" s="67" t="s">
        <v>80</v>
      </c>
      <c r="B180" s="63">
        <f>Uniforms!B180</f>
        <v>0</v>
      </c>
      <c r="C180" s="63" t="str">
        <f>CONCATENATE(Uniforms!C180, "|")</f>
        <v>|</v>
      </c>
      <c r="D180" s="63">
        <f>Uniforms!D180</f>
        <v>0</v>
      </c>
      <c r="E180" s="63" t="str">
        <f>IF(Uniforms!E180="None", "NA|",CONCATENATE(Uniforms!E180, "|"))</f>
        <v>|</v>
      </c>
      <c r="F180" s="63" t="str">
        <f>IF(E180="NA|","|-- Select One --",CONCATENATE(Uniforms!F180,"|"))</f>
        <v>|</v>
      </c>
      <c r="G180" s="63" t="str">
        <f>CONCATENATE(Uniforms!G180,"|")</f>
        <v>|</v>
      </c>
      <c r="H180" s="64">
        <f>Uniforms!H180</f>
        <v>0</v>
      </c>
      <c r="I180" s="65">
        <f t="shared" si="2"/>
        <v>0</v>
      </c>
      <c r="J180" s="65">
        <f>Uniforms!I180</f>
        <v>0</v>
      </c>
      <c r="K180" s="65">
        <f>Uniforms!J180</f>
        <v>0</v>
      </c>
      <c r="L180" s="65">
        <f>Uniforms!K180</f>
        <v>0</v>
      </c>
      <c r="M180" s="65">
        <f>Uniforms!L180</f>
        <v>0</v>
      </c>
      <c r="N180" s="65">
        <f>Uniforms!M180</f>
        <v>0</v>
      </c>
      <c r="O180" s="65">
        <f>Uniforms!N180</f>
        <v>0</v>
      </c>
      <c r="P180" s="65">
        <f>Uniforms!O180</f>
        <v>0</v>
      </c>
      <c r="Q180" s="65">
        <f>Uniforms!P180</f>
        <v>0</v>
      </c>
      <c r="R180" s="65">
        <f>Uniforms!Q180</f>
        <v>0</v>
      </c>
      <c r="S180" s="65">
        <f>Uniforms!R180</f>
        <v>0</v>
      </c>
      <c r="T180" s="65">
        <f>Uniforms!S180</f>
        <v>0</v>
      </c>
      <c r="U180" s="65">
        <f>Uniforms!T180</f>
        <v>0</v>
      </c>
      <c r="V180" s="65">
        <f>Uniforms!U180</f>
        <v>0</v>
      </c>
      <c r="W180" s="65">
        <f>Uniforms!V180</f>
        <v>0</v>
      </c>
      <c r="X180" s="65">
        <f>Uniforms!W180</f>
        <v>0</v>
      </c>
      <c r="Y180" s="65">
        <f>Uniforms!X180</f>
        <v>0</v>
      </c>
      <c r="Z180" s="63" t="str">
        <f>IF(Uniforms!Y180="None","NA|",CONCATENATE(Uniforms!Y180,"|"))</f>
        <v>|</v>
      </c>
      <c r="AA180" s="63" t="str">
        <f>IF(Z180="NA|","|-- Select One --",CONCATENATE(Uniforms!Z180, "|"))</f>
        <v>|</v>
      </c>
      <c r="AB180" s="65">
        <f>Uniforms!AA180</f>
        <v>0</v>
      </c>
      <c r="AC180" s="65">
        <f>Uniforms!AB180</f>
        <v>0</v>
      </c>
      <c r="AD180" s="65">
        <f>Uniforms!AC180</f>
        <v>0</v>
      </c>
      <c r="AE180" s="65">
        <f>Uniforms!AD180</f>
        <v>0</v>
      </c>
      <c r="AF180" s="65">
        <f>Uniforms!AE180</f>
        <v>0</v>
      </c>
      <c r="AG180" s="65">
        <f>Uniforms!AF180</f>
        <v>0</v>
      </c>
      <c r="AH180" s="65">
        <f>Uniforms!AG180</f>
        <v>0</v>
      </c>
      <c r="AI180" s="65">
        <f>Uniforms!AH180</f>
        <v>0</v>
      </c>
      <c r="AJ180" s="65">
        <f>Uniforms!AI180</f>
        <v>0</v>
      </c>
      <c r="AK180" s="65">
        <f>Uniforms!AJ180</f>
        <v>0</v>
      </c>
      <c r="AL180" s="65">
        <f>Uniforms!AK180</f>
        <v>0</v>
      </c>
      <c r="AM180" s="65">
        <f>Uniforms!AL180</f>
        <v>0</v>
      </c>
      <c r="AN180" s="65">
        <f>Uniforms!AM180</f>
        <v>0</v>
      </c>
      <c r="AO180" s="65">
        <f>Uniforms!AN180</f>
        <v>0</v>
      </c>
      <c r="AP180" s="65">
        <f>Uniforms!AO180</f>
        <v>0</v>
      </c>
      <c r="AQ180" s="65">
        <f>Uniforms!AP180</f>
        <v>0</v>
      </c>
      <c r="AR180" s="63" t="str">
        <f>IF(Uniforms!AQ180="None","NA|",CONCATENATE(Uniforms!AQ180,"|"))</f>
        <v>|</v>
      </c>
      <c r="AS180" s="63" t="str">
        <f>IF(AR180="NA|","|-- Select One --",CONCATENATE(Uniforms!AR180,"|"))</f>
        <v>|</v>
      </c>
      <c r="AT180" s="65">
        <f>Uniforms!AS180</f>
        <v>0</v>
      </c>
      <c r="AU180" s="65">
        <f>Uniforms!AT180</f>
        <v>0</v>
      </c>
      <c r="AV180" s="65">
        <f>Uniforms!AU180</f>
        <v>0</v>
      </c>
      <c r="AW180" s="65">
        <f>Uniforms!AV180</f>
        <v>0</v>
      </c>
      <c r="AX180" s="66" t="s">
        <v>409</v>
      </c>
      <c r="AY180" s="63" t="s">
        <v>410</v>
      </c>
      <c r="AZ180" s="63" t="s">
        <v>410</v>
      </c>
      <c r="BA180" s="63" t="s">
        <v>410</v>
      </c>
      <c r="BB180" s="67" t="str">
        <f>Uniforms!$AW$1</f>
        <v>8B|</v>
      </c>
      <c r="BC180" s="67" t="str">
        <f>Uniforms!$AW$2</f>
        <v>NA|</v>
      </c>
      <c r="BD180" s="67" t="str">
        <f>Uniforms!$AW$3</f>
        <v>OUTLINED|</v>
      </c>
      <c r="BE180" s="66">
        <f>Uniforms!$AT$4</f>
        <v>0</v>
      </c>
      <c r="BF180" s="66">
        <f>IF(Uniforms!$AT$13="Left Chest",Uniforms!AZ180, )</f>
        <v>0</v>
      </c>
      <c r="BG180" s="66">
        <f>Uniforms!$AT$5</f>
        <v>0</v>
      </c>
      <c r="BH180" s="67">
        <f>IF(Uniforms!$AT$13="Left Chest 2nd",Uniforms!AZ180, )</f>
        <v>0</v>
      </c>
      <c r="BI180" s="66">
        <f>Uniforms!$AT$6</f>
        <v>0</v>
      </c>
      <c r="BJ180" s="67">
        <f>IF(Uniforms!$AT$13="Left Sleeve",Uniforms!AZ180, )</f>
        <v>0</v>
      </c>
      <c r="BK180" s="66">
        <f>Uniforms!$AT$7</f>
        <v>0</v>
      </c>
      <c r="BL180" s="67">
        <f>IF(Uniforms!$AT$13="Right Sleeve",Uniforms!AZ180, )</f>
        <v>0</v>
      </c>
      <c r="BM180" s="66">
        <f>Uniforms!$AT$8</f>
        <v>0</v>
      </c>
      <c r="BN180" s="67">
        <f>IF(Uniforms!$AT$13="Center Chest",Uniforms!AZ180, )</f>
        <v>0</v>
      </c>
      <c r="BO180" s="66">
        <f>Uniforms!$AT$10</f>
        <v>0</v>
      </c>
      <c r="BP180" s="67">
        <f>IF(Uniforms!$AT$13="Back Above #s",Uniforms!AZ180, )</f>
        <v>0</v>
      </c>
      <c r="BQ180" s="66">
        <f>Uniforms!$AT$11</f>
        <v>0</v>
      </c>
      <c r="BR180" s="67">
        <f>IF(Uniforms!$AT$13="Short-Left Leg",Uniforms!AZ180, )</f>
        <v>0</v>
      </c>
      <c r="BS180" s="66">
        <f>Uniforms!$AT$12</f>
        <v>0</v>
      </c>
      <c r="BT180" s="67">
        <f>IF(Uniforms!$AT$13="Short-Right Leg",Uniforms!AZ180, )</f>
        <v>0</v>
      </c>
      <c r="BU180" s="67">
        <f>Uniforms!$AT$9</f>
        <v>0</v>
      </c>
      <c r="BV180" s="67">
        <f>IF(Uniforms!$AT$13="Right Chest",Uniforms!AZ180, )</f>
        <v>0</v>
      </c>
      <c r="BW180" s="68">
        <f>Uniforms!BA180</f>
        <v>0</v>
      </c>
      <c r="BX180" s="68">
        <f>Uniforms!BB180</f>
        <v>0</v>
      </c>
      <c r="BY180" s="68">
        <f>Uniforms!BC180</f>
        <v>0</v>
      </c>
      <c r="BZ180" s="68">
        <f>Uniforms!BD180</f>
        <v>0</v>
      </c>
      <c r="CA180" s="68">
        <f>Uniforms!BE180</f>
        <v>0</v>
      </c>
      <c r="CB180" s="68">
        <f>Uniforms!BF180</f>
        <v>0</v>
      </c>
      <c r="CC180" s="68">
        <f>Uniforms!BG180</f>
        <v>0</v>
      </c>
      <c r="CD180" s="68">
        <f>Uniforms!BH180</f>
        <v>0</v>
      </c>
      <c r="CE180" s="68">
        <f>Uniforms!BI180</f>
        <v>0</v>
      </c>
      <c r="CF180" s="68">
        <f>Uniforms!BJ180</f>
        <v>0</v>
      </c>
      <c r="CG180" s="68">
        <f>Uniforms!BK180</f>
        <v>0</v>
      </c>
      <c r="CH180" s="68">
        <f>Uniforms!BL180</f>
        <v>0</v>
      </c>
      <c r="CI180" s="68">
        <f>Uniforms!BM180</f>
        <v>0</v>
      </c>
      <c r="CJ180" s="68">
        <f>Uniforms!BN180</f>
        <v>0</v>
      </c>
      <c r="CK180" s="68">
        <f>Uniforms!BO180</f>
        <v>0</v>
      </c>
      <c r="CL180" s="68">
        <f>Uniforms!BP180</f>
        <v>0</v>
      </c>
      <c r="CM180" s="68">
        <f>Uniforms!BQ180</f>
        <v>0</v>
      </c>
      <c r="CN180" s="68">
        <f>Uniforms!BR180</f>
        <v>0</v>
      </c>
      <c r="CO180" s="68">
        <f>Uniforms!BS180</f>
        <v>0</v>
      </c>
      <c r="CP180" s="68">
        <f>Uniforms!BT180</f>
        <v>0</v>
      </c>
      <c r="CQ180" s="68">
        <f>Uniforms!BU180</f>
        <v>0</v>
      </c>
      <c r="CR180" s="68">
        <f>Uniforms!BV180</f>
        <v>0</v>
      </c>
      <c r="CS180" s="68">
        <f>Uniforms!BW180</f>
        <v>0</v>
      </c>
      <c r="CT180" s="68">
        <f>Uniforms!BX180</f>
        <v>0</v>
      </c>
      <c r="CU180" s="68">
        <f>Uniforms!BY180</f>
        <v>0</v>
      </c>
      <c r="CV180" s="68">
        <f>Uniforms!BZ180</f>
        <v>0</v>
      </c>
      <c r="CW180" s="68">
        <f>Uniforms!CA180</f>
        <v>0</v>
      </c>
      <c r="CX180" s="68">
        <f>Uniforms!CB180</f>
        <v>0</v>
      </c>
      <c r="CY180" s="68">
        <f>Uniforms!CC180</f>
        <v>0</v>
      </c>
      <c r="CZ180" s="68">
        <f>Uniforms!CD180</f>
        <v>0</v>
      </c>
      <c r="DA180" s="67"/>
    </row>
    <row r="181" spans="1:105">
      <c r="A181" s="67" t="s">
        <v>81</v>
      </c>
      <c r="B181" s="63">
        <f>Uniforms!B181</f>
        <v>0</v>
      </c>
      <c r="C181" s="63" t="str">
        <f>CONCATENATE(Uniforms!C181, "|")</f>
        <v>|</v>
      </c>
      <c r="D181" s="63">
        <f>Uniforms!D181</f>
        <v>0</v>
      </c>
      <c r="E181" s="63" t="str">
        <f>IF(Uniforms!E181="None", "NA|",CONCATENATE(Uniforms!E181, "|"))</f>
        <v>|</v>
      </c>
      <c r="F181" s="63" t="str">
        <f>IF(E181="NA|","|-- Select One --",CONCATENATE(Uniforms!F181,"|"))</f>
        <v>|</v>
      </c>
      <c r="G181" s="63" t="str">
        <f>CONCATENATE(Uniforms!G181,"|")</f>
        <v>|</v>
      </c>
      <c r="H181" s="64">
        <f>Uniforms!H181</f>
        <v>0</v>
      </c>
      <c r="I181" s="65">
        <f t="shared" si="2"/>
        <v>0</v>
      </c>
      <c r="J181" s="65">
        <f>Uniforms!I181</f>
        <v>0</v>
      </c>
      <c r="K181" s="65">
        <f>Uniforms!J181</f>
        <v>0</v>
      </c>
      <c r="L181" s="65">
        <f>Uniforms!K181</f>
        <v>0</v>
      </c>
      <c r="M181" s="65">
        <f>Uniforms!L181</f>
        <v>0</v>
      </c>
      <c r="N181" s="65">
        <f>Uniforms!M181</f>
        <v>0</v>
      </c>
      <c r="O181" s="65">
        <f>Uniforms!N181</f>
        <v>0</v>
      </c>
      <c r="P181" s="65">
        <f>Uniforms!O181</f>
        <v>0</v>
      </c>
      <c r="Q181" s="65">
        <f>Uniforms!P181</f>
        <v>0</v>
      </c>
      <c r="R181" s="65">
        <f>Uniforms!Q181</f>
        <v>0</v>
      </c>
      <c r="S181" s="65">
        <f>Uniforms!R181</f>
        <v>0</v>
      </c>
      <c r="T181" s="65">
        <f>Uniforms!S181</f>
        <v>0</v>
      </c>
      <c r="U181" s="65">
        <f>Uniforms!T181</f>
        <v>0</v>
      </c>
      <c r="V181" s="65">
        <f>Uniforms!U181</f>
        <v>0</v>
      </c>
      <c r="W181" s="65">
        <f>Uniforms!V181</f>
        <v>0</v>
      </c>
      <c r="X181" s="65">
        <f>Uniforms!W181</f>
        <v>0</v>
      </c>
      <c r="Y181" s="65">
        <f>Uniforms!X181</f>
        <v>0</v>
      </c>
      <c r="Z181" s="63" t="str">
        <f>IF(Uniforms!Y181="None","NA|",CONCATENATE(Uniforms!Y181,"|"))</f>
        <v>|</v>
      </c>
      <c r="AA181" s="63" t="str">
        <f>IF(Z181="NA|","|-- Select One --",CONCATENATE(Uniforms!Z181, "|"))</f>
        <v>|</v>
      </c>
      <c r="AB181" s="65">
        <f>Uniforms!AA181</f>
        <v>0</v>
      </c>
      <c r="AC181" s="65">
        <f>Uniforms!AB181</f>
        <v>0</v>
      </c>
      <c r="AD181" s="65">
        <f>Uniforms!AC181</f>
        <v>0</v>
      </c>
      <c r="AE181" s="65">
        <f>Uniforms!AD181</f>
        <v>0</v>
      </c>
      <c r="AF181" s="65">
        <f>Uniforms!AE181</f>
        <v>0</v>
      </c>
      <c r="AG181" s="65">
        <f>Uniforms!AF181</f>
        <v>0</v>
      </c>
      <c r="AH181" s="65">
        <f>Uniforms!AG181</f>
        <v>0</v>
      </c>
      <c r="AI181" s="65">
        <f>Uniforms!AH181</f>
        <v>0</v>
      </c>
      <c r="AJ181" s="65">
        <f>Uniforms!AI181</f>
        <v>0</v>
      </c>
      <c r="AK181" s="65">
        <f>Uniforms!AJ181</f>
        <v>0</v>
      </c>
      <c r="AL181" s="65">
        <f>Uniforms!AK181</f>
        <v>0</v>
      </c>
      <c r="AM181" s="65">
        <f>Uniforms!AL181</f>
        <v>0</v>
      </c>
      <c r="AN181" s="65">
        <f>Uniforms!AM181</f>
        <v>0</v>
      </c>
      <c r="AO181" s="65">
        <f>Uniforms!AN181</f>
        <v>0</v>
      </c>
      <c r="AP181" s="65">
        <f>Uniforms!AO181</f>
        <v>0</v>
      </c>
      <c r="AQ181" s="65">
        <f>Uniforms!AP181</f>
        <v>0</v>
      </c>
      <c r="AR181" s="63" t="str">
        <f>IF(Uniforms!AQ181="None","NA|",CONCATENATE(Uniforms!AQ181,"|"))</f>
        <v>|</v>
      </c>
      <c r="AS181" s="63" t="str">
        <f>IF(AR181="NA|","|-- Select One --",CONCATENATE(Uniforms!AR181,"|"))</f>
        <v>|</v>
      </c>
      <c r="AT181" s="65">
        <f>Uniforms!AS181</f>
        <v>0</v>
      </c>
      <c r="AU181" s="65">
        <f>Uniforms!AT181</f>
        <v>0</v>
      </c>
      <c r="AV181" s="65">
        <f>Uniforms!AU181</f>
        <v>0</v>
      </c>
      <c r="AW181" s="65">
        <f>Uniforms!AV181</f>
        <v>0</v>
      </c>
      <c r="AX181" s="66" t="s">
        <v>409</v>
      </c>
      <c r="AY181" s="63" t="s">
        <v>410</v>
      </c>
      <c r="AZ181" s="63" t="s">
        <v>410</v>
      </c>
      <c r="BA181" s="63" t="s">
        <v>410</v>
      </c>
      <c r="BB181" s="67" t="str">
        <f>Uniforms!$AW$1</f>
        <v>8B|</v>
      </c>
      <c r="BC181" s="67" t="str">
        <f>Uniforms!$AW$2</f>
        <v>NA|</v>
      </c>
      <c r="BD181" s="67" t="str">
        <f>Uniforms!$AW$3</f>
        <v>OUTLINED|</v>
      </c>
      <c r="BE181" s="66">
        <f>Uniforms!$AT$4</f>
        <v>0</v>
      </c>
      <c r="BF181" s="66">
        <f>IF(Uniforms!$AT$13="Left Chest",Uniforms!AZ181, )</f>
        <v>0</v>
      </c>
      <c r="BG181" s="66">
        <f>Uniforms!$AT$5</f>
        <v>0</v>
      </c>
      <c r="BH181" s="67">
        <f>IF(Uniforms!$AT$13="Left Chest 2nd",Uniforms!AZ181, )</f>
        <v>0</v>
      </c>
      <c r="BI181" s="66">
        <f>Uniforms!$AT$6</f>
        <v>0</v>
      </c>
      <c r="BJ181" s="67">
        <f>IF(Uniforms!$AT$13="Left Sleeve",Uniforms!AZ181, )</f>
        <v>0</v>
      </c>
      <c r="BK181" s="66">
        <f>Uniforms!$AT$7</f>
        <v>0</v>
      </c>
      <c r="BL181" s="67">
        <f>IF(Uniforms!$AT$13="Right Sleeve",Uniforms!AZ181, )</f>
        <v>0</v>
      </c>
      <c r="BM181" s="66">
        <f>Uniforms!$AT$8</f>
        <v>0</v>
      </c>
      <c r="BN181" s="67">
        <f>IF(Uniforms!$AT$13="Center Chest",Uniforms!AZ181, )</f>
        <v>0</v>
      </c>
      <c r="BO181" s="66">
        <f>Uniforms!$AT$10</f>
        <v>0</v>
      </c>
      <c r="BP181" s="67">
        <f>IF(Uniforms!$AT$13="Back Above #s",Uniforms!AZ181, )</f>
        <v>0</v>
      </c>
      <c r="BQ181" s="66">
        <f>Uniforms!$AT$11</f>
        <v>0</v>
      </c>
      <c r="BR181" s="67">
        <f>IF(Uniforms!$AT$13="Short-Left Leg",Uniforms!AZ181, )</f>
        <v>0</v>
      </c>
      <c r="BS181" s="66">
        <f>Uniforms!$AT$12</f>
        <v>0</v>
      </c>
      <c r="BT181" s="67">
        <f>IF(Uniforms!$AT$13="Short-Right Leg",Uniforms!AZ181, )</f>
        <v>0</v>
      </c>
      <c r="BU181" s="67">
        <f>Uniforms!$AT$9</f>
        <v>0</v>
      </c>
      <c r="BV181" s="67">
        <f>IF(Uniforms!$AT$13="Right Chest",Uniforms!AZ181, )</f>
        <v>0</v>
      </c>
      <c r="BW181" s="68">
        <f>Uniforms!BA181</f>
        <v>0</v>
      </c>
      <c r="BX181" s="68">
        <f>Uniforms!BB181</f>
        <v>0</v>
      </c>
      <c r="BY181" s="68">
        <f>Uniforms!BC181</f>
        <v>0</v>
      </c>
      <c r="BZ181" s="68">
        <f>Uniforms!BD181</f>
        <v>0</v>
      </c>
      <c r="CA181" s="68">
        <f>Uniforms!BE181</f>
        <v>0</v>
      </c>
      <c r="CB181" s="68">
        <f>Uniforms!BF181</f>
        <v>0</v>
      </c>
      <c r="CC181" s="68">
        <f>Uniforms!BG181</f>
        <v>0</v>
      </c>
      <c r="CD181" s="68">
        <f>Uniforms!BH181</f>
        <v>0</v>
      </c>
      <c r="CE181" s="68">
        <f>Uniforms!BI181</f>
        <v>0</v>
      </c>
      <c r="CF181" s="68">
        <f>Uniforms!BJ181</f>
        <v>0</v>
      </c>
      <c r="CG181" s="68">
        <f>Uniforms!BK181</f>
        <v>0</v>
      </c>
      <c r="CH181" s="68">
        <f>Uniforms!BL181</f>
        <v>0</v>
      </c>
      <c r="CI181" s="68">
        <f>Uniforms!BM181</f>
        <v>0</v>
      </c>
      <c r="CJ181" s="68">
        <f>Uniforms!BN181</f>
        <v>0</v>
      </c>
      <c r="CK181" s="68">
        <f>Uniforms!BO181</f>
        <v>0</v>
      </c>
      <c r="CL181" s="68">
        <f>Uniforms!BP181</f>
        <v>0</v>
      </c>
      <c r="CM181" s="68">
        <f>Uniforms!BQ181</f>
        <v>0</v>
      </c>
      <c r="CN181" s="68">
        <f>Uniforms!BR181</f>
        <v>0</v>
      </c>
      <c r="CO181" s="68">
        <f>Uniforms!BS181</f>
        <v>0</v>
      </c>
      <c r="CP181" s="68">
        <f>Uniforms!BT181</f>
        <v>0</v>
      </c>
      <c r="CQ181" s="68">
        <f>Uniforms!BU181</f>
        <v>0</v>
      </c>
      <c r="CR181" s="68">
        <f>Uniforms!BV181</f>
        <v>0</v>
      </c>
      <c r="CS181" s="68">
        <f>Uniforms!BW181</f>
        <v>0</v>
      </c>
      <c r="CT181" s="68">
        <f>Uniforms!BX181</f>
        <v>0</v>
      </c>
      <c r="CU181" s="68">
        <f>Uniforms!BY181</f>
        <v>0</v>
      </c>
      <c r="CV181" s="68">
        <f>Uniforms!BZ181</f>
        <v>0</v>
      </c>
      <c r="CW181" s="68">
        <f>Uniforms!CA181</f>
        <v>0</v>
      </c>
      <c r="CX181" s="68">
        <f>Uniforms!CB181</f>
        <v>0</v>
      </c>
      <c r="CY181" s="68">
        <f>Uniforms!CC181</f>
        <v>0</v>
      </c>
      <c r="CZ181" s="68">
        <f>Uniforms!CD181</f>
        <v>0</v>
      </c>
      <c r="DA181" s="67"/>
    </row>
    <row r="182" spans="1:105">
      <c r="A182" s="67" t="s">
        <v>82</v>
      </c>
      <c r="B182" s="63">
        <f>Uniforms!B182</f>
        <v>0</v>
      </c>
      <c r="C182" s="63" t="str">
        <f>CONCATENATE(Uniforms!C182, "|")</f>
        <v>|</v>
      </c>
      <c r="D182" s="63">
        <f>Uniforms!D182</f>
        <v>0</v>
      </c>
      <c r="E182" s="63" t="str">
        <f>IF(Uniforms!E182="None", "NA|",CONCATENATE(Uniforms!E182, "|"))</f>
        <v>|</v>
      </c>
      <c r="F182" s="63" t="str">
        <f>IF(E182="NA|","|-- Select One --",CONCATENATE(Uniforms!F182,"|"))</f>
        <v>|</v>
      </c>
      <c r="G182" s="63" t="str">
        <f>CONCATENATE(Uniforms!G182,"|")</f>
        <v>|</v>
      </c>
      <c r="H182" s="64">
        <f>Uniforms!H182</f>
        <v>0</v>
      </c>
      <c r="I182" s="65">
        <f t="shared" si="2"/>
        <v>0</v>
      </c>
      <c r="J182" s="65">
        <f>Uniforms!I182</f>
        <v>0</v>
      </c>
      <c r="K182" s="65">
        <f>Uniforms!J182</f>
        <v>0</v>
      </c>
      <c r="L182" s="65">
        <f>Uniforms!K182</f>
        <v>0</v>
      </c>
      <c r="M182" s="65">
        <f>Uniforms!L182</f>
        <v>0</v>
      </c>
      <c r="N182" s="65">
        <f>Uniforms!M182</f>
        <v>0</v>
      </c>
      <c r="O182" s="65">
        <f>Uniforms!N182</f>
        <v>0</v>
      </c>
      <c r="P182" s="65">
        <f>Uniforms!O182</f>
        <v>0</v>
      </c>
      <c r="Q182" s="65">
        <f>Uniforms!P182</f>
        <v>0</v>
      </c>
      <c r="R182" s="65">
        <f>Uniforms!Q182</f>
        <v>0</v>
      </c>
      <c r="S182" s="65">
        <f>Uniforms!R182</f>
        <v>0</v>
      </c>
      <c r="T182" s="65">
        <f>Uniforms!S182</f>
        <v>0</v>
      </c>
      <c r="U182" s="65">
        <f>Uniforms!T182</f>
        <v>0</v>
      </c>
      <c r="V182" s="65">
        <f>Uniforms!U182</f>
        <v>0</v>
      </c>
      <c r="W182" s="65">
        <f>Uniforms!V182</f>
        <v>0</v>
      </c>
      <c r="X182" s="65">
        <f>Uniforms!W182</f>
        <v>0</v>
      </c>
      <c r="Y182" s="65">
        <f>Uniforms!X182</f>
        <v>0</v>
      </c>
      <c r="Z182" s="63" t="str">
        <f>IF(Uniforms!Y182="None","NA|",CONCATENATE(Uniforms!Y182,"|"))</f>
        <v>|</v>
      </c>
      <c r="AA182" s="63" t="str">
        <f>IF(Z182="NA|","|-- Select One --",CONCATENATE(Uniforms!Z182, "|"))</f>
        <v>|</v>
      </c>
      <c r="AB182" s="65">
        <f>Uniforms!AA182</f>
        <v>0</v>
      </c>
      <c r="AC182" s="65">
        <f>Uniforms!AB182</f>
        <v>0</v>
      </c>
      <c r="AD182" s="65">
        <f>Uniforms!AC182</f>
        <v>0</v>
      </c>
      <c r="AE182" s="65">
        <f>Uniforms!AD182</f>
        <v>0</v>
      </c>
      <c r="AF182" s="65">
        <f>Uniforms!AE182</f>
        <v>0</v>
      </c>
      <c r="AG182" s="65">
        <f>Uniforms!AF182</f>
        <v>0</v>
      </c>
      <c r="AH182" s="65">
        <f>Uniforms!AG182</f>
        <v>0</v>
      </c>
      <c r="AI182" s="65">
        <f>Uniforms!AH182</f>
        <v>0</v>
      </c>
      <c r="AJ182" s="65">
        <f>Uniforms!AI182</f>
        <v>0</v>
      </c>
      <c r="AK182" s="65">
        <f>Uniforms!AJ182</f>
        <v>0</v>
      </c>
      <c r="AL182" s="65">
        <f>Uniforms!AK182</f>
        <v>0</v>
      </c>
      <c r="AM182" s="65">
        <f>Uniforms!AL182</f>
        <v>0</v>
      </c>
      <c r="AN182" s="65">
        <f>Uniforms!AM182</f>
        <v>0</v>
      </c>
      <c r="AO182" s="65">
        <f>Uniforms!AN182</f>
        <v>0</v>
      </c>
      <c r="AP182" s="65">
        <f>Uniforms!AO182</f>
        <v>0</v>
      </c>
      <c r="AQ182" s="65">
        <f>Uniforms!AP182</f>
        <v>0</v>
      </c>
      <c r="AR182" s="63" t="str">
        <f>IF(Uniforms!AQ182="None","NA|",CONCATENATE(Uniforms!AQ182,"|"))</f>
        <v>|</v>
      </c>
      <c r="AS182" s="63" t="str">
        <f>IF(AR182="NA|","|-- Select One --",CONCATENATE(Uniforms!AR182,"|"))</f>
        <v>|</v>
      </c>
      <c r="AT182" s="65">
        <f>Uniforms!AS182</f>
        <v>0</v>
      </c>
      <c r="AU182" s="65">
        <f>Uniforms!AT182</f>
        <v>0</v>
      </c>
      <c r="AV182" s="65">
        <f>Uniforms!AU182</f>
        <v>0</v>
      </c>
      <c r="AW182" s="65">
        <f>Uniforms!AV182</f>
        <v>0</v>
      </c>
      <c r="AX182" s="66" t="s">
        <v>409</v>
      </c>
      <c r="AY182" s="63" t="s">
        <v>410</v>
      </c>
      <c r="AZ182" s="63" t="s">
        <v>410</v>
      </c>
      <c r="BA182" s="63" t="s">
        <v>410</v>
      </c>
      <c r="BB182" s="67" t="str">
        <f>Uniforms!$AW$1</f>
        <v>8B|</v>
      </c>
      <c r="BC182" s="67" t="str">
        <f>Uniforms!$AW$2</f>
        <v>NA|</v>
      </c>
      <c r="BD182" s="67" t="str">
        <f>Uniforms!$AW$3</f>
        <v>OUTLINED|</v>
      </c>
      <c r="BE182" s="66">
        <f>Uniforms!$AT$4</f>
        <v>0</v>
      </c>
      <c r="BF182" s="66">
        <f>IF(Uniforms!$AT$13="Left Chest",Uniforms!AZ182, )</f>
        <v>0</v>
      </c>
      <c r="BG182" s="66">
        <f>Uniforms!$AT$5</f>
        <v>0</v>
      </c>
      <c r="BH182" s="67">
        <f>IF(Uniforms!$AT$13="Left Chest 2nd",Uniforms!AZ182, )</f>
        <v>0</v>
      </c>
      <c r="BI182" s="66">
        <f>Uniforms!$AT$6</f>
        <v>0</v>
      </c>
      <c r="BJ182" s="67">
        <f>IF(Uniforms!$AT$13="Left Sleeve",Uniforms!AZ182, )</f>
        <v>0</v>
      </c>
      <c r="BK182" s="66">
        <f>Uniforms!$AT$7</f>
        <v>0</v>
      </c>
      <c r="BL182" s="67">
        <f>IF(Uniforms!$AT$13="Right Sleeve",Uniforms!AZ182, )</f>
        <v>0</v>
      </c>
      <c r="BM182" s="66">
        <f>Uniforms!$AT$8</f>
        <v>0</v>
      </c>
      <c r="BN182" s="67">
        <f>IF(Uniforms!$AT$13="Center Chest",Uniforms!AZ182, )</f>
        <v>0</v>
      </c>
      <c r="BO182" s="66">
        <f>Uniforms!$AT$10</f>
        <v>0</v>
      </c>
      <c r="BP182" s="67">
        <f>IF(Uniforms!$AT$13="Back Above #s",Uniforms!AZ182, )</f>
        <v>0</v>
      </c>
      <c r="BQ182" s="66">
        <f>Uniforms!$AT$11</f>
        <v>0</v>
      </c>
      <c r="BR182" s="67">
        <f>IF(Uniforms!$AT$13="Short-Left Leg",Uniforms!AZ182, )</f>
        <v>0</v>
      </c>
      <c r="BS182" s="66">
        <f>Uniforms!$AT$12</f>
        <v>0</v>
      </c>
      <c r="BT182" s="67">
        <f>IF(Uniforms!$AT$13="Short-Right Leg",Uniforms!AZ182, )</f>
        <v>0</v>
      </c>
      <c r="BU182" s="67">
        <f>Uniforms!$AT$9</f>
        <v>0</v>
      </c>
      <c r="BV182" s="67">
        <f>IF(Uniforms!$AT$13="Right Chest",Uniforms!AZ182, )</f>
        <v>0</v>
      </c>
      <c r="BW182" s="68">
        <f>Uniforms!BA182</f>
        <v>0</v>
      </c>
      <c r="BX182" s="68">
        <f>Uniforms!BB182</f>
        <v>0</v>
      </c>
      <c r="BY182" s="68">
        <f>Uniforms!BC182</f>
        <v>0</v>
      </c>
      <c r="BZ182" s="68">
        <f>Uniforms!BD182</f>
        <v>0</v>
      </c>
      <c r="CA182" s="68">
        <f>Uniforms!BE182</f>
        <v>0</v>
      </c>
      <c r="CB182" s="68">
        <f>Uniforms!BF182</f>
        <v>0</v>
      </c>
      <c r="CC182" s="68">
        <f>Uniforms!BG182</f>
        <v>0</v>
      </c>
      <c r="CD182" s="68">
        <f>Uniforms!BH182</f>
        <v>0</v>
      </c>
      <c r="CE182" s="68">
        <f>Uniforms!BI182</f>
        <v>0</v>
      </c>
      <c r="CF182" s="68">
        <f>Uniforms!BJ182</f>
        <v>0</v>
      </c>
      <c r="CG182" s="68">
        <f>Uniforms!BK182</f>
        <v>0</v>
      </c>
      <c r="CH182" s="68">
        <f>Uniforms!BL182</f>
        <v>0</v>
      </c>
      <c r="CI182" s="68">
        <f>Uniforms!BM182</f>
        <v>0</v>
      </c>
      <c r="CJ182" s="68">
        <f>Uniforms!BN182</f>
        <v>0</v>
      </c>
      <c r="CK182" s="68">
        <f>Uniforms!BO182</f>
        <v>0</v>
      </c>
      <c r="CL182" s="68">
        <f>Uniforms!BP182</f>
        <v>0</v>
      </c>
      <c r="CM182" s="68">
        <f>Uniforms!BQ182</f>
        <v>0</v>
      </c>
      <c r="CN182" s="68">
        <f>Uniforms!BR182</f>
        <v>0</v>
      </c>
      <c r="CO182" s="68">
        <f>Uniforms!BS182</f>
        <v>0</v>
      </c>
      <c r="CP182" s="68">
        <f>Uniforms!BT182</f>
        <v>0</v>
      </c>
      <c r="CQ182" s="68">
        <f>Uniforms!BU182</f>
        <v>0</v>
      </c>
      <c r="CR182" s="68">
        <f>Uniforms!BV182</f>
        <v>0</v>
      </c>
      <c r="CS182" s="68">
        <f>Uniforms!BW182</f>
        <v>0</v>
      </c>
      <c r="CT182" s="68">
        <f>Uniforms!BX182</f>
        <v>0</v>
      </c>
      <c r="CU182" s="68">
        <f>Uniforms!BY182</f>
        <v>0</v>
      </c>
      <c r="CV182" s="68">
        <f>Uniforms!BZ182</f>
        <v>0</v>
      </c>
      <c r="CW182" s="68">
        <f>Uniforms!CA182</f>
        <v>0</v>
      </c>
      <c r="CX182" s="68">
        <f>Uniforms!CB182</f>
        <v>0</v>
      </c>
      <c r="CY182" s="68">
        <f>Uniforms!CC182</f>
        <v>0</v>
      </c>
      <c r="CZ182" s="68">
        <f>Uniforms!CD182</f>
        <v>0</v>
      </c>
      <c r="DA182" s="67"/>
    </row>
    <row r="183" spans="1:105">
      <c r="A183" s="67" t="s">
        <v>83</v>
      </c>
      <c r="B183" s="63">
        <f>Uniforms!B183</f>
        <v>0</v>
      </c>
      <c r="C183" s="63" t="str">
        <f>CONCATENATE(Uniforms!C183, "|")</f>
        <v>|</v>
      </c>
      <c r="D183" s="63">
        <f>Uniforms!D183</f>
        <v>0</v>
      </c>
      <c r="E183" s="63" t="str">
        <f>IF(Uniforms!E183="None", "NA|",CONCATENATE(Uniforms!E183, "|"))</f>
        <v>|</v>
      </c>
      <c r="F183" s="63" t="str">
        <f>IF(E183="NA|","|-- Select One --",CONCATENATE(Uniforms!F183,"|"))</f>
        <v>|</v>
      </c>
      <c r="G183" s="63" t="str">
        <f>CONCATENATE(Uniforms!G183,"|")</f>
        <v>|</v>
      </c>
      <c r="H183" s="64">
        <f>Uniforms!H183</f>
        <v>0</v>
      </c>
      <c r="I183" s="65">
        <f t="shared" si="2"/>
        <v>0</v>
      </c>
      <c r="J183" s="65">
        <f>Uniforms!I183</f>
        <v>0</v>
      </c>
      <c r="K183" s="65">
        <f>Uniforms!J183</f>
        <v>0</v>
      </c>
      <c r="L183" s="65">
        <f>Uniforms!K183</f>
        <v>0</v>
      </c>
      <c r="M183" s="65">
        <f>Uniforms!L183</f>
        <v>0</v>
      </c>
      <c r="N183" s="65">
        <f>Uniforms!M183</f>
        <v>0</v>
      </c>
      <c r="O183" s="65">
        <f>Uniforms!N183</f>
        <v>0</v>
      </c>
      <c r="P183" s="65">
        <f>Uniforms!O183</f>
        <v>0</v>
      </c>
      <c r="Q183" s="65">
        <f>Uniforms!P183</f>
        <v>0</v>
      </c>
      <c r="R183" s="65">
        <f>Uniforms!Q183</f>
        <v>0</v>
      </c>
      <c r="S183" s="65">
        <f>Uniforms!R183</f>
        <v>0</v>
      </c>
      <c r="T183" s="65">
        <f>Uniforms!S183</f>
        <v>0</v>
      </c>
      <c r="U183" s="65">
        <f>Uniforms!T183</f>
        <v>0</v>
      </c>
      <c r="V183" s="65">
        <f>Uniforms!U183</f>
        <v>0</v>
      </c>
      <c r="W183" s="65">
        <f>Uniforms!V183</f>
        <v>0</v>
      </c>
      <c r="X183" s="65">
        <f>Uniforms!W183</f>
        <v>0</v>
      </c>
      <c r="Y183" s="65">
        <f>Uniforms!X183</f>
        <v>0</v>
      </c>
      <c r="Z183" s="63" t="str">
        <f>IF(Uniforms!Y183="None","NA|",CONCATENATE(Uniforms!Y183,"|"))</f>
        <v>|</v>
      </c>
      <c r="AA183" s="63" t="str">
        <f>IF(Z183="NA|","|-- Select One --",CONCATENATE(Uniforms!Z183, "|"))</f>
        <v>|</v>
      </c>
      <c r="AB183" s="65">
        <f>Uniforms!AA183</f>
        <v>0</v>
      </c>
      <c r="AC183" s="65">
        <f>Uniforms!AB183</f>
        <v>0</v>
      </c>
      <c r="AD183" s="65">
        <f>Uniforms!AC183</f>
        <v>0</v>
      </c>
      <c r="AE183" s="65">
        <f>Uniforms!AD183</f>
        <v>0</v>
      </c>
      <c r="AF183" s="65">
        <f>Uniforms!AE183</f>
        <v>0</v>
      </c>
      <c r="AG183" s="65">
        <f>Uniforms!AF183</f>
        <v>0</v>
      </c>
      <c r="AH183" s="65">
        <f>Uniforms!AG183</f>
        <v>0</v>
      </c>
      <c r="AI183" s="65">
        <f>Uniforms!AH183</f>
        <v>0</v>
      </c>
      <c r="AJ183" s="65">
        <f>Uniforms!AI183</f>
        <v>0</v>
      </c>
      <c r="AK183" s="65">
        <f>Uniforms!AJ183</f>
        <v>0</v>
      </c>
      <c r="AL183" s="65">
        <f>Uniforms!AK183</f>
        <v>0</v>
      </c>
      <c r="AM183" s="65">
        <f>Uniforms!AL183</f>
        <v>0</v>
      </c>
      <c r="AN183" s="65">
        <f>Uniforms!AM183</f>
        <v>0</v>
      </c>
      <c r="AO183" s="65">
        <f>Uniforms!AN183</f>
        <v>0</v>
      </c>
      <c r="AP183" s="65">
        <f>Uniforms!AO183</f>
        <v>0</v>
      </c>
      <c r="AQ183" s="65">
        <f>Uniforms!AP183</f>
        <v>0</v>
      </c>
      <c r="AR183" s="63" t="str">
        <f>IF(Uniforms!AQ183="None","NA|",CONCATENATE(Uniforms!AQ183,"|"))</f>
        <v>|</v>
      </c>
      <c r="AS183" s="63" t="str">
        <f>IF(AR183="NA|","|-- Select One --",CONCATENATE(Uniforms!AR183,"|"))</f>
        <v>|</v>
      </c>
      <c r="AT183" s="65">
        <f>Uniforms!AS183</f>
        <v>0</v>
      </c>
      <c r="AU183" s="65">
        <f>Uniforms!AT183</f>
        <v>0</v>
      </c>
      <c r="AV183" s="65">
        <f>Uniforms!AU183</f>
        <v>0</v>
      </c>
      <c r="AW183" s="65">
        <f>Uniforms!AV183</f>
        <v>0</v>
      </c>
      <c r="AX183" s="66" t="s">
        <v>409</v>
      </c>
      <c r="AY183" s="63" t="s">
        <v>410</v>
      </c>
      <c r="AZ183" s="63" t="s">
        <v>410</v>
      </c>
      <c r="BA183" s="63" t="s">
        <v>410</v>
      </c>
      <c r="BB183" s="67" t="str">
        <f>Uniforms!$AW$1</f>
        <v>8B|</v>
      </c>
      <c r="BC183" s="67" t="str">
        <f>Uniforms!$AW$2</f>
        <v>NA|</v>
      </c>
      <c r="BD183" s="67" t="str">
        <f>Uniforms!$AW$3</f>
        <v>OUTLINED|</v>
      </c>
      <c r="BE183" s="66">
        <f>Uniforms!$AT$4</f>
        <v>0</v>
      </c>
      <c r="BF183" s="66">
        <f>IF(Uniforms!$AT$13="Left Chest",Uniforms!AZ183, )</f>
        <v>0</v>
      </c>
      <c r="BG183" s="66">
        <f>Uniforms!$AT$5</f>
        <v>0</v>
      </c>
      <c r="BH183" s="67">
        <f>IF(Uniforms!$AT$13="Left Chest 2nd",Uniforms!AZ183, )</f>
        <v>0</v>
      </c>
      <c r="BI183" s="66">
        <f>Uniforms!$AT$6</f>
        <v>0</v>
      </c>
      <c r="BJ183" s="67">
        <f>IF(Uniforms!$AT$13="Left Sleeve",Uniforms!AZ183, )</f>
        <v>0</v>
      </c>
      <c r="BK183" s="66">
        <f>Uniforms!$AT$7</f>
        <v>0</v>
      </c>
      <c r="BL183" s="67">
        <f>IF(Uniforms!$AT$13="Right Sleeve",Uniforms!AZ183, )</f>
        <v>0</v>
      </c>
      <c r="BM183" s="66">
        <f>Uniforms!$AT$8</f>
        <v>0</v>
      </c>
      <c r="BN183" s="67">
        <f>IF(Uniforms!$AT$13="Center Chest",Uniforms!AZ183, )</f>
        <v>0</v>
      </c>
      <c r="BO183" s="66">
        <f>Uniforms!$AT$10</f>
        <v>0</v>
      </c>
      <c r="BP183" s="67">
        <f>IF(Uniforms!$AT$13="Back Above #s",Uniforms!AZ183, )</f>
        <v>0</v>
      </c>
      <c r="BQ183" s="66">
        <f>Uniforms!$AT$11</f>
        <v>0</v>
      </c>
      <c r="BR183" s="67">
        <f>IF(Uniforms!$AT$13="Short-Left Leg",Uniforms!AZ183, )</f>
        <v>0</v>
      </c>
      <c r="BS183" s="66">
        <f>Uniforms!$AT$12</f>
        <v>0</v>
      </c>
      <c r="BT183" s="67">
        <f>IF(Uniforms!$AT$13="Short-Right Leg",Uniforms!AZ183, )</f>
        <v>0</v>
      </c>
      <c r="BU183" s="67">
        <f>Uniforms!$AT$9</f>
        <v>0</v>
      </c>
      <c r="BV183" s="67">
        <f>IF(Uniforms!$AT$13="Right Chest",Uniforms!AZ183, )</f>
        <v>0</v>
      </c>
      <c r="BW183" s="68">
        <f>Uniforms!BA183</f>
        <v>0</v>
      </c>
      <c r="BX183" s="68">
        <f>Uniforms!BB183</f>
        <v>0</v>
      </c>
      <c r="BY183" s="68">
        <f>Uniforms!BC183</f>
        <v>0</v>
      </c>
      <c r="BZ183" s="68">
        <f>Uniforms!BD183</f>
        <v>0</v>
      </c>
      <c r="CA183" s="68">
        <f>Uniforms!BE183</f>
        <v>0</v>
      </c>
      <c r="CB183" s="68">
        <f>Uniforms!BF183</f>
        <v>0</v>
      </c>
      <c r="CC183" s="68">
        <f>Uniforms!BG183</f>
        <v>0</v>
      </c>
      <c r="CD183" s="68">
        <f>Uniforms!BH183</f>
        <v>0</v>
      </c>
      <c r="CE183" s="68">
        <f>Uniforms!BI183</f>
        <v>0</v>
      </c>
      <c r="CF183" s="68">
        <f>Uniforms!BJ183</f>
        <v>0</v>
      </c>
      <c r="CG183" s="68">
        <f>Uniforms!BK183</f>
        <v>0</v>
      </c>
      <c r="CH183" s="68">
        <f>Uniforms!BL183</f>
        <v>0</v>
      </c>
      <c r="CI183" s="68">
        <f>Uniforms!BM183</f>
        <v>0</v>
      </c>
      <c r="CJ183" s="68">
        <f>Uniforms!BN183</f>
        <v>0</v>
      </c>
      <c r="CK183" s="68">
        <f>Uniforms!BO183</f>
        <v>0</v>
      </c>
      <c r="CL183" s="68">
        <f>Uniforms!BP183</f>
        <v>0</v>
      </c>
      <c r="CM183" s="68">
        <f>Uniforms!BQ183</f>
        <v>0</v>
      </c>
      <c r="CN183" s="68">
        <f>Uniforms!BR183</f>
        <v>0</v>
      </c>
      <c r="CO183" s="68">
        <f>Uniforms!BS183</f>
        <v>0</v>
      </c>
      <c r="CP183" s="68">
        <f>Uniforms!BT183</f>
        <v>0</v>
      </c>
      <c r="CQ183" s="68">
        <f>Uniforms!BU183</f>
        <v>0</v>
      </c>
      <c r="CR183" s="68">
        <f>Uniforms!BV183</f>
        <v>0</v>
      </c>
      <c r="CS183" s="68">
        <f>Uniforms!BW183</f>
        <v>0</v>
      </c>
      <c r="CT183" s="68">
        <f>Uniforms!BX183</f>
        <v>0</v>
      </c>
      <c r="CU183" s="68">
        <f>Uniforms!BY183</f>
        <v>0</v>
      </c>
      <c r="CV183" s="68">
        <f>Uniforms!BZ183</f>
        <v>0</v>
      </c>
      <c r="CW183" s="68">
        <f>Uniforms!CA183</f>
        <v>0</v>
      </c>
      <c r="CX183" s="68">
        <f>Uniforms!CB183</f>
        <v>0</v>
      </c>
      <c r="CY183" s="68">
        <f>Uniforms!CC183</f>
        <v>0</v>
      </c>
      <c r="CZ183" s="68">
        <f>Uniforms!CD183</f>
        <v>0</v>
      </c>
      <c r="DA183" s="67"/>
    </row>
    <row r="184" spans="1:105">
      <c r="A184" s="67" t="s">
        <v>84</v>
      </c>
      <c r="B184" s="63">
        <f>Uniforms!B184</f>
        <v>0</v>
      </c>
      <c r="C184" s="63" t="str">
        <f>CONCATENATE(Uniforms!C184, "|")</f>
        <v>|</v>
      </c>
      <c r="D184" s="63">
        <f>Uniforms!D184</f>
        <v>0</v>
      </c>
      <c r="E184" s="63" t="str">
        <f>IF(Uniforms!E184="None", "NA|",CONCATENATE(Uniforms!E184, "|"))</f>
        <v>|</v>
      </c>
      <c r="F184" s="63" t="str">
        <f>IF(E184="NA|","|-- Select One --",CONCATENATE(Uniforms!F184,"|"))</f>
        <v>|</v>
      </c>
      <c r="G184" s="63" t="str">
        <f>CONCATENATE(Uniforms!G184,"|")</f>
        <v>|</v>
      </c>
      <c r="H184" s="64">
        <f>Uniforms!H184</f>
        <v>0</v>
      </c>
      <c r="I184" s="65">
        <f t="shared" si="2"/>
        <v>0</v>
      </c>
      <c r="J184" s="65">
        <f>Uniforms!I184</f>
        <v>0</v>
      </c>
      <c r="K184" s="65">
        <f>Uniforms!J184</f>
        <v>0</v>
      </c>
      <c r="L184" s="65">
        <f>Uniforms!K184</f>
        <v>0</v>
      </c>
      <c r="M184" s="65">
        <f>Uniforms!L184</f>
        <v>0</v>
      </c>
      <c r="N184" s="65">
        <f>Uniforms!M184</f>
        <v>0</v>
      </c>
      <c r="O184" s="65">
        <f>Uniforms!N184</f>
        <v>0</v>
      </c>
      <c r="P184" s="65">
        <f>Uniforms!O184</f>
        <v>0</v>
      </c>
      <c r="Q184" s="65">
        <f>Uniforms!P184</f>
        <v>0</v>
      </c>
      <c r="R184" s="65">
        <f>Uniforms!Q184</f>
        <v>0</v>
      </c>
      <c r="S184" s="65">
        <f>Uniforms!R184</f>
        <v>0</v>
      </c>
      <c r="T184" s="65">
        <f>Uniforms!S184</f>
        <v>0</v>
      </c>
      <c r="U184" s="65">
        <f>Uniforms!T184</f>
        <v>0</v>
      </c>
      <c r="V184" s="65">
        <f>Uniforms!U184</f>
        <v>0</v>
      </c>
      <c r="W184" s="65">
        <f>Uniforms!V184</f>
        <v>0</v>
      </c>
      <c r="X184" s="65">
        <f>Uniforms!W184</f>
        <v>0</v>
      </c>
      <c r="Y184" s="65">
        <f>Uniforms!X184</f>
        <v>0</v>
      </c>
      <c r="Z184" s="63" t="str">
        <f>IF(Uniforms!Y184="None","NA|",CONCATENATE(Uniforms!Y184,"|"))</f>
        <v>|</v>
      </c>
      <c r="AA184" s="63" t="str">
        <f>IF(Z184="NA|","|-- Select One --",CONCATENATE(Uniforms!Z184, "|"))</f>
        <v>|</v>
      </c>
      <c r="AB184" s="65">
        <f>Uniforms!AA184</f>
        <v>0</v>
      </c>
      <c r="AC184" s="65">
        <f>Uniforms!AB184</f>
        <v>0</v>
      </c>
      <c r="AD184" s="65">
        <f>Uniforms!AC184</f>
        <v>0</v>
      </c>
      <c r="AE184" s="65">
        <f>Uniforms!AD184</f>
        <v>0</v>
      </c>
      <c r="AF184" s="65">
        <f>Uniforms!AE184</f>
        <v>0</v>
      </c>
      <c r="AG184" s="65">
        <f>Uniforms!AF184</f>
        <v>0</v>
      </c>
      <c r="AH184" s="65">
        <f>Uniforms!AG184</f>
        <v>0</v>
      </c>
      <c r="AI184" s="65">
        <f>Uniforms!AH184</f>
        <v>0</v>
      </c>
      <c r="AJ184" s="65">
        <f>Uniforms!AI184</f>
        <v>0</v>
      </c>
      <c r="AK184" s="65">
        <f>Uniforms!AJ184</f>
        <v>0</v>
      </c>
      <c r="AL184" s="65">
        <f>Uniforms!AK184</f>
        <v>0</v>
      </c>
      <c r="AM184" s="65">
        <f>Uniforms!AL184</f>
        <v>0</v>
      </c>
      <c r="AN184" s="65">
        <f>Uniforms!AM184</f>
        <v>0</v>
      </c>
      <c r="AO184" s="65">
        <f>Uniforms!AN184</f>
        <v>0</v>
      </c>
      <c r="AP184" s="65">
        <f>Uniforms!AO184</f>
        <v>0</v>
      </c>
      <c r="AQ184" s="65">
        <f>Uniforms!AP184</f>
        <v>0</v>
      </c>
      <c r="AR184" s="63" t="str">
        <f>IF(Uniforms!AQ184="None","NA|",CONCATENATE(Uniforms!AQ184,"|"))</f>
        <v>|</v>
      </c>
      <c r="AS184" s="63" t="str">
        <f>IF(AR184="NA|","|-- Select One --",CONCATENATE(Uniforms!AR184,"|"))</f>
        <v>|</v>
      </c>
      <c r="AT184" s="65">
        <f>Uniforms!AS184</f>
        <v>0</v>
      </c>
      <c r="AU184" s="65">
        <f>Uniforms!AT184</f>
        <v>0</v>
      </c>
      <c r="AV184" s="65">
        <f>Uniforms!AU184</f>
        <v>0</v>
      </c>
      <c r="AW184" s="65">
        <f>Uniforms!AV184</f>
        <v>0</v>
      </c>
      <c r="AX184" s="66" t="s">
        <v>409</v>
      </c>
      <c r="AY184" s="63" t="s">
        <v>410</v>
      </c>
      <c r="AZ184" s="63" t="s">
        <v>410</v>
      </c>
      <c r="BA184" s="63" t="s">
        <v>410</v>
      </c>
      <c r="BB184" s="67" t="str">
        <f>Uniforms!$AW$1</f>
        <v>8B|</v>
      </c>
      <c r="BC184" s="67" t="str">
        <f>Uniforms!$AW$2</f>
        <v>NA|</v>
      </c>
      <c r="BD184" s="67" t="str">
        <f>Uniforms!$AW$3</f>
        <v>OUTLINED|</v>
      </c>
      <c r="BE184" s="66">
        <f>Uniforms!$AT$4</f>
        <v>0</v>
      </c>
      <c r="BF184" s="66">
        <f>IF(Uniforms!$AT$13="Left Chest",Uniforms!AZ184, )</f>
        <v>0</v>
      </c>
      <c r="BG184" s="66">
        <f>Uniforms!$AT$5</f>
        <v>0</v>
      </c>
      <c r="BH184" s="67">
        <f>IF(Uniforms!$AT$13="Left Chest 2nd",Uniforms!AZ184, )</f>
        <v>0</v>
      </c>
      <c r="BI184" s="66">
        <f>Uniforms!$AT$6</f>
        <v>0</v>
      </c>
      <c r="BJ184" s="67">
        <f>IF(Uniforms!$AT$13="Left Sleeve",Uniforms!AZ184, )</f>
        <v>0</v>
      </c>
      <c r="BK184" s="66">
        <f>Uniforms!$AT$7</f>
        <v>0</v>
      </c>
      <c r="BL184" s="67">
        <f>IF(Uniforms!$AT$13="Right Sleeve",Uniforms!AZ184, )</f>
        <v>0</v>
      </c>
      <c r="BM184" s="66">
        <f>Uniforms!$AT$8</f>
        <v>0</v>
      </c>
      <c r="BN184" s="67">
        <f>IF(Uniforms!$AT$13="Center Chest",Uniforms!AZ184, )</f>
        <v>0</v>
      </c>
      <c r="BO184" s="66">
        <f>Uniforms!$AT$10</f>
        <v>0</v>
      </c>
      <c r="BP184" s="67">
        <f>IF(Uniforms!$AT$13="Back Above #s",Uniforms!AZ184, )</f>
        <v>0</v>
      </c>
      <c r="BQ184" s="66">
        <f>Uniforms!$AT$11</f>
        <v>0</v>
      </c>
      <c r="BR184" s="67">
        <f>IF(Uniforms!$AT$13="Short-Left Leg",Uniforms!AZ184, )</f>
        <v>0</v>
      </c>
      <c r="BS184" s="66">
        <f>Uniforms!$AT$12</f>
        <v>0</v>
      </c>
      <c r="BT184" s="67">
        <f>IF(Uniforms!$AT$13="Short-Right Leg",Uniforms!AZ184, )</f>
        <v>0</v>
      </c>
      <c r="BU184" s="67">
        <f>Uniforms!$AT$9</f>
        <v>0</v>
      </c>
      <c r="BV184" s="67">
        <f>IF(Uniforms!$AT$13="Right Chest",Uniforms!AZ184, )</f>
        <v>0</v>
      </c>
      <c r="BW184" s="68">
        <f>Uniforms!BA184</f>
        <v>0</v>
      </c>
      <c r="BX184" s="68">
        <f>Uniforms!BB184</f>
        <v>0</v>
      </c>
      <c r="BY184" s="68">
        <f>Uniforms!BC184</f>
        <v>0</v>
      </c>
      <c r="BZ184" s="68">
        <f>Uniforms!BD184</f>
        <v>0</v>
      </c>
      <c r="CA184" s="68">
        <f>Uniforms!BE184</f>
        <v>0</v>
      </c>
      <c r="CB184" s="68">
        <f>Uniforms!BF184</f>
        <v>0</v>
      </c>
      <c r="CC184" s="68">
        <f>Uniforms!BG184</f>
        <v>0</v>
      </c>
      <c r="CD184" s="68">
        <f>Uniforms!BH184</f>
        <v>0</v>
      </c>
      <c r="CE184" s="68">
        <f>Uniforms!BI184</f>
        <v>0</v>
      </c>
      <c r="CF184" s="68">
        <f>Uniforms!BJ184</f>
        <v>0</v>
      </c>
      <c r="CG184" s="68">
        <f>Uniforms!BK184</f>
        <v>0</v>
      </c>
      <c r="CH184" s="68">
        <f>Uniforms!BL184</f>
        <v>0</v>
      </c>
      <c r="CI184" s="68">
        <f>Uniforms!BM184</f>
        <v>0</v>
      </c>
      <c r="CJ184" s="68">
        <f>Uniforms!BN184</f>
        <v>0</v>
      </c>
      <c r="CK184" s="68">
        <f>Uniforms!BO184</f>
        <v>0</v>
      </c>
      <c r="CL184" s="68">
        <f>Uniforms!BP184</f>
        <v>0</v>
      </c>
      <c r="CM184" s="68">
        <f>Uniforms!BQ184</f>
        <v>0</v>
      </c>
      <c r="CN184" s="68">
        <f>Uniforms!BR184</f>
        <v>0</v>
      </c>
      <c r="CO184" s="68">
        <f>Uniforms!BS184</f>
        <v>0</v>
      </c>
      <c r="CP184" s="68">
        <f>Uniforms!BT184</f>
        <v>0</v>
      </c>
      <c r="CQ184" s="68">
        <f>Uniforms!BU184</f>
        <v>0</v>
      </c>
      <c r="CR184" s="68">
        <f>Uniforms!BV184</f>
        <v>0</v>
      </c>
      <c r="CS184" s="68">
        <f>Uniforms!BW184</f>
        <v>0</v>
      </c>
      <c r="CT184" s="68">
        <f>Uniforms!BX184</f>
        <v>0</v>
      </c>
      <c r="CU184" s="68">
        <f>Uniforms!BY184</f>
        <v>0</v>
      </c>
      <c r="CV184" s="68">
        <f>Uniforms!BZ184</f>
        <v>0</v>
      </c>
      <c r="CW184" s="68">
        <f>Uniforms!CA184</f>
        <v>0</v>
      </c>
      <c r="CX184" s="68">
        <f>Uniforms!CB184</f>
        <v>0</v>
      </c>
      <c r="CY184" s="68">
        <f>Uniforms!CC184</f>
        <v>0</v>
      </c>
      <c r="CZ184" s="68">
        <f>Uniforms!CD184</f>
        <v>0</v>
      </c>
      <c r="DA184" s="67"/>
    </row>
    <row r="185" spans="1:105">
      <c r="A185" s="67" t="s">
        <v>85</v>
      </c>
      <c r="B185" s="63">
        <f>Uniforms!B185</f>
        <v>0</v>
      </c>
      <c r="C185" s="63" t="str">
        <f>CONCATENATE(Uniforms!C185, "|")</f>
        <v>|</v>
      </c>
      <c r="D185" s="63">
        <f>Uniforms!D185</f>
        <v>0</v>
      </c>
      <c r="E185" s="63" t="str">
        <f>IF(Uniforms!E185="None", "NA|",CONCATENATE(Uniforms!E185, "|"))</f>
        <v>|</v>
      </c>
      <c r="F185" s="63" t="str">
        <f>IF(E185="NA|","|-- Select One --",CONCATENATE(Uniforms!F185,"|"))</f>
        <v>|</v>
      </c>
      <c r="G185" s="63" t="str">
        <f>CONCATENATE(Uniforms!G185,"|")</f>
        <v>|</v>
      </c>
      <c r="H185" s="64">
        <f>Uniforms!H185</f>
        <v>0</v>
      </c>
      <c r="I185" s="65">
        <f t="shared" si="2"/>
        <v>0</v>
      </c>
      <c r="J185" s="65">
        <f>Uniforms!I185</f>
        <v>0</v>
      </c>
      <c r="K185" s="65">
        <f>Uniforms!J185</f>
        <v>0</v>
      </c>
      <c r="L185" s="65">
        <f>Uniforms!K185</f>
        <v>0</v>
      </c>
      <c r="M185" s="65">
        <f>Uniforms!L185</f>
        <v>0</v>
      </c>
      <c r="N185" s="65">
        <f>Uniforms!M185</f>
        <v>0</v>
      </c>
      <c r="O185" s="65">
        <f>Uniforms!N185</f>
        <v>0</v>
      </c>
      <c r="P185" s="65">
        <f>Uniforms!O185</f>
        <v>0</v>
      </c>
      <c r="Q185" s="65">
        <f>Uniforms!P185</f>
        <v>0</v>
      </c>
      <c r="R185" s="65">
        <f>Uniforms!Q185</f>
        <v>0</v>
      </c>
      <c r="S185" s="65">
        <f>Uniforms!R185</f>
        <v>0</v>
      </c>
      <c r="T185" s="65">
        <f>Uniforms!S185</f>
        <v>0</v>
      </c>
      <c r="U185" s="65">
        <f>Uniforms!T185</f>
        <v>0</v>
      </c>
      <c r="V185" s="65">
        <f>Uniforms!U185</f>
        <v>0</v>
      </c>
      <c r="W185" s="65">
        <f>Uniforms!V185</f>
        <v>0</v>
      </c>
      <c r="X185" s="65">
        <f>Uniforms!W185</f>
        <v>0</v>
      </c>
      <c r="Y185" s="65">
        <f>Uniforms!X185</f>
        <v>0</v>
      </c>
      <c r="Z185" s="63" t="str">
        <f>IF(Uniforms!Y185="None","NA|",CONCATENATE(Uniforms!Y185,"|"))</f>
        <v>|</v>
      </c>
      <c r="AA185" s="63" t="str">
        <f>IF(Z185="NA|","|-- Select One --",CONCATENATE(Uniforms!Z185, "|"))</f>
        <v>|</v>
      </c>
      <c r="AB185" s="65">
        <f>Uniforms!AA185</f>
        <v>0</v>
      </c>
      <c r="AC185" s="65">
        <f>Uniforms!AB185</f>
        <v>0</v>
      </c>
      <c r="AD185" s="65">
        <f>Uniforms!AC185</f>
        <v>0</v>
      </c>
      <c r="AE185" s="65">
        <f>Uniforms!AD185</f>
        <v>0</v>
      </c>
      <c r="AF185" s="65">
        <f>Uniforms!AE185</f>
        <v>0</v>
      </c>
      <c r="AG185" s="65">
        <f>Uniforms!AF185</f>
        <v>0</v>
      </c>
      <c r="AH185" s="65">
        <f>Uniforms!AG185</f>
        <v>0</v>
      </c>
      <c r="AI185" s="65">
        <f>Uniforms!AH185</f>
        <v>0</v>
      </c>
      <c r="AJ185" s="65">
        <f>Uniforms!AI185</f>
        <v>0</v>
      </c>
      <c r="AK185" s="65">
        <f>Uniforms!AJ185</f>
        <v>0</v>
      </c>
      <c r="AL185" s="65">
        <f>Uniforms!AK185</f>
        <v>0</v>
      </c>
      <c r="AM185" s="65">
        <f>Uniforms!AL185</f>
        <v>0</v>
      </c>
      <c r="AN185" s="65">
        <f>Uniforms!AM185</f>
        <v>0</v>
      </c>
      <c r="AO185" s="65">
        <f>Uniforms!AN185</f>
        <v>0</v>
      </c>
      <c r="AP185" s="65">
        <f>Uniforms!AO185</f>
        <v>0</v>
      </c>
      <c r="AQ185" s="65">
        <f>Uniforms!AP185</f>
        <v>0</v>
      </c>
      <c r="AR185" s="63" t="str">
        <f>IF(Uniforms!AQ185="None","NA|",CONCATENATE(Uniforms!AQ185,"|"))</f>
        <v>|</v>
      </c>
      <c r="AS185" s="63" t="str">
        <f>IF(AR185="NA|","|-- Select One --",CONCATENATE(Uniforms!AR185,"|"))</f>
        <v>|</v>
      </c>
      <c r="AT185" s="65">
        <f>Uniforms!AS185</f>
        <v>0</v>
      </c>
      <c r="AU185" s="65">
        <f>Uniforms!AT185</f>
        <v>0</v>
      </c>
      <c r="AV185" s="65">
        <f>Uniforms!AU185</f>
        <v>0</v>
      </c>
      <c r="AW185" s="65">
        <f>Uniforms!AV185</f>
        <v>0</v>
      </c>
      <c r="AX185" s="66" t="s">
        <v>409</v>
      </c>
      <c r="AY185" s="63" t="s">
        <v>410</v>
      </c>
      <c r="AZ185" s="63" t="s">
        <v>410</v>
      </c>
      <c r="BA185" s="63" t="s">
        <v>410</v>
      </c>
      <c r="BB185" s="67" t="str">
        <f>Uniforms!$AW$1</f>
        <v>8B|</v>
      </c>
      <c r="BC185" s="67" t="str">
        <f>Uniforms!$AW$2</f>
        <v>NA|</v>
      </c>
      <c r="BD185" s="67" t="str">
        <f>Uniforms!$AW$3</f>
        <v>OUTLINED|</v>
      </c>
      <c r="BE185" s="66">
        <f>Uniforms!$AT$4</f>
        <v>0</v>
      </c>
      <c r="BF185" s="66">
        <f>IF(Uniforms!$AT$13="Left Chest",Uniforms!AZ185, )</f>
        <v>0</v>
      </c>
      <c r="BG185" s="66">
        <f>Uniforms!$AT$5</f>
        <v>0</v>
      </c>
      <c r="BH185" s="67">
        <f>IF(Uniforms!$AT$13="Left Chest 2nd",Uniforms!AZ185, )</f>
        <v>0</v>
      </c>
      <c r="BI185" s="66">
        <f>Uniforms!$AT$6</f>
        <v>0</v>
      </c>
      <c r="BJ185" s="67">
        <f>IF(Uniforms!$AT$13="Left Sleeve",Uniforms!AZ185, )</f>
        <v>0</v>
      </c>
      <c r="BK185" s="66">
        <f>Uniforms!$AT$7</f>
        <v>0</v>
      </c>
      <c r="BL185" s="67">
        <f>IF(Uniforms!$AT$13="Right Sleeve",Uniforms!AZ185, )</f>
        <v>0</v>
      </c>
      <c r="BM185" s="66">
        <f>Uniforms!$AT$8</f>
        <v>0</v>
      </c>
      <c r="BN185" s="67">
        <f>IF(Uniforms!$AT$13="Center Chest",Uniforms!AZ185, )</f>
        <v>0</v>
      </c>
      <c r="BO185" s="66">
        <f>Uniforms!$AT$10</f>
        <v>0</v>
      </c>
      <c r="BP185" s="67">
        <f>IF(Uniforms!$AT$13="Back Above #s",Uniforms!AZ185, )</f>
        <v>0</v>
      </c>
      <c r="BQ185" s="66">
        <f>Uniforms!$AT$11</f>
        <v>0</v>
      </c>
      <c r="BR185" s="67">
        <f>IF(Uniforms!$AT$13="Short-Left Leg",Uniforms!AZ185, )</f>
        <v>0</v>
      </c>
      <c r="BS185" s="66">
        <f>Uniforms!$AT$12</f>
        <v>0</v>
      </c>
      <c r="BT185" s="67">
        <f>IF(Uniforms!$AT$13="Short-Right Leg",Uniforms!AZ185, )</f>
        <v>0</v>
      </c>
      <c r="BU185" s="67">
        <f>Uniforms!$AT$9</f>
        <v>0</v>
      </c>
      <c r="BV185" s="67">
        <f>IF(Uniforms!$AT$13="Right Chest",Uniforms!AZ185, )</f>
        <v>0</v>
      </c>
      <c r="BW185" s="68">
        <f>Uniforms!BA185</f>
        <v>0</v>
      </c>
      <c r="BX185" s="68">
        <f>Uniforms!BB185</f>
        <v>0</v>
      </c>
      <c r="BY185" s="68">
        <f>Uniforms!BC185</f>
        <v>0</v>
      </c>
      <c r="BZ185" s="68">
        <f>Uniforms!BD185</f>
        <v>0</v>
      </c>
      <c r="CA185" s="68">
        <f>Uniforms!BE185</f>
        <v>0</v>
      </c>
      <c r="CB185" s="68">
        <f>Uniforms!BF185</f>
        <v>0</v>
      </c>
      <c r="CC185" s="68">
        <f>Uniforms!BG185</f>
        <v>0</v>
      </c>
      <c r="CD185" s="68">
        <f>Uniforms!BH185</f>
        <v>0</v>
      </c>
      <c r="CE185" s="68">
        <f>Uniforms!BI185</f>
        <v>0</v>
      </c>
      <c r="CF185" s="68">
        <f>Uniforms!BJ185</f>
        <v>0</v>
      </c>
      <c r="CG185" s="68">
        <f>Uniforms!BK185</f>
        <v>0</v>
      </c>
      <c r="CH185" s="68">
        <f>Uniforms!BL185</f>
        <v>0</v>
      </c>
      <c r="CI185" s="68">
        <f>Uniforms!BM185</f>
        <v>0</v>
      </c>
      <c r="CJ185" s="68">
        <f>Uniforms!BN185</f>
        <v>0</v>
      </c>
      <c r="CK185" s="68">
        <f>Uniforms!BO185</f>
        <v>0</v>
      </c>
      <c r="CL185" s="68">
        <f>Uniforms!BP185</f>
        <v>0</v>
      </c>
      <c r="CM185" s="68">
        <f>Uniforms!BQ185</f>
        <v>0</v>
      </c>
      <c r="CN185" s="68">
        <f>Uniforms!BR185</f>
        <v>0</v>
      </c>
      <c r="CO185" s="68">
        <f>Uniforms!BS185</f>
        <v>0</v>
      </c>
      <c r="CP185" s="68">
        <f>Uniforms!BT185</f>
        <v>0</v>
      </c>
      <c r="CQ185" s="68">
        <f>Uniforms!BU185</f>
        <v>0</v>
      </c>
      <c r="CR185" s="68">
        <f>Uniforms!BV185</f>
        <v>0</v>
      </c>
      <c r="CS185" s="68">
        <f>Uniforms!BW185</f>
        <v>0</v>
      </c>
      <c r="CT185" s="68">
        <f>Uniforms!BX185</f>
        <v>0</v>
      </c>
      <c r="CU185" s="68">
        <f>Uniforms!BY185</f>
        <v>0</v>
      </c>
      <c r="CV185" s="68">
        <f>Uniforms!BZ185</f>
        <v>0</v>
      </c>
      <c r="CW185" s="68">
        <f>Uniforms!CA185</f>
        <v>0</v>
      </c>
      <c r="CX185" s="68">
        <f>Uniforms!CB185</f>
        <v>0</v>
      </c>
      <c r="CY185" s="68">
        <f>Uniforms!CC185</f>
        <v>0</v>
      </c>
      <c r="CZ185" s="68">
        <f>Uniforms!CD185</f>
        <v>0</v>
      </c>
      <c r="DA185" s="67"/>
    </row>
    <row r="186" spans="1:105">
      <c r="A186" s="67" t="s">
        <v>86</v>
      </c>
      <c r="B186" s="63">
        <f>Uniforms!B186</f>
        <v>0</v>
      </c>
      <c r="C186" s="63" t="str">
        <f>CONCATENATE(Uniforms!C186, "|")</f>
        <v>|</v>
      </c>
      <c r="D186" s="63">
        <f>Uniforms!D186</f>
        <v>0</v>
      </c>
      <c r="E186" s="63" t="str">
        <f>IF(Uniforms!E186="None", "NA|",CONCATENATE(Uniforms!E186, "|"))</f>
        <v>|</v>
      </c>
      <c r="F186" s="63" t="str">
        <f>IF(E186="NA|","|-- Select One --",CONCATENATE(Uniforms!F186,"|"))</f>
        <v>|</v>
      </c>
      <c r="G186" s="63" t="str">
        <f>CONCATENATE(Uniforms!G186,"|")</f>
        <v>|</v>
      </c>
      <c r="H186" s="64">
        <f>Uniforms!H186</f>
        <v>0</v>
      </c>
      <c r="I186" s="65">
        <f t="shared" si="2"/>
        <v>0</v>
      </c>
      <c r="J186" s="65">
        <f>Uniforms!I186</f>
        <v>0</v>
      </c>
      <c r="K186" s="65">
        <f>Uniforms!J186</f>
        <v>0</v>
      </c>
      <c r="L186" s="65">
        <f>Uniforms!K186</f>
        <v>0</v>
      </c>
      <c r="M186" s="65">
        <f>Uniforms!L186</f>
        <v>0</v>
      </c>
      <c r="N186" s="65">
        <f>Uniforms!M186</f>
        <v>0</v>
      </c>
      <c r="O186" s="65">
        <f>Uniforms!N186</f>
        <v>0</v>
      </c>
      <c r="P186" s="65">
        <f>Uniforms!O186</f>
        <v>0</v>
      </c>
      <c r="Q186" s="65">
        <f>Uniforms!P186</f>
        <v>0</v>
      </c>
      <c r="R186" s="65">
        <f>Uniforms!Q186</f>
        <v>0</v>
      </c>
      <c r="S186" s="65">
        <f>Uniforms!R186</f>
        <v>0</v>
      </c>
      <c r="T186" s="65">
        <f>Uniforms!S186</f>
        <v>0</v>
      </c>
      <c r="U186" s="65">
        <f>Uniforms!T186</f>
        <v>0</v>
      </c>
      <c r="V186" s="65">
        <f>Uniforms!U186</f>
        <v>0</v>
      </c>
      <c r="W186" s="65">
        <f>Uniforms!V186</f>
        <v>0</v>
      </c>
      <c r="X186" s="65">
        <f>Uniforms!W186</f>
        <v>0</v>
      </c>
      <c r="Y186" s="65">
        <f>Uniforms!X186</f>
        <v>0</v>
      </c>
      <c r="Z186" s="63" t="str">
        <f>IF(Uniforms!Y186="None","NA|",CONCATENATE(Uniforms!Y186,"|"))</f>
        <v>|</v>
      </c>
      <c r="AA186" s="63" t="str">
        <f>IF(Z186="NA|","|-- Select One --",CONCATENATE(Uniforms!Z186, "|"))</f>
        <v>|</v>
      </c>
      <c r="AB186" s="65">
        <f>Uniforms!AA186</f>
        <v>0</v>
      </c>
      <c r="AC186" s="65">
        <f>Uniforms!AB186</f>
        <v>0</v>
      </c>
      <c r="AD186" s="65">
        <f>Uniforms!AC186</f>
        <v>0</v>
      </c>
      <c r="AE186" s="65">
        <f>Uniforms!AD186</f>
        <v>0</v>
      </c>
      <c r="AF186" s="65">
        <f>Uniforms!AE186</f>
        <v>0</v>
      </c>
      <c r="AG186" s="65">
        <f>Uniforms!AF186</f>
        <v>0</v>
      </c>
      <c r="AH186" s="65">
        <f>Uniforms!AG186</f>
        <v>0</v>
      </c>
      <c r="AI186" s="65">
        <f>Uniforms!AH186</f>
        <v>0</v>
      </c>
      <c r="AJ186" s="65">
        <f>Uniforms!AI186</f>
        <v>0</v>
      </c>
      <c r="AK186" s="65">
        <f>Uniforms!AJ186</f>
        <v>0</v>
      </c>
      <c r="AL186" s="65">
        <f>Uniforms!AK186</f>
        <v>0</v>
      </c>
      <c r="AM186" s="65">
        <f>Uniforms!AL186</f>
        <v>0</v>
      </c>
      <c r="AN186" s="65">
        <f>Uniforms!AM186</f>
        <v>0</v>
      </c>
      <c r="AO186" s="65">
        <f>Uniforms!AN186</f>
        <v>0</v>
      </c>
      <c r="AP186" s="65">
        <f>Uniforms!AO186</f>
        <v>0</v>
      </c>
      <c r="AQ186" s="65">
        <f>Uniforms!AP186</f>
        <v>0</v>
      </c>
      <c r="AR186" s="63" t="str">
        <f>IF(Uniforms!AQ186="None","NA|",CONCATENATE(Uniforms!AQ186,"|"))</f>
        <v>|</v>
      </c>
      <c r="AS186" s="63" t="str">
        <f>IF(AR186="NA|","|-- Select One --",CONCATENATE(Uniforms!AR186,"|"))</f>
        <v>|</v>
      </c>
      <c r="AT186" s="65">
        <f>Uniforms!AS186</f>
        <v>0</v>
      </c>
      <c r="AU186" s="65">
        <f>Uniforms!AT186</f>
        <v>0</v>
      </c>
      <c r="AV186" s="65">
        <f>Uniforms!AU186</f>
        <v>0</v>
      </c>
      <c r="AW186" s="65">
        <f>Uniforms!AV186</f>
        <v>0</v>
      </c>
      <c r="AX186" s="66" t="s">
        <v>409</v>
      </c>
      <c r="AY186" s="63" t="s">
        <v>410</v>
      </c>
      <c r="AZ186" s="63" t="s">
        <v>410</v>
      </c>
      <c r="BA186" s="63" t="s">
        <v>410</v>
      </c>
      <c r="BB186" s="67" t="str">
        <f>Uniforms!$AW$1</f>
        <v>8B|</v>
      </c>
      <c r="BC186" s="67" t="str">
        <f>Uniforms!$AW$2</f>
        <v>NA|</v>
      </c>
      <c r="BD186" s="67" t="str">
        <f>Uniforms!$AW$3</f>
        <v>OUTLINED|</v>
      </c>
      <c r="BE186" s="66">
        <f>Uniforms!$AT$4</f>
        <v>0</v>
      </c>
      <c r="BF186" s="66">
        <f>IF(Uniforms!$AT$13="Left Chest",Uniforms!AZ186, )</f>
        <v>0</v>
      </c>
      <c r="BG186" s="66">
        <f>Uniforms!$AT$5</f>
        <v>0</v>
      </c>
      <c r="BH186" s="67">
        <f>IF(Uniforms!$AT$13="Left Chest 2nd",Uniforms!AZ186, )</f>
        <v>0</v>
      </c>
      <c r="BI186" s="66">
        <f>Uniforms!$AT$6</f>
        <v>0</v>
      </c>
      <c r="BJ186" s="67">
        <f>IF(Uniforms!$AT$13="Left Sleeve",Uniforms!AZ186, )</f>
        <v>0</v>
      </c>
      <c r="BK186" s="66">
        <f>Uniforms!$AT$7</f>
        <v>0</v>
      </c>
      <c r="BL186" s="67">
        <f>IF(Uniforms!$AT$13="Right Sleeve",Uniforms!AZ186, )</f>
        <v>0</v>
      </c>
      <c r="BM186" s="66">
        <f>Uniforms!$AT$8</f>
        <v>0</v>
      </c>
      <c r="BN186" s="67">
        <f>IF(Uniforms!$AT$13="Center Chest",Uniforms!AZ186, )</f>
        <v>0</v>
      </c>
      <c r="BO186" s="66">
        <f>Uniforms!$AT$10</f>
        <v>0</v>
      </c>
      <c r="BP186" s="67">
        <f>IF(Uniforms!$AT$13="Back Above #s",Uniforms!AZ186, )</f>
        <v>0</v>
      </c>
      <c r="BQ186" s="66">
        <f>Uniforms!$AT$11</f>
        <v>0</v>
      </c>
      <c r="BR186" s="67">
        <f>IF(Uniforms!$AT$13="Short-Left Leg",Uniforms!AZ186, )</f>
        <v>0</v>
      </c>
      <c r="BS186" s="66">
        <f>Uniforms!$AT$12</f>
        <v>0</v>
      </c>
      <c r="BT186" s="67">
        <f>IF(Uniforms!$AT$13="Short-Right Leg",Uniforms!AZ186, )</f>
        <v>0</v>
      </c>
      <c r="BU186" s="67">
        <f>Uniforms!$AT$9</f>
        <v>0</v>
      </c>
      <c r="BV186" s="67">
        <f>IF(Uniforms!$AT$13="Right Chest",Uniforms!AZ186, )</f>
        <v>0</v>
      </c>
      <c r="BW186" s="68">
        <f>Uniforms!BA186</f>
        <v>0</v>
      </c>
      <c r="BX186" s="68">
        <f>Uniforms!BB186</f>
        <v>0</v>
      </c>
      <c r="BY186" s="68">
        <f>Uniforms!BC186</f>
        <v>0</v>
      </c>
      <c r="BZ186" s="68">
        <f>Uniforms!BD186</f>
        <v>0</v>
      </c>
      <c r="CA186" s="68">
        <f>Uniforms!BE186</f>
        <v>0</v>
      </c>
      <c r="CB186" s="68">
        <f>Uniforms!BF186</f>
        <v>0</v>
      </c>
      <c r="CC186" s="68">
        <f>Uniforms!BG186</f>
        <v>0</v>
      </c>
      <c r="CD186" s="68">
        <f>Uniforms!BH186</f>
        <v>0</v>
      </c>
      <c r="CE186" s="68">
        <f>Uniforms!BI186</f>
        <v>0</v>
      </c>
      <c r="CF186" s="68">
        <f>Uniforms!BJ186</f>
        <v>0</v>
      </c>
      <c r="CG186" s="68">
        <f>Uniforms!BK186</f>
        <v>0</v>
      </c>
      <c r="CH186" s="68">
        <f>Uniforms!BL186</f>
        <v>0</v>
      </c>
      <c r="CI186" s="68">
        <f>Uniforms!BM186</f>
        <v>0</v>
      </c>
      <c r="CJ186" s="68">
        <f>Uniforms!BN186</f>
        <v>0</v>
      </c>
      <c r="CK186" s="68">
        <f>Uniforms!BO186</f>
        <v>0</v>
      </c>
      <c r="CL186" s="68">
        <f>Uniforms!BP186</f>
        <v>0</v>
      </c>
      <c r="CM186" s="68">
        <f>Uniforms!BQ186</f>
        <v>0</v>
      </c>
      <c r="CN186" s="68">
        <f>Uniforms!BR186</f>
        <v>0</v>
      </c>
      <c r="CO186" s="68">
        <f>Uniforms!BS186</f>
        <v>0</v>
      </c>
      <c r="CP186" s="68">
        <f>Uniforms!BT186</f>
        <v>0</v>
      </c>
      <c r="CQ186" s="68">
        <f>Uniforms!BU186</f>
        <v>0</v>
      </c>
      <c r="CR186" s="68">
        <f>Uniforms!BV186</f>
        <v>0</v>
      </c>
      <c r="CS186" s="68">
        <f>Uniforms!BW186</f>
        <v>0</v>
      </c>
      <c r="CT186" s="68">
        <f>Uniforms!BX186</f>
        <v>0</v>
      </c>
      <c r="CU186" s="68">
        <f>Uniforms!BY186</f>
        <v>0</v>
      </c>
      <c r="CV186" s="68">
        <f>Uniforms!BZ186</f>
        <v>0</v>
      </c>
      <c r="CW186" s="68">
        <f>Uniforms!CA186</f>
        <v>0</v>
      </c>
      <c r="CX186" s="68">
        <f>Uniforms!CB186</f>
        <v>0</v>
      </c>
      <c r="CY186" s="68">
        <f>Uniforms!CC186</f>
        <v>0</v>
      </c>
      <c r="CZ186" s="68">
        <f>Uniforms!CD186</f>
        <v>0</v>
      </c>
      <c r="DA186" s="67"/>
    </row>
    <row r="187" spans="1:105">
      <c r="A187" s="67" t="s">
        <v>87</v>
      </c>
      <c r="B187" s="63">
        <f>Uniforms!B187</f>
        <v>0</v>
      </c>
      <c r="C187" s="63" t="str">
        <f>CONCATENATE(Uniforms!C187, "|")</f>
        <v>|</v>
      </c>
      <c r="D187" s="63">
        <f>Uniforms!D187</f>
        <v>0</v>
      </c>
      <c r="E187" s="63" t="str">
        <f>IF(Uniforms!E187="None", "NA|",CONCATENATE(Uniforms!E187, "|"))</f>
        <v>|</v>
      </c>
      <c r="F187" s="63" t="str">
        <f>IF(E187="NA|","|-- Select One --",CONCATENATE(Uniforms!F187,"|"))</f>
        <v>|</v>
      </c>
      <c r="G187" s="63" t="str">
        <f>CONCATENATE(Uniforms!G187,"|")</f>
        <v>|</v>
      </c>
      <c r="H187" s="64">
        <f>Uniforms!H187</f>
        <v>0</v>
      </c>
      <c r="I187" s="65">
        <f t="shared" si="2"/>
        <v>0</v>
      </c>
      <c r="J187" s="65">
        <f>Uniforms!I187</f>
        <v>0</v>
      </c>
      <c r="K187" s="65">
        <f>Uniforms!J187</f>
        <v>0</v>
      </c>
      <c r="L187" s="65">
        <f>Uniforms!K187</f>
        <v>0</v>
      </c>
      <c r="M187" s="65">
        <f>Uniforms!L187</f>
        <v>0</v>
      </c>
      <c r="N187" s="65">
        <f>Uniforms!M187</f>
        <v>0</v>
      </c>
      <c r="O187" s="65">
        <f>Uniforms!N187</f>
        <v>0</v>
      </c>
      <c r="P187" s="65">
        <f>Uniforms!O187</f>
        <v>0</v>
      </c>
      <c r="Q187" s="65">
        <f>Uniforms!P187</f>
        <v>0</v>
      </c>
      <c r="R187" s="65">
        <f>Uniforms!Q187</f>
        <v>0</v>
      </c>
      <c r="S187" s="65">
        <f>Uniforms!R187</f>
        <v>0</v>
      </c>
      <c r="T187" s="65">
        <f>Uniforms!S187</f>
        <v>0</v>
      </c>
      <c r="U187" s="65">
        <f>Uniforms!T187</f>
        <v>0</v>
      </c>
      <c r="V187" s="65">
        <f>Uniforms!U187</f>
        <v>0</v>
      </c>
      <c r="W187" s="65">
        <f>Uniforms!V187</f>
        <v>0</v>
      </c>
      <c r="X187" s="65">
        <f>Uniforms!W187</f>
        <v>0</v>
      </c>
      <c r="Y187" s="65">
        <f>Uniforms!X187</f>
        <v>0</v>
      </c>
      <c r="Z187" s="63" t="str">
        <f>IF(Uniforms!Y187="None","NA|",CONCATENATE(Uniforms!Y187,"|"))</f>
        <v>|</v>
      </c>
      <c r="AA187" s="63" t="str">
        <f>IF(Z187="NA|","|-- Select One --",CONCATENATE(Uniforms!Z187, "|"))</f>
        <v>|</v>
      </c>
      <c r="AB187" s="65">
        <f>Uniforms!AA187</f>
        <v>0</v>
      </c>
      <c r="AC187" s="65">
        <f>Uniforms!AB187</f>
        <v>0</v>
      </c>
      <c r="AD187" s="65">
        <f>Uniforms!AC187</f>
        <v>0</v>
      </c>
      <c r="AE187" s="65">
        <f>Uniforms!AD187</f>
        <v>0</v>
      </c>
      <c r="AF187" s="65">
        <f>Uniforms!AE187</f>
        <v>0</v>
      </c>
      <c r="AG187" s="65">
        <f>Uniforms!AF187</f>
        <v>0</v>
      </c>
      <c r="AH187" s="65">
        <f>Uniforms!AG187</f>
        <v>0</v>
      </c>
      <c r="AI187" s="65">
        <f>Uniforms!AH187</f>
        <v>0</v>
      </c>
      <c r="AJ187" s="65">
        <f>Uniforms!AI187</f>
        <v>0</v>
      </c>
      <c r="AK187" s="65">
        <f>Uniforms!AJ187</f>
        <v>0</v>
      </c>
      <c r="AL187" s="65">
        <f>Uniforms!AK187</f>
        <v>0</v>
      </c>
      <c r="AM187" s="65">
        <f>Uniforms!AL187</f>
        <v>0</v>
      </c>
      <c r="AN187" s="65">
        <f>Uniforms!AM187</f>
        <v>0</v>
      </c>
      <c r="AO187" s="65">
        <f>Uniforms!AN187</f>
        <v>0</v>
      </c>
      <c r="AP187" s="65">
        <f>Uniforms!AO187</f>
        <v>0</v>
      </c>
      <c r="AQ187" s="65">
        <f>Uniforms!AP187</f>
        <v>0</v>
      </c>
      <c r="AR187" s="63" t="str">
        <f>IF(Uniforms!AQ187="None","NA|",CONCATENATE(Uniforms!AQ187,"|"))</f>
        <v>|</v>
      </c>
      <c r="AS187" s="63" t="str">
        <f>IF(AR187="NA|","|-- Select One --",CONCATENATE(Uniforms!AR187,"|"))</f>
        <v>|</v>
      </c>
      <c r="AT187" s="65">
        <f>Uniforms!AS187</f>
        <v>0</v>
      </c>
      <c r="AU187" s="65">
        <f>Uniforms!AT187</f>
        <v>0</v>
      </c>
      <c r="AV187" s="65">
        <f>Uniforms!AU187</f>
        <v>0</v>
      </c>
      <c r="AW187" s="65">
        <f>Uniforms!AV187</f>
        <v>0</v>
      </c>
      <c r="AX187" s="66" t="s">
        <v>409</v>
      </c>
      <c r="AY187" s="63" t="s">
        <v>410</v>
      </c>
      <c r="AZ187" s="63" t="s">
        <v>410</v>
      </c>
      <c r="BA187" s="63" t="s">
        <v>410</v>
      </c>
      <c r="BB187" s="67" t="str">
        <f>Uniforms!$AW$1</f>
        <v>8B|</v>
      </c>
      <c r="BC187" s="67" t="str">
        <f>Uniforms!$AW$2</f>
        <v>NA|</v>
      </c>
      <c r="BD187" s="67" t="str">
        <f>Uniforms!$AW$3</f>
        <v>OUTLINED|</v>
      </c>
      <c r="BE187" s="66">
        <f>Uniforms!$AT$4</f>
        <v>0</v>
      </c>
      <c r="BF187" s="66">
        <f>IF(Uniforms!$AT$13="Left Chest",Uniforms!AZ187, )</f>
        <v>0</v>
      </c>
      <c r="BG187" s="66">
        <f>Uniforms!$AT$5</f>
        <v>0</v>
      </c>
      <c r="BH187" s="67">
        <f>IF(Uniforms!$AT$13="Left Chest 2nd",Uniforms!AZ187, )</f>
        <v>0</v>
      </c>
      <c r="BI187" s="66">
        <f>Uniforms!$AT$6</f>
        <v>0</v>
      </c>
      <c r="BJ187" s="67">
        <f>IF(Uniforms!$AT$13="Left Sleeve",Uniforms!AZ187, )</f>
        <v>0</v>
      </c>
      <c r="BK187" s="66">
        <f>Uniforms!$AT$7</f>
        <v>0</v>
      </c>
      <c r="BL187" s="67">
        <f>IF(Uniforms!$AT$13="Right Sleeve",Uniforms!AZ187, )</f>
        <v>0</v>
      </c>
      <c r="BM187" s="66">
        <f>Uniforms!$AT$8</f>
        <v>0</v>
      </c>
      <c r="BN187" s="67">
        <f>IF(Uniforms!$AT$13="Center Chest",Uniforms!AZ187, )</f>
        <v>0</v>
      </c>
      <c r="BO187" s="66">
        <f>Uniforms!$AT$10</f>
        <v>0</v>
      </c>
      <c r="BP187" s="67">
        <f>IF(Uniforms!$AT$13="Back Above #s",Uniforms!AZ187, )</f>
        <v>0</v>
      </c>
      <c r="BQ187" s="66">
        <f>Uniforms!$AT$11</f>
        <v>0</v>
      </c>
      <c r="BR187" s="67">
        <f>IF(Uniforms!$AT$13="Short-Left Leg",Uniforms!AZ187, )</f>
        <v>0</v>
      </c>
      <c r="BS187" s="66">
        <f>Uniforms!$AT$12</f>
        <v>0</v>
      </c>
      <c r="BT187" s="67">
        <f>IF(Uniforms!$AT$13="Short-Right Leg",Uniforms!AZ187, )</f>
        <v>0</v>
      </c>
      <c r="BU187" s="67">
        <f>Uniforms!$AT$9</f>
        <v>0</v>
      </c>
      <c r="BV187" s="67">
        <f>IF(Uniforms!$AT$13="Right Chest",Uniforms!AZ187, )</f>
        <v>0</v>
      </c>
      <c r="BW187" s="68">
        <f>Uniforms!BA187</f>
        <v>0</v>
      </c>
      <c r="BX187" s="68">
        <f>Uniforms!BB187</f>
        <v>0</v>
      </c>
      <c r="BY187" s="68">
        <f>Uniforms!BC187</f>
        <v>0</v>
      </c>
      <c r="BZ187" s="68">
        <f>Uniforms!BD187</f>
        <v>0</v>
      </c>
      <c r="CA187" s="68">
        <f>Uniforms!BE187</f>
        <v>0</v>
      </c>
      <c r="CB187" s="68">
        <f>Uniforms!BF187</f>
        <v>0</v>
      </c>
      <c r="CC187" s="68">
        <f>Uniforms!BG187</f>
        <v>0</v>
      </c>
      <c r="CD187" s="68">
        <f>Uniforms!BH187</f>
        <v>0</v>
      </c>
      <c r="CE187" s="68">
        <f>Uniforms!BI187</f>
        <v>0</v>
      </c>
      <c r="CF187" s="68">
        <f>Uniforms!BJ187</f>
        <v>0</v>
      </c>
      <c r="CG187" s="68">
        <f>Uniforms!BK187</f>
        <v>0</v>
      </c>
      <c r="CH187" s="68">
        <f>Uniforms!BL187</f>
        <v>0</v>
      </c>
      <c r="CI187" s="68">
        <f>Uniforms!BM187</f>
        <v>0</v>
      </c>
      <c r="CJ187" s="68">
        <f>Uniforms!BN187</f>
        <v>0</v>
      </c>
      <c r="CK187" s="68">
        <f>Uniforms!BO187</f>
        <v>0</v>
      </c>
      <c r="CL187" s="68">
        <f>Uniforms!BP187</f>
        <v>0</v>
      </c>
      <c r="CM187" s="68">
        <f>Uniforms!BQ187</f>
        <v>0</v>
      </c>
      <c r="CN187" s="68">
        <f>Uniforms!BR187</f>
        <v>0</v>
      </c>
      <c r="CO187" s="68">
        <f>Uniforms!BS187</f>
        <v>0</v>
      </c>
      <c r="CP187" s="68">
        <f>Uniforms!BT187</f>
        <v>0</v>
      </c>
      <c r="CQ187" s="68">
        <f>Uniforms!BU187</f>
        <v>0</v>
      </c>
      <c r="CR187" s="68">
        <f>Uniforms!BV187</f>
        <v>0</v>
      </c>
      <c r="CS187" s="68">
        <f>Uniforms!BW187</f>
        <v>0</v>
      </c>
      <c r="CT187" s="68">
        <f>Uniforms!BX187</f>
        <v>0</v>
      </c>
      <c r="CU187" s="68">
        <f>Uniforms!BY187</f>
        <v>0</v>
      </c>
      <c r="CV187" s="68">
        <f>Uniforms!BZ187</f>
        <v>0</v>
      </c>
      <c r="CW187" s="68">
        <f>Uniforms!CA187</f>
        <v>0</v>
      </c>
      <c r="CX187" s="68">
        <f>Uniforms!CB187</f>
        <v>0</v>
      </c>
      <c r="CY187" s="68">
        <f>Uniforms!CC187</f>
        <v>0</v>
      </c>
      <c r="CZ187" s="68">
        <f>Uniforms!CD187</f>
        <v>0</v>
      </c>
      <c r="DA187" s="67"/>
    </row>
    <row r="188" spans="1:105">
      <c r="A188" s="67" t="s">
        <v>88</v>
      </c>
      <c r="B188" s="63">
        <f>Uniforms!B188</f>
        <v>0</v>
      </c>
      <c r="C188" s="63" t="str">
        <f>CONCATENATE(Uniforms!C188, "|")</f>
        <v>|</v>
      </c>
      <c r="D188" s="63">
        <f>Uniforms!D188</f>
        <v>0</v>
      </c>
      <c r="E188" s="63" t="str">
        <f>IF(Uniforms!E188="None", "NA|",CONCATENATE(Uniforms!E188, "|"))</f>
        <v>|</v>
      </c>
      <c r="F188" s="63" t="str">
        <f>IF(E188="NA|","|-- Select One --",CONCATENATE(Uniforms!F188,"|"))</f>
        <v>|</v>
      </c>
      <c r="G188" s="63" t="str">
        <f>CONCATENATE(Uniforms!G188,"|")</f>
        <v>|</v>
      </c>
      <c r="H188" s="64">
        <f>Uniforms!H188</f>
        <v>0</v>
      </c>
      <c r="I188" s="65">
        <f t="shared" si="2"/>
        <v>0</v>
      </c>
      <c r="J188" s="65">
        <f>Uniforms!I188</f>
        <v>0</v>
      </c>
      <c r="K188" s="65">
        <f>Uniforms!J188</f>
        <v>0</v>
      </c>
      <c r="L188" s="65">
        <f>Uniforms!K188</f>
        <v>0</v>
      </c>
      <c r="M188" s="65">
        <f>Uniforms!L188</f>
        <v>0</v>
      </c>
      <c r="N188" s="65">
        <f>Uniforms!M188</f>
        <v>0</v>
      </c>
      <c r="O188" s="65">
        <f>Uniforms!N188</f>
        <v>0</v>
      </c>
      <c r="P188" s="65">
        <f>Uniforms!O188</f>
        <v>0</v>
      </c>
      <c r="Q188" s="65">
        <f>Uniforms!P188</f>
        <v>0</v>
      </c>
      <c r="R188" s="65">
        <f>Uniforms!Q188</f>
        <v>0</v>
      </c>
      <c r="S188" s="65">
        <f>Uniforms!R188</f>
        <v>0</v>
      </c>
      <c r="T188" s="65">
        <f>Uniforms!S188</f>
        <v>0</v>
      </c>
      <c r="U188" s="65">
        <f>Uniforms!T188</f>
        <v>0</v>
      </c>
      <c r="V188" s="65">
        <f>Uniforms!U188</f>
        <v>0</v>
      </c>
      <c r="W188" s="65">
        <f>Uniforms!V188</f>
        <v>0</v>
      </c>
      <c r="X188" s="65">
        <f>Uniforms!W188</f>
        <v>0</v>
      </c>
      <c r="Y188" s="65">
        <f>Uniforms!X188</f>
        <v>0</v>
      </c>
      <c r="Z188" s="63" t="str">
        <f>IF(Uniforms!Y188="None","NA|",CONCATENATE(Uniforms!Y188,"|"))</f>
        <v>|</v>
      </c>
      <c r="AA188" s="63" t="str">
        <f>IF(Z188="NA|","|-- Select One --",CONCATENATE(Uniforms!Z188, "|"))</f>
        <v>|</v>
      </c>
      <c r="AB188" s="65">
        <f>Uniforms!AA188</f>
        <v>0</v>
      </c>
      <c r="AC188" s="65">
        <f>Uniforms!AB188</f>
        <v>0</v>
      </c>
      <c r="AD188" s="65">
        <f>Uniforms!AC188</f>
        <v>0</v>
      </c>
      <c r="AE188" s="65">
        <f>Uniforms!AD188</f>
        <v>0</v>
      </c>
      <c r="AF188" s="65">
        <f>Uniforms!AE188</f>
        <v>0</v>
      </c>
      <c r="AG188" s="65">
        <f>Uniforms!AF188</f>
        <v>0</v>
      </c>
      <c r="AH188" s="65">
        <f>Uniforms!AG188</f>
        <v>0</v>
      </c>
      <c r="AI188" s="65">
        <f>Uniforms!AH188</f>
        <v>0</v>
      </c>
      <c r="AJ188" s="65">
        <f>Uniforms!AI188</f>
        <v>0</v>
      </c>
      <c r="AK188" s="65">
        <f>Uniforms!AJ188</f>
        <v>0</v>
      </c>
      <c r="AL188" s="65">
        <f>Uniforms!AK188</f>
        <v>0</v>
      </c>
      <c r="AM188" s="65">
        <f>Uniforms!AL188</f>
        <v>0</v>
      </c>
      <c r="AN188" s="65">
        <f>Uniforms!AM188</f>
        <v>0</v>
      </c>
      <c r="AO188" s="65">
        <f>Uniforms!AN188</f>
        <v>0</v>
      </c>
      <c r="AP188" s="65">
        <f>Uniforms!AO188</f>
        <v>0</v>
      </c>
      <c r="AQ188" s="65">
        <f>Uniforms!AP188</f>
        <v>0</v>
      </c>
      <c r="AR188" s="63" t="str">
        <f>IF(Uniforms!AQ188="None","NA|",CONCATENATE(Uniforms!AQ188,"|"))</f>
        <v>|</v>
      </c>
      <c r="AS188" s="63" t="str">
        <f>IF(AR188="NA|","|-- Select One --",CONCATENATE(Uniforms!AR188,"|"))</f>
        <v>|</v>
      </c>
      <c r="AT188" s="65">
        <f>Uniforms!AS188</f>
        <v>0</v>
      </c>
      <c r="AU188" s="65">
        <f>Uniforms!AT188</f>
        <v>0</v>
      </c>
      <c r="AV188" s="65">
        <f>Uniforms!AU188</f>
        <v>0</v>
      </c>
      <c r="AW188" s="65">
        <f>Uniforms!AV188</f>
        <v>0</v>
      </c>
      <c r="AX188" s="66" t="s">
        <v>409</v>
      </c>
      <c r="AY188" s="63" t="s">
        <v>410</v>
      </c>
      <c r="AZ188" s="63" t="s">
        <v>410</v>
      </c>
      <c r="BA188" s="63" t="s">
        <v>410</v>
      </c>
      <c r="BB188" s="67" t="str">
        <f>Uniforms!$AW$1</f>
        <v>8B|</v>
      </c>
      <c r="BC188" s="67" t="str">
        <f>Uniforms!$AW$2</f>
        <v>NA|</v>
      </c>
      <c r="BD188" s="67" t="str">
        <f>Uniforms!$AW$3</f>
        <v>OUTLINED|</v>
      </c>
      <c r="BE188" s="66">
        <f>Uniforms!$AT$4</f>
        <v>0</v>
      </c>
      <c r="BF188" s="66">
        <f>IF(Uniforms!$AT$13="Left Chest",Uniforms!AZ188, )</f>
        <v>0</v>
      </c>
      <c r="BG188" s="66">
        <f>Uniforms!$AT$5</f>
        <v>0</v>
      </c>
      <c r="BH188" s="67">
        <f>IF(Uniforms!$AT$13="Left Chest 2nd",Uniforms!AZ188, )</f>
        <v>0</v>
      </c>
      <c r="BI188" s="66">
        <f>Uniforms!$AT$6</f>
        <v>0</v>
      </c>
      <c r="BJ188" s="67">
        <f>IF(Uniforms!$AT$13="Left Sleeve",Uniforms!AZ188, )</f>
        <v>0</v>
      </c>
      <c r="BK188" s="66">
        <f>Uniforms!$AT$7</f>
        <v>0</v>
      </c>
      <c r="BL188" s="67">
        <f>IF(Uniforms!$AT$13="Right Sleeve",Uniforms!AZ188, )</f>
        <v>0</v>
      </c>
      <c r="BM188" s="66">
        <f>Uniforms!$AT$8</f>
        <v>0</v>
      </c>
      <c r="BN188" s="67">
        <f>IF(Uniforms!$AT$13="Center Chest",Uniforms!AZ188, )</f>
        <v>0</v>
      </c>
      <c r="BO188" s="66">
        <f>Uniforms!$AT$10</f>
        <v>0</v>
      </c>
      <c r="BP188" s="67">
        <f>IF(Uniforms!$AT$13="Back Above #s",Uniforms!AZ188, )</f>
        <v>0</v>
      </c>
      <c r="BQ188" s="66">
        <f>Uniforms!$AT$11</f>
        <v>0</v>
      </c>
      <c r="BR188" s="67">
        <f>IF(Uniforms!$AT$13="Short-Left Leg",Uniforms!AZ188, )</f>
        <v>0</v>
      </c>
      <c r="BS188" s="66">
        <f>Uniforms!$AT$12</f>
        <v>0</v>
      </c>
      <c r="BT188" s="67">
        <f>IF(Uniforms!$AT$13="Short-Right Leg",Uniforms!AZ188, )</f>
        <v>0</v>
      </c>
      <c r="BU188" s="67">
        <f>Uniforms!$AT$9</f>
        <v>0</v>
      </c>
      <c r="BV188" s="67">
        <f>IF(Uniforms!$AT$13="Right Chest",Uniforms!AZ188, )</f>
        <v>0</v>
      </c>
      <c r="BW188" s="68">
        <f>Uniforms!BA188</f>
        <v>0</v>
      </c>
      <c r="BX188" s="68">
        <f>Uniforms!BB188</f>
        <v>0</v>
      </c>
      <c r="BY188" s="68">
        <f>Uniforms!BC188</f>
        <v>0</v>
      </c>
      <c r="BZ188" s="68">
        <f>Uniforms!BD188</f>
        <v>0</v>
      </c>
      <c r="CA188" s="68">
        <f>Uniforms!BE188</f>
        <v>0</v>
      </c>
      <c r="CB188" s="68">
        <f>Uniforms!BF188</f>
        <v>0</v>
      </c>
      <c r="CC188" s="68">
        <f>Uniforms!BG188</f>
        <v>0</v>
      </c>
      <c r="CD188" s="68">
        <f>Uniforms!BH188</f>
        <v>0</v>
      </c>
      <c r="CE188" s="68">
        <f>Uniforms!BI188</f>
        <v>0</v>
      </c>
      <c r="CF188" s="68">
        <f>Uniforms!BJ188</f>
        <v>0</v>
      </c>
      <c r="CG188" s="68">
        <f>Uniforms!BK188</f>
        <v>0</v>
      </c>
      <c r="CH188" s="68">
        <f>Uniforms!BL188</f>
        <v>0</v>
      </c>
      <c r="CI188" s="68">
        <f>Uniforms!BM188</f>
        <v>0</v>
      </c>
      <c r="CJ188" s="68">
        <f>Uniforms!BN188</f>
        <v>0</v>
      </c>
      <c r="CK188" s="68">
        <f>Uniforms!BO188</f>
        <v>0</v>
      </c>
      <c r="CL188" s="68">
        <f>Uniforms!BP188</f>
        <v>0</v>
      </c>
      <c r="CM188" s="68">
        <f>Uniforms!BQ188</f>
        <v>0</v>
      </c>
      <c r="CN188" s="68">
        <f>Uniforms!BR188</f>
        <v>0</v>
      </c>
      <c r="CO188" s="68">
        <f>Uniforms!BS188</f>
        <v>0</v>
      </c>
      <c r="CP188" s="68">
        <f>Uniforms!BT188</f>
        <v>0</v>
      </c>
      <c r="CQ188" s="68">
        <f>Uniforms!BU188</f>
        <v>0</v>
      </c>
      <c r="CR188" s="68">
        <f>Uniforms!BV188</f>
        <v>0</v>
      </c>
      <c r="CS188" s="68">
        <f>Uniforms!BW188</f>
        <v>0</v>
      </c>
      <c r="CT188" s="68">
        <f>Uniforms!BX188</f>
        <v>0</v>
      </c>
      <c r="CU188" s="68">
        <f>Uniforms!BY188</f>
        <v>0</v>
      </c>
      <c r="CV188" s="68">
        <f>Uniforms!BZ188</f>
        <v>0</v>
      </c>
      <c r="CW188" s="68">
        <f>Uniforms!CA188</f>
        <v>0</v>
      </c>
      <c r="CX188" s="68">
        <f>Uniforms!CB188</f>
        <v>0</v>
      </c>
      <c r="CY188" s="68">
        <f>Uniforms!CC188</f>
        <v>0</v>
      </c>
      <c r="CZ188" s="68">
        <f>Uniforms!CD188</f>
        <v>0</v>
      </c>
      <c r="DA188" s="67"/>
    </row>
    <row r="189" spans="1:105">
      <c r="A189" s="67" t="s">
        <v>89</v>
      </c>
      <c r="B189" s="63">
        <f>Uniforms!B189</f>
        <v>0</v>
      </c>
      <c r="C189" s="63" t="str">
        <f>CONCATENATE(Uniforms!C189, "|")</f>
        <v>|</v>
      </c>
      <c r="D189" s="63">
        <f>Uniforms!D189</f>
        <v>0</v>
      </c>
      <c r="E189" s="63" t="str">
        <f>IF(Uniforms!E189="None", "NA|",CONCATENATE(Uniforms!E189, "|"))</f>
        <v>|</v>
      </c>
      <c r="F189" s="63" t="str">
        <f>IF(E189="NA|","|-- Select One --",CONCATENATE(Uniforms!F189,"|"))</f>
        <v>|</v>
      </c>
      <c r="G189" s="63" t="str">
        <f>CONCATENATE(Uniforms!G189,"|")</f>
        <v>|</v>
      </c>
      <c r="H189" s="64">
        <f>Uniforms!H189</f>
        <v>0</v>
      </c>
      <c r="I189" s="65">
        <f t="shared" si="2"/>
        <v>0</v>
      </c>
      <c r="J189" s="65">
        <f>Uniforms!I189</f>
        <v>0</v>
      </c>
      <c r="K189" s="65">
        <f>Uniforms!J189</f>
        <v>0</v>
      </c>
      <c r="L189" s="65">
        <f>Uniforms!K189</f>
        <v>0</v>
      </c>
      <c r="M189" s="65">
        <f>Uniforms!L189</f>
        <v>0</v>
      </c>
      <c r="N189" s="65">
        <f>Uniforms!M189</f>
        <v>0</v>
      </c>
      <c r="O189" s="65">
        <f>Uniforms!N189</f>
        <v>0</v>
      </c>
      <c r="P189" s="65">
        <f>Uniforms!O189</f>
        <v>0</v>
      </c>
      <c r="Q189" s="65">
        <f>Uniforms!P189</f>
        <v>0</v>
      </c>
      <c r="R189" s="65">
        <f>Uniforms!Q189</f>
        <v>0</v>
      </c>
      <c r="S189" s="65">
        <f>Uniforms!R189</f>
        <v>0</v>
      </c>
      <c r="T189" s="65">
        <f>Uniforms!S189</f>
        <v>0</v>
      </c>
      <c r="U189" s="65">
        <f>Uniforms!T189</f>
        <v>0</v>
      </c>
      <c r="V189" s="65">
        <f>Uniforms!U189</f>
        <v>0</v>
      </c>
      <c r="W189" s="65">
        <f>Uniforms!V189</f>
        <v>0</v>
      </c>
      <c r="X189" s="65">
        <f>Uniforms!W189</f>
        <v>0</v>
      </c>
      <c r="Y189" s="65">
        <f>Uniforms!X189</f>
        <v>0</v>
      </c>
      <c r="Z189" s="63" t="str">
        <f>IF(Uniforms!Y189="None","NA|",CONCATENATE(Uniforms!Y189,"|"))</f>
        <v>|</v>
      </c>
      <c r="AA189" s="63" t="str">
        <f>IF(Z189="NA|","|-- Select One --",CONCATENATE(Uniforms!Z189, "|"))</f>
        <v>|</v>
      </c>
      <c r="AB189" s="65">
        <f>Uniforms!AA189</f>
        <v>0</v>
      </c>
      <c r="AC189" s="65">
        <f>Uniforms!AB189</f>
        <v>0</v>
      </c>
      <c r="AD189" s="65">
        <f>Uniforms!AC189</f>
        <v>0</v>
      </c>
      <c r="AE189" s="65">
        <f>Uniforms!AD189</f>
        <v>0</v>
      </c>
      <c r="AF189" s="65">
        <f>Uniforms!AE189</f>
        <v>0</v>
      </c>
      <c r="AG189" s="65">
        <f>Uniforms!AF189</f>
        <v>0</v>
      </c>
      <c r="AH189" s="65">
        <f>Uniforms!AG189</f>
        <v>0</v>
      </c>
      <c r="AI189" s="65">
        <f>Uniforms!AH189</f>
        <v>0</v>
      </c>
      <c r="AJ189" s="65">
        <f>Uniforms!AI189</f>
        <v>0</v>
      </c>
      <c r="AK189" s="65">
        <f>Uniforms!AJ189</f>
        <v>0</v>
      </c>
      <c r="AL189" s="65">
        <f>Uniforms!AK189</f>
        <v>0</v>
      </c>
      <c r="AM189" s="65">
        <f>Uniforms!AL189</f>
        <v>0</v>
      </c>
      <c r="AN189" s="65">
        <f>Uniforms!AM189</f>
        <v>0</v>
      </c>
      <c r="AO189" s="65">
        <f>Uniforms!AN189</f>
        <v>0</v>
      </c>
      <c r="AP189" s="65">
        <f>Uniforms!AO189</f>
        <v>0</v>
      </c>
      <c r="AQ189" s="65">
        <f>Uniforms!AP189</f>
        <v>0</v>
      </c>
      <c r="AR189" s="63" t="str">
        <f>IF(Uniforms!AQ189="None","NA|",CONCATENATE(Uniforms!AQ189,"|"))</f>
        <v>|</v>
      </c>
      <c r="AS189" s="63" t="str">
        <f>IF(AR189="NA|","|-- Select One --",CONCATENATE(Uniforms!AR189,"|"))</f>
        <v>|</v>
      </c>
      <c r="AT189" s="65">
        <f>Uniforms!AS189</f>
        <v>0</v>
      </c>
      <c r="AU189" s="65">
        <f>Uniforms!AT189</f>
        <v>0</v>
      </c>
      <c r="AV189" s="65">
        <f>Uniforms!AU189</f>
        <v>0</v>
      </c>
      <c r="AW189" s="65">
        <f>Uniforms!AV189</f>
        <v>0</v>
      </c>
      <c r="AX189" s="66" t="s">
        <v>409</v>
      </c>
      <c r="AY189" s="63" t="s">
        <v>410</v>
      </c>
      <c r="AZ189" s="63" t="s">
        <v>410</v>
      </c>
      <c r="BA189" s="63" t="s">
        <v>410</v>
      </c>
      <c r="BB189" s="67" t="str">
        <f>Uniforms!$AW$1</f>
        <v>8B|</v>
      </c>
      <c r="BC189" s="67" t="str">
        <f>Uniforms!$AW$2</f>
        <v>NA|</v>
      </c>
      <c r="BD189" s="67" t="str">
        <f>Uniforms!$AW$3</f>
        <v>OUTLINED|</v>
      </c>
      <c r="BE189" s="66">
        <f>Uniforms!$AT$4</f>
        <v>0</v>
      </c>
      <c r="BF189" s="66">
        <f>IF(Uniforms!$AT$13="Left Chest",Uniforms!AZ189, )</f>
        <v>0</v>
      </c>
      <c r="BG189" s="66">
        <f>Uniforms!$AT$5</f>
        <v>0</v>
      </c>
      <c r="BH189" s="67">
        <f>IF(Uniforms!$AT$13="Left Chest 2nd",Uniforms!AZ189, )</f>
        <v>0</v>
      </c>
      <c r="BI189" s="66">
        <f>Uniforms!$AT$6</f>
        <v>0</v>
      </c>
      <c r="BJ189" s="67">
        <f>IF(Uniforms!$AT$13="Left Sleeve",Uniforms!AZ189, )</f>
        <v>0</v>
      </c>
      <c r="BK189" s="66">
        <f>Uniforms!$AT$7</f>
        <v>0</v>
      </c>
      <c r="BL189" s="67">
        <f>IF(Uniforms!$AT$13="Right Sleeve",Uniforms!AZ189, )</f>
        <v>0</v>
      </c>
      <c r="BM189" s="66">
        <f>Uniforms!$AT$8</f>
        <v>0</v>
      </c>
      <c r="BN189" s="67">
        <f>IF(Uniforms!$AT$13="Center Chest",Uniforms!AZ189, )</f>
        <v>0</v>
      </c>
      <c r="BO189" s="66">
        <f>Uniforms!$AT$10</f>
        <v>0</v>
      </c>
      <c r="BP189" s="67">
        <f>IF(Uniforms!$AT$13="Back Above #s",Uniforms!AZ189, )</f>
        <v>0</v>
      </c>
      <c r="BQ189" s="66">
        <f>Uniforms!$AT$11</f>
        <v>0</v>
      </c>
      <c r="BR189" s="67">
        <f>IF(Uniforms!$AT$13="Short-Left Leg",Uniforms!AZ189, )</f>
        <v>0</v>
      </c>
      <c r="BS189" s="66">
        <f>Uniforms!$AT$12</f>
        <v>0</v>
      </c>
      <c r="BT189" s="67">
        <f>IF(Uniforms!$AT$13="Short-Right Leg",Uniforms!AZ189, )</f>
        <v>0</v>
      </c>
      <c r="BU189" s="67">
        <f>Uniforms!$AT$9</f>
        <v>0</v>
      </c>
      <c r="BV189" s="67">
        <f>IF(Uniforms!$AT$13="Right Chest",Uniforms!AZ189, )</f>
        <v>0</v>
      </c>
      <c r="BW189" s="68">
        <f>Uniforms!BA189</f>
        <v>0</v>
      </c>
      <c r="BX189" s="68">
        <f>Uniforms!BB189</f>
        <v>0</v>
      </c>
      <c r="BY189" s="68">
        <f>Uniforms!BC189</f>
        <v>0</v>
      </c>
      <c r="BZ189" s="68">
        <f>Uniforms!BD189</f>
        <v>0</v>
      </c>
      <c r="CA189" s="68">
        <f>Uniforms!BE189</f>
        <v>0</v>
      </c>
      <c r="CB189" s="68">
        <f>Uniforms!BF189</f>
        <v>0</v>
      </c>
      <c r="CC189" s="68">
        <f>Uniforms!BG189</f>
        <v>0</v>
      </c>
      <c r="CD189" s="68">
        <f>Uniforms!BH189</f>
        <v>0</v>
      </c>
      <c r="CE189" s="68">
        <f>Uniforms!BI189</f>
        <v>0</v>
      </c>
      <c r="CF189" s="68">
        <f>Uniforms!BJ189</f>
        <v>0</v>
      </c>
      <c r="CG189" s="68">
        <f>Uniforms!BK189</f>
        <v>0</v>
      </c>
      <c r="CH189" s="68">
        <f>Uniforms!BL189</f>
        <v>0</v>
      </c>
      <c r="CI189" s="68">
        <f>Uniforms!BM189</f>
        <v>0</v>
      </c>
      <c r="CJ189" s="68">
        <f>Uniforms!BN189</f>
        <v>0</v>
      </c>
      <c r="CK189" s="68">
        <f>Uniforms!BO189</f>
        <v>0</v>
      </c>
      <c r="CL189" s="68">
        <f>Uniforms!BP189</f>
        <v>0</v>
      </c>
      <c r="CM189" s="68">
        <f>Uniforms!BQ189</f>
        <v>0</v>
      </c>
      <c r="CN189" s="68">
        <f>Uniforms!BR189</f>
        <v>0</v>
      </c>
      <c r="CO189" s="68">
        <f>Uniforms!BS189</f>
        <v>0</v>
      </c>
      <c r="CP189" s="68">
        <f>Uniforms!BT189</f>
        <v>0</v>
      </c>
      <c r="CQ189" s="68">
        <f>Uniforms!BU189</f>
        <v>0</v>
      </c>
      <c r="CR189" s="68">
        <f>Uniforms!BV189</f>
        <v>0</v>
      </c>
      <c r="CS189" s="68">
        <f>Uniforms!BW189</f>
        <v>0</v>
      </c>
      <c r="CT189" s="68">
        <f>Uniforms!BX189</f>
        <v>0</v>
      </c>
      <c r="CU189" s="68">
        <f>Uniforms!BY189</f>
        <v>0</v>
      </c>
      <c r="CV189" s="68">
        <f>Uniforms!BZ189</f>
        <v>0</v>
      </c>
      <c r="CW189" s="68">
        <f>Uniforms!CA189</f>
        <v>0</v>
      </c>
      <c r="CX189" s="68">
        <f>Uniforms!CB189</f>
        <v>0</v>
      </c>
      <c r="CY189" s="68">
        <f>Uniforms!CC189</f>
        <v>0</v>
      </c>
      <c r="CZ189" s="68">
        <f>Uniforms!CD189</f>
        <v>0</v>
      </c>
      <c r="DA189" s="67"/>
    </row>
    <row r="190" spans="1:105">
      <c r="A190" s="67" t="s">
        <v>90</v>
      </c>
      <c r="B190" s="63">
        <f>Uniforms!B190</f>
        <v>0</v>
      </c>
      <c r="C190" s="63" t="str">
        <f>CONCATENATE(Uniforms!C190, "|")</f>
        <v>|</v>
      </c>
      <c r="D190" s="63">
        <f>Uniforms!D190</f>
        <v>0</v>
      </c>
      <c r="E190" s="63" t="str">
        <f>IF(Uniforms!E190="None", "NA|",CONCATENATE(Uniforms!E190, "|"))</f>
        <v>|</v>
      </c>
      <c r="F190" s="63" t="str">
        <f>IF(E190="NA|","|-- Select One --",CONCATENATE(Uniforms!F190,"|"))</f>
        <v>|</v>
      </c>
      <c r="G190" s="63" t="str">
        <f>CONCATENATE(Uniforms!G190,"|")</f>
        <v>|</v>
      </c>
      <c r="H190" s="64">
        <f>Uniforms!H190</f>
        <v>0</v>
      </c>
      <c r="I190" s="65">
        <f t="shared" si="2"/>
        <v>0</v>
      </c>
      <c r="J190" s="65">
        <f>Uniforms!I190</f>
        <v>0</v>
      </c>
      <c r="K190" s="65">
        <f>Uniforms!J190</f>
        <v>0</v>
      </c>
      <c r="L190" s="65">
        <f>Uniforms!K190</f>
        <v>0</v>
      </c>
      <c r="M190" s="65">
        <f>Uniforms!L190</f>
        <v>0</v>
      </c>
      <c r="N190" s="65">
        <f>Uniforms!M190</f>
        <v>0</v>
      </c>
      <c r="O190" s="65">
        <f>Uniforms!N190</f>
        <v>0</v>
      </c>
      <c r="P190" s="65">
        <f>Uniforms!O190</f>
        <v>0</v>
      </c>
      <c r="Q190" s="65">
        <f>Uniforms!P190</f>
        <v>0</v>
      </c>
      <c r="R190" s="65">
        <f>Uniforms!Q190</f>
        <v>0</v>
      </c>
      <c r="S190" s="65">
        <f>Uniforms!R190</f>
        <v>0</v>
      </c>
      <c r="T190" s="65">
        <f>Uniforms!S190</f>
        <v>0</v>
      </c>
      <c r="U190" s="65">
        <f>Uniforms!T190</f>
        <v>0</v>
      </c>
      <c r="V190" s="65">
        <f>Uniforms!U190</f>
        <v>0</v>
      </c>
      <c r="W190" s="65">
        <f>Uniforms!V190</f>
        <v>0</v>
      </c>
      <c r="X190" s="65">
        <f>Uniforms!W190</f>
        <v>0</v>
      </c>
      <c r="Y190" s="65">
        <f>Uniforms!X190</f>
        <v>0</v>
      </c>
      <c r="Z190" s="63" t="str">
        <f>IF(Uniforms!Y190="None","NA|",CONCATENATE(Uniforms!Y190,"|"))</f>
        <v>|</v>
      </c>
      <c r="AA190" s="63" t="str">
        <f>IF(Z190="NA|","|-- Select One --",CONCATENATE(Uniforms!Z190, "|"))</f>
        <v>|</v>
      </c>
      <c r="AB190" s="65">
        <f>Uniforms!AA190</f>
        <v>0</v>
      </c>
      <c r="AC190" s="65">
        <f>Uniforms!AB190</f>
        <v>0</v>
      </c>
      <c r="AD190" s="65">
        <f>Uniforms!AC190</f>
        <v>0</v>
      </c>
      <c r="AE190" s="65">
        <f>Uniforms!AD190</f>
        <v>0</v>
      </c>
      <c r="AF190" s="65">
        <f>Uniforms!AE190</f>
        <v>0</v>
      </c>
      <c r="AG190" s="65">
        <f>Uniforms!AF190</f>
        <v>0</v>
      </c>
      <c r="AH190" s="65">
        <f>Uniforms!AG190</f>
        <v>0</v>
      </c>
      <c r="AI190" s="65">
        <f>Uniforms!AH190</f>
        <v>0</v>
      </c>
      <c r="AJ190" s="65">
        <f>Uniforms!AI190</f>
        <v>0</v>
      </c>
      <c r="AK190" s="65">
        <f>Uniforms!AJ190</f>
        <v>0</v>
      </c>
      <c r="AL190" s="65">
        <f>Uniforms!AK190</f>
        <v>0</v>
      </c>
      <c r="AM190" s="65">
        <f>Uniforms!AL190</f>
        <v>0</v>
      </c>
      <c r="AN190" s="65">
        <f>Uniforms!AM190</f>
        <v>0</v>
      </c>
      <c r="AO190" s="65">
        <f>Uniforms!AN190</f>
        <v>0</v>
      </c>
      <c r="AP190" s="65">
        <f>Uniforms!AO190</f>
        <v>0</v>
      </c>
      <c r="AQ190" s="65">
        <f>Uniforms!AP190</f>
        <v>0</v>
      </c>
      <c r="AR190" s="63" t="str">
        <f>IF(Uniforms!AQ190="None","NA|",CONCATENATE(Uniforms!AQ190,"|"))</f>
        <v>|</v>
      </c>
      <c r="AS190" s="63" t="str">
        <f>IF(AR190="NA|","|-- Select One --",CONCATENATE(Uniforms!AR190,"|"))</f>
        <v>|</v>
      </c>
      <c r="AT190" s="65">
        <f>Uniforms!AS190</f>
        <v>0</v>
      </c>
      <c r="AU190" s="65">
        <f>Uniforms!AT190</f>
        <v>0</v>
      </c>
      <c r="AV190" s="65">
        <f>Uniforms!AU190</f>
        <v>0</v>
      </c>
      <c r="AW190" s="65">
        <f>Uniforms!AV190</f>
        <v>0</v>
      </c>
      <c r="AX190" s="66" t="s">
        <v>409</v>
      </c>
      <c r="AY190" s="63" t="s">
        <v>410</v>
      </c>
      <c r="AZ190" s="63" t="s">
        <v>410</v>
      </c>
      <c r="BA190" s="63" t="s">
        <v>410</v>
      </c>
      <c r="BB190" s="67" t="str">
        <f>Uniforms!$AW$1</f>
        <v>8B|</v>
      </c>
      <c r="BC190" s="67" t="str">
        <f>Uniforms!$AW$2</f>
        <v>NA|</v>
      </c>
      <c r="BD190" s="67" t="str">
        <f>Uniforms!$AW$3</f>
        <v>OUTLINED|</v>
      </c>
      <c r="BE190" s="66">
        <f>Uniforms!$AT$4</f>
        <v>0</v>
      </c>
      <c r="BF190" s="66">
        <f>IF(Uniforms!$AT$13="Left Chest",Uniforms!AZ190, )</f>
        <v>0</v>
      </c>
      <c r="BG190" s="66">
        <f>Uniforms!$AT$5</f>
        <v>0</v>
      </c>
      <c r="BH190" s="67">
        <f>IF(Uniforms!$AT$13="Left Chest 2nd",Uniforms!AZ190, )</f>
        <v>0</v>
      </c>
      <c r="BI190" s="66">
        <f>Uniforms!$AT$6</f>
        <v>0</v>
      </c>
      <c r="BJ190" s="67">
        <f>IF(Uniforms!$AT$13="Left Sleeve",Uniforms!AZ190, )</f>
        <v>0</v>
      </c>
      <c r="BK190" s="66">
        <f>Uniforms!$AT$7</f>
        <v>0</v>
      </c>
      <c r="BL190" s="67">
        <f>IF(Uniforms!$AT$13="Right Sleeve",Uniforms!AZ190, )</f>
        <v>0</v>
      </c>
      <c r="BM190" s="66">
        <f>Uniforms!$AT$8</f>
        <v>0</v>
      </c>
      <c r="BN190" s="67">
        <f>IF(Uniforms!$AT$13="Center Chest",Uniforms!AZ190, )</f>
        <v>0</v>
      </c>
      <c r="BO190" s="66">
        <f>Uniforms!$AT$10</f>
        <v>0</v>
      </c>
      <c r="BP190" s="67">
        <f>IF(Uniforms!$AT$13="Back Above #s",Uniforms!AZ190, )</f>
        <v>0</v>
      </c>
      <c r="BQ190" s="66">
        <f>Uniforms!$AT$11</f>
        <v>0</v>
      </c>
      <c r="BR190" s="67">
        <f>IF(Uniforms!$AT$13="Short-Left Leg",Uniforms!AZ190, )</f>
        <v>0</v>
      </c>
      <c r="BS190" s="66">
        <f>Uniforms!$AT$12</f>
        <v>0</v>
      </c>
      <c r="BT190" s="67">
        <f>IF(Uniforms!$AT$13="Short-Right Leg",Uniforms!AZ190, )</f>
        <v>0</v>
      </c>
      <c r="BU190" s="67">
        <f>Uniforms!$AT$9</f>
        <v>0</v>
      </c>
      <c r="BV190" s="67">
        <f>IF(Uniforms!$AT$13="Right Chest",Uniforms!AZ190, )</f>
        <v>0</v>
      </c>
      <c r="BW190" s="68">
        <f>Uniforms!BA190</f>
        <v>0</v>
      </c>
      <c r="BX190" s="68">
        <f>Uniforms!BB190</f>
        <v>0</v>
      </c>
      <c r="BY190" s="68">
        <f>Uniforms!BC190</f>
        <v>0</v>
      </c>
      <c r="BZ190" s="68">
        <f>Uniforms!BD190</f>
        <v>0</v>
      </c>
      <c r="CA190" s="68">
        <f>Uniforms!BE190</f>
        <v>0</v>
      </c>
      <c r="CB190" s="68">
        <f>Uniforms!BF190</f>
        <v>0</v>
      </c>
      <c r="CC190" s="68">
        <f>Uniforms!BG190</f>
        <v>0</v>
      </c>
      <c r="CD190" s="68">
        <f>Uniforms!BH190</f>
        <v>0</v>
      </c>
      <c r="CE190" s="68">
        <f>Uniforms!BI190</f>
        <v>0</v>
      </c>
      <c r="CF190" s="68">
        <f>Uniforms!BJ190</f>
        <v>0</v>
      </c>
      <c r="CG190" s="68">
        <f>Uniforms!BK190</f>
        <v>0</v>
      </c>
      <c r="CH190" s="68">
        <f>Uniforms!BL190</f>
        <v>0</v>
      </c>
      <c r="CI190" s="68">
        <f>Uniforms!BM190</f>
        <v>0</v>
      </c>
      <c r="CJ190" s="68">
        <f>Uniforms!BN190</f>
        <v>0</v>
      </c>
      <c r="CK190" s="68">
        <f>Uniforms!BO190</f>
        <v>0</v>
      </c>
      <c r="CL190" s="68">
        <f>Uniforms!BP190</f>
        <v>0</v>
      </c>
      <c r="CM190" s="68">
        <f>Uniforms!BQ190</f>
        <v>0</v>
      </c>
      <c r="CN190" s="68">
        <f>Uniforms!BR190</f>
        <v>0</v>
      </c>
      <c r="CO190" s="68">
        <f>Uniforms!BS190</f>
        <v>0</v>
      </c>
      <c r="CP190" s="68">
        <f>Uniforms!BT190</f>
        <v>0</v>
      </c>
      <c r="CQ190" s="68">
        <f>Uniforms!BU190</f>
        <v>0</v>
      </c>
      <c r="CR190" s="68">
        <f>Uniforms!BV190</f>
        <v>0</v>
      </c>
      <c r="CS190" s="68">
        <f>Uniforms!BW190</f>
        <v>0</v>
      </c>
      <c r="CT190" s="68">
        <f>Uniforms!BX190</f>
        <v>0</v>
      </c>
      <c r="CU190" s="68">
        <f>Uniforms!BY190</f>
        <v>0</v>
      </c>
      <c r="CV190" s="68">
        <f>Uniforms!BZ190</f>
        <v>0</v>
      </c>
      <c r="CW190" s="68">
        <f>Uniforms!CA190</f>
        <v>0</v>
      </c>
      <c r="CX190" s="68">
        <f>Uniforms!CB190</f>
        <v>0</v>
      </c>
      <c r="CY190" s="68">
        <f>Uniforms!CC190</f>
        <v>0</v>
      </c>
      <c r="CZ190" s="68">
        <f>Uniforms!CD190</f>
        <v>0</v>
      </c>
      <c r="DA190" s="67"/>
    </row>
    <row r="191" spans="1:105">
      <c r="A191" s="67" t="s">
        <v>91</v>
      </c>
      <c r="B191" s="63">
        <f>Uniforms!B191</f>
        <v>0</v>
      </c>
      <c r="C191" s="63" t="str">
        <f>CONCATENATE(Uniforms!C191, "|")</f>
        <v>|</v>
      </c>
      <c r="D191" s="63">
        <f>Uniforms!D191</f>
        <v>0</v>
      </c>
      <c r="E191" s="63" t="str">
        <f>IF(Uniforms!E191="None", "NA|",CONCATENATE(Uniforms!E191, "|"))</f>
        <v>|</v>
      </c>
      <c r="F191" s="63" t="str">
        <f>IF(E191="NA|","|-- Select One --",CONCATENATE(Uniforms!F191,"|"))</f>
        <v>|</v>
      </c>
      <c r="G191" s="63" t="str">
        <f>CONCATENATE(Uniforms!G191,"|")</f>
        <v>|</v>
      </c>
      <c r="H191" s="64">
        <f>Uniforms!H191</f>
        <v>0</v>
      </c>
      <c r="I191" s="65">
        <f t="shared" si="2"/>
        <v>0</v>
      </c>
      <c r="J191" s="65">
        <f>Uniforms!I191</f>
        <v>0</v>
      </c>
      <c r="K191" s="65">
        <f>Uniforms!J191</f>
        <v>0</v>
      </c>
      <c r="L191" s="65">
        <f>Uniforms!K191</f>
        <v>0</v>
      </c>
      <c r="M191" s="65">
        <f>Uniforms!L191</f>
        <v>0</v>
      </c>
      <c r="N191" s="65">
        <f>Uniforms!M191</f>
        <v>0</v>
      </c>
      <c r="O191" s="65">
        <f>Uniforms!N191</f>
        <v>0</v>
      </c>
      <c r="P191" s="65">
        <f>Uniforms!O191</f>
        <v>0</v>
      </c>
      <c r="Q191" s="65">
        <f>Uniforms!P191</f>
        <v>0</v>
      </c>
      <c r="R191" s="65">
        <f>Uniforms!Q191</f>
        <v>0</v>
      </c>
      <c r="S191" s="65">
        <f>Uniforms!R191</f>
        <v>0</v>
      </c>
      <c r="T191" s="65">
        <f>Uniforms!S191</f>
        <v>0</v>
      </c>
      <c r="U191" s="65">
        <f>Uniforms!T191</f>
        <v>0</v>
      </c>
      <c r="V191" s="65">
        <f>Uniforms!U191</f>
        <v>0</v>
      </c>
      <c r="W191" s="65">
        <f>Uniforms!V191</f>
        <v>0</v>
      </c>
      <c r="X191" s="65">
        <f>Uniforms!W191</f>
        <v>0</v>
      </c>
      <c r="Y191" s="65">
        <f>Uniforms!X191</f>
        <v>0</v>
      </c>
      <c r="Z191" s="63" t="str">
        <f>IF(Uniforms!Y191="None","NA|",CONCATENATE(Uniforms!Y191,"|"))</f>
        <v>|</v>
      </c>
      <c r="AA191" s="63" t="str">
        <f>IF(Z191="NA|","|-- Select One --",CONCATENATE(Uniforms!Z191, "|"))</f>
        <v>|</v>
      </c>
      <c r="AB191" s="65">
        <f>Uniforms!AA191</f>
        <v>0</v>
      </c>
      <c r="AC191" s="65">
        <f>Uniforms!AB191</f>
        <v>0</v>
      </c>
      <c r="AD191" s="65">
        <f>Uniforms!AC191</f>
        <v>0</v>
      </c>
      <c r="AE191" s="65">
        <f>Uniforms!AD191</f>
        <v>0</v>
      </c>
      <c r="AF191" s="65">
        <f>Uniforms!AE191</f>
        <v>0</v>
      </c>
      <c r="AG191" s="65">
        <f>Uniforms!AF191</f>
        <v>0</v>
      </c>
      <c r="AH191" s="65">
        <f>Uniforms!AG191</f>
        <v>0</v>
      </c>
      <c r="AI191" s="65">
        <f>Uniforms!AH191</f>
        <v>0</v>
      </c>
      <c r="AJ191" s="65">
        <f>Uniforms!AI191</f>
        <v>0</v>
      </c>
      <c r="AK191" s="65">
        <f>Uniforms!AJ191</f>
        <v>0</v>
      </c>
      <c r="AL191" s="65">
        <f>Uniforms!AK191</f>
        <v>0</v>
      </c>
      <c r="AM191" s="65">
        <f>Uniforms!AL191</f>
        <v>0</v>
      </c>
      <c r="AN191" s="65">
        <f>Uniforms!AM191</f>
        <v>0</v>
      </c>
      <c r="AO191" s="65">
        <f>Uniforms!AN191</f>
        <v>0</v>
      </c>
      <c r="AP191" s="65">
        <f>Uniforms!AO191</f>
        <v>0</v>
      </c>
      <c r="AQ191" s="65">
        <f>Uniforms!AP191</f>
        <v>0</v>
      </c>
      <c r="AR191" s="63" t="str">
        <f>IF(Uniforms!AQ191="None","NA|",CONCATENATE(Uniforms!AQ191,"|"))</f>
        <v>|</v>
      </c>
      <c r="AS191" s="63" t="str">
        <f>IF(AR191="NA|","|-- Select One --",CONCATENATE(Uniforms!AR191,"|"))</f>
        <v>|</v>
      </c>
      <c r="AT191" s="65">
        <f>Uniforms!AS191</f>
        <v>0</v>
      </c>
      <c r="AU191" s="65">
        <f>Uniforms!AT191</f>
        <v>0</v>
      </c>
      <c r="AV191" s="65">
        <f>Uniforms!AU191</f>
        <v>0</v>
      </c>
      <c r="AW191" s="65">
        <f>Uniforms!AV191</f>
        <v>0</v>
      </c>
      <c r="AX191" s="66" t="s">
        <v>409</v>
      </c>
      <c r="AY191" s="63" t="s">
        <v>410</v>
      </c>
      <c r="AZ191" s="63" t="s">
        <v>410</v>
      </c>
      <c r="BA191" s="63" t="s">
        <v>410</v>
      </c>
      <c r="BB191" s="67" t="str">
        <f>Uniforms!$AW$1</f>
        <v>8B|</v>
      </c>
      <c r="BC191" s="67" t="str">
        <f>Uniforms!$AW$2</f>
        <v>NA|</v>
      </c>
      <c r="BD191" s="67" t="str">
        <f>Uniforms!$AW$3</f>
        <v>OUTLINED|</v>
      </c>
      <c r="BE191" s="66">
        <f>Uniforms!$AT$4</f>
        <v>0</v>
      </c>
      <c r="BF191" s="66">
        <f>IF(Uniforms!$AT$13="Left Chest",Uniforms!AZ191, )</f>
        <v>0</v>
      </c>
      <c r="BG191" s="66">
        <f>Uniforms!$AT$5</f>
        <v>0</v>
      </c>
      <c r="BH191" s="67">
        <f>IF(Uniforms!$AT$13="Left Chest 2nd",Uniforms!AZ191, )</f>
        <v>0</v>
      </c>
      <c r="BI191" s="66">
        <f>Uniforms!$AT$6</f>
        <v>0</v>
      </c>
      <c r="BJ191" s="67">
        <f>IF(Uniforms!$AT$13="Left Sleeve",Uniforms!AZ191, )</f>
        <v>0</v>
      </c>
      <c r="BK191" s="66">
        <f>Uniforms!$AT$7</f>
        <v>0</v>
      </c>
      <c r="BL191" s="67">
        <f>IF(Uniforms!$AT$13="Right Sleeve",Uniforms!AZ191, )</f>
        <v>0</v>
      </c>
      <c r="BM191" s="66">
        <f>Uniforms!$AT$8</f>
        <v>0</v>
      </c>
      <c r="BN191" s="67">
        <f>IF(Uniforms!$AT$13="Center Chest",Uniforms!AZ191, )</f>
        <v>0</v>
      </c>
      <c r="BO191" s="66">
        <f>Uniforms!$AT$10</f>
        <v>0</v>
      </c>
      <c r="BP191" s="67">
        <f>IF(Uniforms!$AT$13="Back Above #s",Uniforms!AZ191, )</f>
        <v>0</v>
      </c>
      <c r="BQ191" s="66">
        <f>Uniforms!$AT$11</f>
        <v>0</v>
      </c>
      <c r="BR191" s="67">
        <f>IF(Uniforms!$AT$13="Short-Left Leg",Uniforms!AZ191, )</f>
        <v>0</v>
      </c>
      <c r="BS191" s="66">
        <f>Uniforms!$AT$12</f>
        <v>0</v>
      </c>
      <c r="BT191" s="67">
        <f>IF(Uniforms!$AT$13="Short-Right Leg",Uniforms!AZ191, )</f>
        <v>0</v>
      </c>
      <c r="BU191" s="67">
        <f>Uniforms!$AT$9</f>
        <v>0</v>
      </c>
      <c r="BV191" s="67">
        <f>IF(Uniforms!$AT$13="Right Chest",Uniforms!AZ191, )</f>
        <v>0</v>
      </c>
      <c r="BW191" s="68">
        <f>Uniforms!BA191</f>
        <v>0</v>
      </c>
      <c r="BX191" s="68">
        <f>Uniforms!BB191</f>
        <v>0</v>
      </c>
      <c r="BY191" s="68">
        <f>Uniforms!BC191</f>
        <v>0</v>
      </c>
      <c r="BZ191" s="68">
        <f>Uniforms!BD191</f>
        <v>0</v>
      </c>
      <c r="CA191" s="68">
        <f>Uniforms!BE191</f>
        <v>0</v>
      </c>
      <c r="CB191" s="68">
        <f>Uniforms!BF191</f>
        <v>0</v>
      </c>
      <c r="CC191" s="68">
        <f>Uniforms!BG191</f>
        <v>0</v>
      </c>
      <c r="CD191" s="68">
        <f>Uniforms!BH191</f>
        <v>0</v>
      </c>
      <c r="CE191" s="68">
        <f>Uniforms!BI191</f>
        <v>0</v>
      </c>
      <c r="CF191" s="68">
        <f>Uniforms!BJ191</f>
        <v>0</v>
      </c>
      <c r="CG191" s="68">
        <f>Uniforms!BK191</f>
        <v>0</v>
      </c>
      <c r="CH191" s="68">
        <f>Uniforms!BL191</f>
        <v>0</v>
      </c>
      <c r="CI191" s="68">
        <f>Uniforms!BM191</f>
        <v>0</v>
      </c>
      <c r="CJ191" s="68">
        <f>Uniforms!BN191</f>
        <v>0</v>
      </c>
      <c r="CK191" s="68">
        <f>Uniforms!BO191</f>
        <v>0</v>
      </c>
      <c r="CL191" s="68">
        <f>Uniforms!BP191</f>
        <v>0</v>
      </c>
      <c r="CM191" s="68">
        <f>Uniforms!BQ191</f>
        <v>0</v>
      </c>
      <c r="CN191" s="68">
        <f>Uniforms!BR191</f>
        <v>0</v>
      </c>
      <c r="CO191" s="68">
        <f>Uniforms!BS191</f>
        <v>0</v>
      </c>
      <c r="CP191" s="68">
        <f>Uniforms!BT191</f>
        <v>0</v>
      </c>
      <c r="CQ191" s="68">
        <f>Uniforms!BU191</f>
        <v>0</v>
      </c>
      <c r="CR191" s="68">
        <f>Uniforms!BV191</f>
        <v>0</v>
      </c>
      <c r="CS191" s="68">
        <f>Uniforms!BW191</f>
        <v>0</v>
      </c>
      <c r="CT191" s="68">
        <f>Uniforms!BX191</f>
        <v>0</v>
      </c>
      <c r="CU191" s="68">
        <f>Uniforms!BY191</f>
        <v>0</v>
      </c>
      <c r="CV191" s="68">
        <f>Uniforms!BZ191</f>
        <v>0</v>
      </c>
      <c r="CW191" s="68">
        <f>Uniforms!CA191</f>
        <v>0</v>
      </c>
      <c r="CX191" s="68">
        <f>Uniforms!CB191</f>
        <v>0</v>
      </c>
      <c r="CY191" s="68">
        <f>Uniforms!CC191</f>
        <v>0</v>
      </c>
      <c r="CZ191" s="68">
        <f>Uniforms!CD191</f>
        <v>0</v>
      </c>
      <c r="DA191" s="67"/>
    </row>
    <row r="192" spans="1:105">
      <c r="A192" s="67" t="s">
        <v>92</v>
      </c>
      <c r="B192" s="63">
        <f>Uniforms!B192</f>
        <v>0</v>
      </c>
      <c r="C192" s="63" t="str">
        <f>CONCATENATE(Uniforms!C192, "|")</f>
        <v>|</v>
      </c>
      <c r="D192" s="63">
        <f>Uniforms!D192</f>
        <v>0</v>
      </c>
      <c r="E192" s="63" t="str">
        <f>IF(Uniforms!E192="None", "NA|",CONCATENATE(Uniforms!E192, "|"))</f>
        <v>|</v>
      </c>
      <c r="F192" s="63" t="str">
        <f>IF(E192="NA|","|-- Select One --",CONCATENATE(Uniforms!F192,"|"))</f>
        <v>|</v>
      </c>
      <c r="G192" s="63" t="str">
        <f>CONCATENATE(Uniforms!G192,"|")</f>
        <v>|</v>
      </c>
      <c r="H192" s="64">
        <f>Uniforms!H192</f>
        <v>0</v>
      </c>
      <c r="I192" s="65">
        <f t="shared" si="2"/>
        <v>0</v>
      </c>
      <c r="J192" s="65">
        <f>Uniforms!I192</f>
        <v>0</v>
      </c>
      <c r="K192" s="65">
        <f>Uniforms!J192</f>
        <v>0</v>
      </c>
      <c r="L192" s="65">
        <f>Uniforms!K192</f>
        <v>0</v>
      </c>
      <c r="M192" s="65">
        <f>Uniforms!L192</f>
        <v>0</v>
      </c>
      <c r="N192" s="65">
        <f>Uniforms!M192</f>
        <v>0</v>
      </c>
      <c r="O192" s="65">
        <f>Uniforms!N192</f>
        <v>0</v>
      </c>
      <c r="P192" s="65">
        <f>Uniforms!O192</f>
        <v>0</v>
      </c>
      <c r="Q192" s="65">
        <f>Uniforms!P192</f>
        <v>0</v>
      </c>
      <c r="R192" s="65">
        <f>Uniforms!Q192</f>
        <v>0</v>
      </c>
      <c r="S192" s="65">
        <f>Uniforms!R192</f>
        <v>0</v>
      </c>
      <c r="T192" s="65">
        <f>Uniforms!S192</f>
        <v>0</v>
      </c>
      <c r="U192" s="65">
        <f>Uniforms!T192</f>
        <v>0</v>
      </c>
      <c r="V192" s="65">
        <f>Uniforms!U192</f>
        <v>0</v>
      </c>
      <c r="W192" s="65">
        <f>Uniforms!V192</f>
        <v>0</v>
      </c>
      <c r="X192" s="65">
        <f>Uniforms!W192</f>
        <v>0</v>
      </c>
      <c r="Y192" s="65">
        <f>Uniforms!X192</f>
        <v>0</v>
      </c>
      <c r="Z192" s="63" t="str">
        <f>IF(Uniforms!Y192="None","NA|",CONCATENATE(Uniforms!Y192,"|"))</f>
        <v>|</v>
      </c>
      <c r="AA192" s="63" t="str">
        <f>IF(Z192="NA|","|-- Select One --",CONCATENATE(Uniforms!Z192, "|"))</f>
        <v>|</v>
      </c>
      <c r="AB192" s="65">
        <f>Uniforms!AA192</f>
        <v>0</v>
      </c>
      <c r="AC192" s="65">
        <f>Uniforms!AB192</f>
        <v>0</v>
      </c>
      <c r="AD192" s="65">
        <f>Uniforms!AC192</f>
        <v>0</v>
      </c>
      <c r="AE192" s="65">
        <f>Uniforms!AD192</f>
        <v>0</v>
      </c>
      <c r="AF192" s="65">
        <f>Uniforms!AE192</f>
        <v>0</v>
      </c>
      <c r="AG192" s="65">
        <f>Uniforms!AF192</f>
        <v>0</v>
      </c>
      <c r="AH192" s="65">
        <f>Uniforms!AG192</f>
        <v>0</v>
      </c>
      <c r="AI192" s="65">
        <f>Uniforms!AH192</f>
        <v>0</v>
      </c>
      <c r="AJ192" s="65">
        <f>Uniforms!AI192</f>
        <v>0</v>
      </c>
      <c r="AK192" s="65">
        <f>Uniforms!AJ192</f>
        <v>0</v>
      </c>
      <c r="AL192" s="65">
        <f>Uniforms!AK192</f>
        <v>0</v>
      </c>
      <c r="AM192" s="65">
        <f>Uniforms!AL192</f>
        <v>0</v>
      </c>
      <c r="AN192" s="65">
        <f>Uniforms!AM192</f>
        <v>0</v>
      </c>
      <c r="AO192" s="65">
        <f>Uniforms!AN192</f>
        <v>0</v>
      </c>
      <c r="AP192" s="65">
        <f>Uniforms!AO192</f>
        <v>0</v>
      </c>
      <c r="AQ192" s="65">
        <f>Uniforms!AP192</f>
        <v>0</v>
      </c>
      <c r="AR192" s="63" t="str">
        <f>IF(Uniforms!AQ192="None","NA|",CONCATENATE(Uniforms!AQ192,"|"))</f>
        <v>|</v>
      </c>
      <c r="AS192" s="63" t="str">
        <f>IF(AR192="NA|","|-- Select One --",CONCATENATE(Uniforms!AR192,"|"))</f>
        <v>|</v>
      </c>
      <c r="AT192" s="65">
        <f>Uniforms!AS192</f>
        <v>0</v>
      </c>
      <c r="AU192" s="65">
        <f>Uniforms!AT192</f>
        <v>0</v>
      </c>
      <c r="AV192" s="65">
        <f>Uniforms!AU192</f>
        <v>0</v>
      </c>
      <c r="AW192" s="65">
        <f>Uniforms!AV192</f>
        <v>0</v>
      </c>
      <c r="AX192" s="66" t="s">
        <v>409</v>
      </c>
      <c r="AY192" s="63" t="s">
        <v>410</v>
      </c>
      <c r="AZ192" s="63" t="s">
        <v>410</v>
      </c>
      <c r="BA192" s="63" t="s">
        <v>410</v>
      </c>
      <c r="BB192" s="67" t="str">
        <f>Uniforms!$AW$1</f>
        <v>8B|</v>
      </c>
      <c r="BC192" s="67" t="str">
        <f>Uniforms!$AW$2</f>
        <v>NA|</v>
      </c>
      <c r="BD192" s="67" t="str">
        <f>Uniforms!$AW$3</f>
        <v>OUTLINED|</v>
      </c>
      <c r="BE192" s="66">
        <f>Uniforms!$AT$4</f>
        <v>0</v>
      </c>
      <c r="BF192" s="66">
        <f>IF(Uniforms!$AT$13="Left Chest",Uniforms!AZ192, )</f>
        <v>0</v>
      </c>
      <c r="BG192" s="66">
        <f>Uniforms!$AT$5</f>
        <v>0</v>
      </c>
      <c r="BH192" s="67">
        <f>IF(Uniforms!$AT$13="Left Chest 2nd",Uniforms!AZ192, )</f>
        <v>0</v>
      </c>
      <c r="BI192" s="66">
        <f>Uniforms!$AT$6</f>
        <v>0</v>
      </c>
      <c r="BJ192" s="67">
        <f>IF(Uniforms!$AT$13="Left Sleeve",Uniforms!AZ192, )</f>
        <v>0</v>
      </c>
      <c r="BK192" s="66">
        <f>Uniforms!$AT$7</f>
        <v>0</v>
      </c>
      <c r="BL192" s="67">
        <f>IF(Uniforms!$AT$13="Right Sleeve",Uniforms!AZ192, )</f>
        <v>0</v>
      </c>
      <c r="BM192" s="66">
        <f>Uniforms!$AT$8</f>
        <v>0</v>
      </c>
      <c r="BN192" s="67">
        <f>IF(Uniforms!$AT$13="Center Chest",Uniforms!AZ192, )</f>
        <v>0</v>
      </c>
      <c r="BO192" s="66">
        <f>Uniforms!$AT$10</f>
        <v>0</v>
      </c>
      <c r="BP192" s="67">
        <f>IF(Uniforms!$AT$13="Back Above #s",Uniforms!AZ192, )</f>
        <v>0</v>
      </c>
      <c r="BQ192" s="66">
        <f>Uniforms!$AT$11</f>
        <v>0</v>
      </c>
      <c r="BR192" s="67">
        <f>IF(Uniforms!$AT$13="Short-Left Leg",Uniforms!AZ192, )</f>
        <v>0</v>
      </c>
      <c r="BS192" s="66">
        <f>Uniforms!$AT$12</f>
        <v>0</v>
      </c>
      <c r="BT192" s="67">
        <f>IF(Uniforms!$AT$13="Short-Right Leg",Uniforms!AZ192, )</f>
        <v>0</v>
      </c>
      <c r="BU192" s="67">
        <f>Uniforms!$AT$9</f>
        <v>0</v>
      </c>
      <c r="BV192" s="67">
        <f>IF(Uniforms!$AT$13="Right Chest",Uniforms!AZ192, )</f>
        <v>0</v>
      </c>
      <c r="BW192" s="68">
        <f>Uniforms!BA192</f>
        <v>0</v>
      </c>
      <c r="BX192" s="68">
        <f>Uniforms!BB192</f>
        <v>0</v>
      </c>
      <c r="BY192" s="68">
        <f>Uniforms!BC192</f>
        <v>0</v>
      </c>
      <c r="BZ192" s="68">
        <f>Uniforms!BD192</f>
        <v>0</v>
      </c>
      <c r="CA192" s="68">
        <f>Uniforms!BE192</f>
        <v>0</v>
      </c>
      <c r="CB192" s="68">
        <f>Uniforms!BF192</f>
        <v>0</v>
      </c>
      <c r="CC192" s="68">
        <f>Uniforms!BG192</f>
        <v>0</v>
      </c>
      <c r="CD192" s="68">
        <f>Uniforms!BH192</f>
        <v>0</v>
      </c>
      <c r="CE192" s="68">
        <f>Uniforms!BI192</f>
        <v>0</v>
      </c>
      <c r="CF192" s="68">
        <f>Uniforms!BJ192</f>
        <v>0</v>
      </c>
      <c r="CG192" s="68">
        <f>Uniforms!BK192</f>
        <v>0</v>
      </c>
      <c r="CH192" s="68">
        <f>Uniforms!BL192</f>
        <v>0</v>
      </c>
      <c r="CI192" s="68">
        <f>Uniforms!BM192</f>
        <v>0</v>
      </c>
      <c r="CJ192" s="68">
        <f>Uniforms!BN192</f>
        <v>0</v>
      </c>
      <c r="CK192" s="68">
        <f>Uniforms!BO192</f>
        <v>0</v>
      </c>
      <c r="CL192" s="68">
        <f>Uniforms!BP192</f>
        <v>0</v>
      </c>
      <c r="CM192" s="68">
        <f>Uniforms!BQ192</f>
        <v>0</v>
      </c>
      <c r="CN192" s="68">
        <f>Uniforms!BR192</f>
        <v>0</v>
      </c>
      <c r="CO192" s="68">
        <f>Uniforms!BS192</f>
        <v>0</v>
      </c>
      <c r="CP192" s="68">
        <f>Uniforms!BT192</f>
        <v>0</v>
      </c>
      <c r="CQ192" s="68">
        <f>Uniforms!BU192</f>
        <v>0</v>
      </c>
      <c r="CR192" s="68">
        <f>Uniforms!BV192</f>
        <v>0</v>
      </c>
      <c r="CS192" s="68">
        <f>Uniforms!BW192</f>
        <v>0</v>
      </c>
      <c r="CT192" s="68">
        <f>Uniforms!BX192</f>
        <v>0</v>
      </c>
      <c r="CU192" s="68">
        <f>Uniforms!BY192</f>
        <v>0</v>
      </c>
      <c r="CV192" s="68">
        <f>Uniforms!BZ192</f>
        <v>0</v>
      </c>
      <c r="CW192" s="68">
        <f>Uniforms!CA192</f>
        <v>0</v>
      </c>
      <c r="CX192" s="68">
        <f>Uniforms!CB192</f>
        <v>0</v>
      </c>
      <c r="CY192" s="68">
        <f>Uniforms!CC192</f>
        <v>0</v>
      </c>
      <c r="CZ192" s="68">
        <f>Uniforms!CD192</f>
        <v>0</v>
      </c>
      <c r="DA192" s="67"/>
    </row>
    <row r="193" spans="1:105">
      <c r="A193" s="67" t="s">
        <v>93</v>
      </c>
      <c r="B193" s="63">
        <f>Uniforms!B193</f>
        <v>0</v>
      </c>
      <c r="C193" s="63" t="str">
        <f>CONCATENATE(Uniforms!C193, "|")</f>
        <v>|</v>
      </c>
      <c r="D193" s="63">
        <f>Uniforms!D193</f>
        <v>0</v>
      </c>
      <c r="E193" s="63" t="str">
        <f>IF(Uniforms!E193="None", "NA|",CONCATENATE(Uniforms!E193, "|"))</f>
        <v>|</v>
      </c>
      <c r="F193" s="63" t="str">
        <f>IF(E193="NA|","|-- Select One --",CONCATENATE(Uniforms!F193,"|"))</f>
        <v>|</v>
      </c>
      <c r="G193" s="63" t="str">
        <f>CONCATENATE(Uniforms!G193,"|")</f>
        <v>|</v>
      </c>
      <c r="H193" s="64">
        <f>Uniforms!H193</f>
        <v>0</v>
      </c>
      <c r="I193" s="65">
        <f t="shared" si="2"/>
        <v>0</v>
      </c>
      <c r="J193" s="65">
        <f>Uniforms!I193</f>
        <v>0</v>
      </c>
      <c r="K193" s="65">
        <f>Uniforms!J193</f>
        <v>0</v>
      </c>
      <c r="L193" s="65">
        <f>Uniforms!K193</f>
        <v>0</v>
      </c>
      <c r="M193" s="65">
        <f>Uniforms!L193</f>
        <v>0</v>
      </c>
      <c r="N193" s="65">
        <f>Uniforms!M193</f>
        <v>0</v>
      </c>
      <c r="O193" s="65">
        <f>Uniforms!N193</f>
        <v>0</v>
      </c>
      <c r="P193" s="65">
        <f>Uniforms!O193</f>
        <v>0</v>
      </c>
      <c r="Q193" s="65">
        <f>Uniforms!P193</f>
        <v>0</v>
      </c>
      <c r="R193" s="65">
        <f>Uniforms!Q193</f>
        <v>0</v>
      </c>
      <c r="S193" s="65">
        <f>Uniforms!R193</f>
        <v>0</v>
      </c>
      <c r="T193" s="65">
        <f>Uniforms!S193</f>
        <v>0</v>
      </c>
      <c r="U193" s="65">
        <f>Uniforms!T193</f>
        <v>0</v>
      </c>
      <c r="V193" s="65">
        <f>Uniforms!U193</f>
        <v>0</v>
      </c>
      <c r="W193" s="65">
        <f>Uniforms!V193</f>
        <v>0</v>
      </c>
      <c r="X193" s="65">
        <f>Uniforms!W193</f>
        <v>0</v>
      </c>
      <c r="Y193" s="65">
        <f>Uniforms!X193</f>
        <v>0</v>
      </c>
      <c r="Z193" s="63" t="str">
        <f>IF(Uniforms!Y193="None","NA|",CONCATENATE(Uniforms!Y193,"|"))</f>
        <v>|</v>
      </c>
      <c r="AA193" s="63" t="str">
        <f>IF(Z193="NA|","|-- Select One --",CONCATENATE(Uniforms!Z193, "|"))</f>
        <v>|</v>
      </c>
      <c r="AB193" s="65">
        <f>Uniforms!AA193</f>
        <v>0</v>
      </c>
      <c r="AC193" s="65">
        <f>Uniforms!AB193</f>
        <v>0</v>
      </c>
      <c r="AD193" s="65">
        <f>Uniforms!AC193</f>
        <v>0</v>
      </c>
      <c r="AE193" s="65">
        <f>Uniforms!AD193</f>
        <v>0</v>
      </c>
      <c r="AF193" s="65">
        <f>Uniforms!AE193</f>
        <v>0</v>
      </c>
      <c r="AG193" s="65">
        <f>Uniforms!AF193</f>
        <v>0</v>
      </c>
      <c r="AH193" s="65">
        <f>Uniforms!AG193</f>
        <v>0</v>
      </c>
      <c r="AI193" s="65">
        <f>Uniforms!AH193</f>
        <v>0</v>
      </c>
      <c r="AJ193" s="65">
        <f>Uniforms!AI193</f>
        <v>0</v>
      </c>
      <c r="AK193" s="65">
        <f>Uniforms!AJ193</f>
        <v>0</v>
      </c>
      <c r="AL193" s="65">
        <f>Uniforms!AK193</f>
        <v>0</v>
      </c>
      <c r="AM193" s="65">
        <f>Uniforms!AL193</f>
        <v>0</v>
      </c>
      <c r="AN193" s="65">
        <f>Uniforms!AM193</f>
        <v>0</v>
      </c>
      <c r="AO193" s="65">
        <f>Uniforms!AN193</f>
        <v>0</v>
      </c>
      <c r="AP193" s="65">
        <f>Uniforms!AO193</f>
        <v>0</v>
      </c>
      <c r="AQ193" s="65">
        <f>Uniforms!AP193</f>
        <v>0</v>
      </c>
      <c r="AR193" s="63" t="str">
        <f>IF(Uniforms!AQ193="None","NA|",CONCATENATE(Uniforms!AQ193,"|"))</f>
        <v>|</v>
      </c>
      <c r="AS193" s="63" t="str">
        <f>IF(AR193="NA|","|-- Select One --",CONCATENATE(Uniforms!AR193,"|"))</f>
        <v>|</v>
      </c>
      <c r="AT193" s="65">
        <f>Uniforms!AS193</f>
        <v>0</v>
      </c>
      <c r="AU193" s="65">
        <f>Uniforms!AT193</f>
        <v>0</v>
      </c>
      <c r="AV193" s="65">
        <f>Uniforms!AU193</f>
        <v>0</v>
      </c>
      <c r="AW193" s="65">
        <f>Uniforms!AV193</f>
        <v>0</v>
      </c>
      <c r="AX193" s="66" t="s">
        <v>409</v>
      </c>
      <c r="AY193" s="63" t="s">
        <v>410</v>
      </c>
      <c r="AZ193" s="63" t="s">
        <v>410</v>
      </c>
      <c r="BA193" s="63" t="s">
        <v>410</v>
      </c>
      <c r="BB193" s="67" t="str">
        <f>Uniforms!$AW$1</f>
        <v>8B|</v>
      </c>
      <c r="BC193" s="67" t="str">
        <f>Uniforms!$AW$2</f>
        <v>NA|</v>
      </c>
      <c r="BD193" s="67" t="str">
        <f>Uniforms!$AW$3</f>
        <v>OUTLINED|</v>
      </c>
      <c r="BE193" s="66">
        <f>Uniforms!$AT$4</f>
        <v>0</v>
      </c>
      <c r="BF193" s="66">
        <f>IF(Uniforms!$AT$13="Left Chest",Uniforms!AZ193, )</f>
        <v>0</v>
      </c>
      <c r="BG193" s="66">
        <f>Uniforms!$AT$5</f>
        <v>0</v>
      </c>
      <c r="BH193" s="67">
        <f>IF(Uniforms!$AT$13="Left Chest 2nd",Uniforms!AZ193, )</f>
        <v>0</v>
      </c>
      <c r="BI193" s="66">
        <f>Uniforms!$AT$6</f>
        <v>0</v>
      </c>
      <c r="BJ193" s="67">
        <f>IF(Uniforms!$AT$13="Left Sleeve",Uniforms!AZ193, )</f>
        <v>0</v>
      </c>
      <c r="BK193" s="66">
        <f>Uniforms!$AT$7</f>
        <v>0</v>
      </c>
      <c r="BL193" s="67">
        <f>IF(Uniforms!$AT$13="Right Sleeve",Uniforms!AZ193, )</f>
        <v>0</v>
      </c>
      <c r="BM193" s="66">
        <f>Uniforms!$AT$8</f>
        <v>0</v>
      </c>
      <c r="BN193" s="67">
        <f>IF(Uniforms!$AT$13="Center Chest",Uniforms!AZ193, )</f>
        <v>0</v>
      </c>
      <c r="BO193" s="66">
        <f>Uniforms!$AT$10</f>
        <v>0</v>
      </c>
      <c r="BP193" s="67">
        <f>IF(Uniforms!$AT$13="Back Above #s",Uniforms!AZ193, )</f>
        <v>0</v>
      </c>
      <c r="BQ193" s="66">
        <f>Uniforms!$AT$11</f>
        <v>0</v>
      </c>
      <c r="BR193" s="67">
        <f>IF(Uniforms!$AT$13="Short-Left Leg",Uniforms!AZ193, )</f>
        <v>0</v>
      </c>
      <c r="BS193" s="66">
        <f>Uniforms!$AT$12</f>
        <v>0</v>
      </c>
      <c r="BT193" s="67">
        <f>IF(Uniforms!$AT$13="Short-Right Leg",Uniforms!AZ193, )</f>
        <v>0</v>
      </c>
      <c r="BU193" s="67">
        <f>Uniforms!$AT$9</f>
        <v>0</v>
      </c>
      <c r="BV193" s="67">
        <f>IF(Uniforms!$AT$13="Right Chest",Uniforms!AZ193, )</f>
        <v>0</v>
      </c>
      <c r="BW193" s="68">
        <f>Uniforms!BA193</f>
        <v>0</v>
      </c>
      <c r="BX193" s="68">
        <f>Uniforms!BB193</f>
        <v>0</v>
      </c>
      <c r="BY193" s="68">
        <f>Uniforms!BC193</f>
        <v>0</v>
      </c>
      <c r="BZ193" s="68">
        <f>Uniforms!BD193</f>
        <v>0</v>
      </c>
      <c r="CA193" s="68">
        <f>Uniforms!BE193</f>
        <v>0</v>
      </c>
      <c r="CB193" s="68">
        <f>Uniforms!BF193</f>
        <v>0</v>
      </c>
      <c r="CC193" s="68">
        <f>Uniforms!BG193</f>
        <v>0</v>
      </c>
      <c r="CD193" s="68">
        <f>Uniforms!BH193</f>
        <v>0</v>
      </c>
      <c r="CE193" s="68">
        <f>Uniforms!BI193</f>
        <v>0</v>
      </c>
      <c r="CF193" s="68">
        <f>Uniforms!BJ193</f>
        <v>0</v>
      </c>
      <c r="CG193" s="68">
        <f>Uniforms!BK193</f>
        <v>0</v>
      </c>
      <c r="CH193" s="68">
        <f>Uniforms!BL193</f>
        <v>0</v>
      </c>
      <c r="CI193" s="68">
        <f>Uniforms!BM193</f>
        <v>0</v>
      </c>
      <c r="CJ193" s="68">
        <f>Uniforms!BN193</f>
        <v>0</v>
      </c>
      <c r="CK193" s="68">
        <f>Uniforms!BO193</f>
        <v>0</v>
      </c>
      <c r="CL193" s="68">
        <f>Uniforms!BP193</f>
        <v>0</v>
      </c>
      <c r="CM193" s="68">
        <f>Uniforms!BQ193</f>
        <v>0</v>
      </c>
      <c r="CN193" s="68">
        <f>Uniforms!BR193</f>
        <v>0</v>
      </c>
      <c r="CO193" s="68">
        <f>Uniforms!BS193</f>
        <v>0</v>
      </c>
      <c r="CP193" s="68">
        <f>Uniforms!BT193</f>
        <v>0</v>
      </c>
      <c r="CQ193" s="68">
        <f>Uniforms!BU193</f>
        <v>0</v>
      </c>
      <c r="CR193" s="68">
        <f>Uniforms!BV193</f>
        <v>0</v>
      </c>
      <c r="CS193" s="68">
        <f>Uniforms!BW193</f>
        <v>0</v>
      </c>
      <c r="CT193" s="68">
        <f>Uniforms!BX193</f>
        <v>0</v>
      </c>
      <c r="CU193" s="68">
        <f>Uniforms!BY193</f>
        <v>0</v>
      </c>
      <c r="CV193" s="68">
        <f>Uniforms!BZ193</f>
        <v>0</v>
      </c>
      <c r="CW193" s="68">
        <f>Uniforms!CA193</f>
        <v>0</v>
      </c>
      <c r="CX193" s="68">
        <f>Uniforms!CB193</f>
        <v>0</v>
      </c>
      <c r="CY193" s="68">
        <f>Uniforms!CC193</f>
        <v>0</v>
      </c>
      <c r="CZ193" s="68">
        <f>Uniforms!CD193</f>
        <v>0</v>
      </c>
      <c r="DA193" s="67"/>
    </row>
    <row r="194" spans="1:105">
      <c r="A194" s="67" t="s">
        <v>94</v>
      </c>
      <c r="B194" s="63">
        <f>Uniforms!B194</f>
        <v>0</v>
      </c>
      <c r="C194" s="63" t="str">
        <f>CONCATENATE(Uniforms!C194, "|")</f>
        <v>|</v>
      </c>
      <c r="D194" s="63">
        <f>Uniforms!D194</f>
        <v>0</v>
      </c>
      <c r="E194" s="63" t="str">
        <f>IF(Uniforms!E194="None", "NA|",CONCATENATE(Uniforms!E194, "|"))</f>
        <v>|</v>
      </c>
      <c r="F194" s="63" t="str">
        <f>IF(E194="NA|","|-- Select One --",CONCATENATE(Uniforms!F194,"|"))</f>
        <v>|</v>
      </c>
      <c r="G194" s="63" t="str">
        <f>CONCATENATE(Uniforms!G194,"|")</f>
        <v>|</v>
      </c>
      <c r="H194" s="64">
        <f>Uniforms!H194</f>
        <v>0</v>
      </c>
      <c r="I194" s="65">
        <f t="shared" si="2"/>
        <v>0</v>
      </c>
      <c r="J194" s="65">
        <f>Uniforms!I194</f>
        <v>0</v>
      </c>
      <c r="K194" s="65">
        <f>Uniforms!J194</f>
        <v>0</v>
      </c>
      <c r="L194" s="65">
        <f>Uniforms!K194</f>
        <v>0</v>
      </c>
      <c r="M194" s="65">
        <f>Uniforms!L194</f>
        <v>0</v>
      </c>
      <c r="N194" s="65">
        <f>Uniforms!M194</f>
        <v>0</v>
      </c>
      <c r="O194" s="65">
        <f>Uniforms!N194</f>
        <v>0</v>
      </c>
      <c r="P194" s="65">
        <f>Uniforms!O194</f>
        <v>0</v>
      </c>
      <c r="Q194" s="65">
        <f>Uniforms!P194</f>
        <v>0</v>
      </c>
      <c r="R194" s="65">
        <f>Uniforms!Q194</f>
        <v>0</v>
      </c>
      <c r="S194" s="65">
        <f>Uniforms!R194</f>
        <v>0</v>
      </c>
      <c r="T194" s="65">
        <f>Uniforms!S194</f>
        <v>0</v>
      </c>
      <c r="U194" s="65">
        <f>Uniforms!T194</f>
        <v>0</v>
      </c>
      <c r="V194" s="65">
        <f>Uniforms!U194</f>
        <v>0</v>
      </c>
      <c r="W194" s="65">
        <f>Uniforms!V194</f>
        <v>0</v>
      </c>
      <c r="X194" s="65">
        <f>Uniforms!W194</f>
        <v>0</v>
      </c>
      <c r="Y194" s="65">
        <f>Uniforms!X194</f>
        <v>0</v>
      </c>
      <c r="Z194" s="63" t="str">
        <f>IF(Uniforms!Y194="None","NA|",CONCATENATE(Uniforms!Y194,"|"))</f>
        <v>|</v>
      </c>
      <c r="AA194" s="63" t="str">
        <f>IF(Z194="NA|","|-- Select One --",CONCATENATE(Uniforms!Z194, "|"))</f>
        <v>|</v>
      </c>
      <c r="AB194" s="65">
        <f>Uniforms!AA194</f>
        <v>0</v>
      </c>
      <c r="AC194" s="65">
        <f>Uniforms!AB194</f>
        <v>0</v>
      </c>
      <c r="AD194" s="65">
        <f>Uniforms!AC194</f>
        <v>0</v>
      </c>
      <c r="AE194" s="65">
        <f>Uniforms!AD194</f>
        <v>0</v>
      </c>
      <c r="AF194" s="65">
        <f>Uniforms!AE194</f>
        <v>0</v>
      </c>
      <c r="AG194" s="65">
        <f>Uniforms!AF194</f>
        <v>0</v>
      </c>
      <c r="AH194" s="65">
        <f>Uniforms!AG194</f>
        <v>0</v>
      </c>
      <c r="AI194" s="65">
        <f>Uniforms!AH194</f>
        <v>0</v>
      </c>
      <c r="AJ194" s="65">
        <f>Uniforms!AI194</f>
        <v>0</v>
      </c>
      <c r="AK194" s="65">
        <f>Uniforms!AJ194</f>
        <v>0</v>
      </c>
      <c r="AL194" s="65">
        <f>Uniforms!AK194</f>
        <v>0</v>
      </c>
      <c r="AM194" s="65">
        <f>Uniforms!AL194</f>
        <v>0</v>
      </c>
      <c r="AN194" s="65">
        <f>Uniforms!AM194</f>
        <v>0</v>
      </c>
      <c r="AO194" s="65">
        <f>Uniforms!AN194</f>
        <v>0</v>
      </c>
      <c r="AP194" s="65">
        <f>Uniforms!AO194</f>
        <v>0</v>
      </c>
      <c r="AQ194" s="65">
        <f>Uniforms!AP194</f>
        <v>0</v>
      </c>
      <c r="AR194" s="63" t="str">
        <f>IF(Uniforms!AQ194="None","NA|",CONCATENATE(Uniforms!AQ194,"|"))</f>
        <v>|</v>
      </c>
      <c r="AS194" s="63" t="str">
        <f>IF(AR194="NA|","|-- Select One --",CONCATENATE(Uniforms!AR194,"|"))</f>
        <v>|</v>
      </c>
      <c r="AT194" s="65">
        <f>Uniforms!AS194</f>
        <v>0</v>
      </c>
      <c r="AU194" s="65">
        <f>Uniforms!AT194</f>
        <v>0</v>
      </c>
      <c r="AV194" s="65">
        <f>Uniforms!AU194</f>
        <v>0</v>
      </c>
      <c r="AW194" s="65">
        <f>Uniforms!AV194</f>
        <v>0</v>
      </c>
      <c r="AX194" s="66" t="s">
        <v>409</v>
      </c>
      <c r="AY194" s="63" t="s">
        <v>410</v>
      </c>
      <c r="AZ194" s="63" t="s">
        <v>410</v>
      </c>
      <c r="BA194" s="63" t="s">
        <v>410</v>
      </c>
      <c r="BB194" s="67" t="str">
        <f>Uniforms!$AW$1</f>
        <v>8B|</v>
      </c>
      <c r="BC194" s="67" t="str">
        <f>Uniforms!$AW$2</f>
        <v>NA|</v>
      </c>
      <c r="BD194" s="67" t="str">
        <f>Uniforms!$AW$3</f>
        <v>OUTLINED|</v>
      </c>
      <c r="BE194" s="66">
        <f>Uniforms!$AT$4</f>
        <v>0</v>
      </c>
      <c r="BF194" s="66">
        <f>IF(Uniforms!$AT$13="Left Chest",Uniforms!AZ194, )</f>
        <v>0</v>
      </c>
      <c r="BG194" s="66">
        <f>Uniforms!$AT$5</f>
        <v>0</v>
      </c>
      <c r="BH194" s="67">
        <f>IF(Uniforms!$AT$13="Left Chest 2nd",Uniforms!AZ194, )</f>
        <v>0</v>
      </c>
      <c r="BI194" s="66">
        <f>Uniforms!$AT$6</f>
        <v>0</v>
      </c>
      <c r="BJ194" s="67">
        <f>IF(Uniforms!$AT$13="Left Sleeve",Uniforms!AZ194, )</f>
        <v>0</v>
      </c>
      <c r="BK194" s="66">
        <f>Uniforms!$AT$7</f>
        <v>0</v>
      </c>
      <c r="BL194" s="67">
        <f>IF(Uniforms!$AT$13="Right Sleeve",Uniforms!AZ194, )</f>
        <v>0</v>
      </c>
      <c r="BM194" s="66">
        <f>Uniforms!$AT$8</f>
        <v>0</v>
      </c>
      <c r="BN194" s="67">
        <f>IF(Uniforms!$AT$13="Center Chest",Uniforms!AZ194, )</f>
        <v>0</v>
      </c>
      <c r="BO194" s="66">
        <f>Uniforms!$AT$10</f>
        <v>0</v>
      </c>
      <c r="BP194" s="67">
        <f>IF(Uniforms!$AT$13="Back Above #s",Uniforms!AZ194, )</f>
        <v>0</v>
      </c>
      <c r="BQ194" s="66">
        <f>Uniforms!$AT$11</f>
        <v>0</v>
      </c>
      <c r="BR194" s="67">
        <f>IF(Uniforms!$AT$13="Short-Left Leg",Uniforms!AZ194, )</f>
        <v>0</v>
      </c>
      <c r="BS194" s="66">
        <f>Uniforms!$AT$12</f>
        <v>0</v>
      </c>
      <c r="BT194" s="67">
        <f>IF(Uniforms!$AT$13="Short-Right Leg",Uniforms!AZ194, )</f>
        <v>0</v>
      </c>
      <c r="BU194" s="67">
        <f>Uniforms!$AT$9</f>
        <v>0</v>
      </c>
      <c r="BV194" s="67">
        <f>IF(Uniforms!$AT$13="Right Chest",Uniforms!AZ194, )</f>
        <v>0</v>
      </c>
      <c r="BW194" s="68">
        <f>Uniforms!BA194</f>
        <v>0</v>
      </c>
      <c r="BX194" s="68">
        <f>Uniforms!BB194</f>
        <v>0</v>
      </c>
      <c r="BY194" s="68">
        <f>Uniforms!BC194</f>
        <v>0</v>
      </c>
      <c r="BZ194" s="68">
        <f>Uniforms!BD194</f>
        <v>0</v>
      </c>
      <c r="CA194" s="68">
        <f>Uniforms!BE194</f>
        <v>0</v>
      </c>
      <c r="CB194" s="68">
        <f>Uniforms!BF194</f>
        <v>0</v>
      </c>
      <c r="CC194" s="68">
        <f>Uniforms!BG194</f>
        <v>0</v>
      </c>
      <c r="CD194" s="68">
        <f>Uniforms!BH194</f>
        <v>0</v>
      </c>
      <c r="CE194" s="68">
        <f>Uniforms!BI194</f>
        <v>0</v>
      </c>
      <c r="CF194" s="68">
        <f>Uniforms!BJ194</f>
        <v>0</v>
      </c>
      <c r="CG194" s="68">
        <f>Uniforms!BK194</f>
        <v>0</v>
      </c>
      <c r="CH194" s="68">
        <f>Uniforms!BL194</f>
        <v>0</v>
      </c>
      <c r="CI194" s="68">
        <f>Uniforms!BM194</f>
        <v>0</v>
      </c>
      <c r="CJ194" s="68">
        <f>Uniforms!BN194</f>
        <v>0</v>
      </c>
      <c r="CK194" s="68">
        <f>Uniforms!BO194</f>
        <v>0</v>
      </c>
      <c r="CL194" s="68">
        <f>Uniforms!BP194</f>
        <v>0</v>
      </c>
      <c r="CM194" s="68">
        <f>Uniforms!BQ194</f>
        <v>0</v>
      </c>
      <c r="CN194" s="68">
        <f>Uniforms!BR194</f>
        <v>0</v>
      </c>
      <c r="CO194" s="68">
        <f>Uniforms!BS194</f>
        <v>0</v>
      </c>
      <c r="CP194" s="68">
        <f>Uniforms!BT194</f>
        <v>0</v>
      </c>
      <c r="CQ194" s="68">
        <f>Uniforms!BU194</f>
        <v>0</v>
      </c>
      <c r="CR194" s="68">
        <f>Uniforms!BV194</f>
        <v>0</v>
      </c>
      <c r="CS194" s="68">
        <f>Uniforms!BW194</f>
        <v>0</v>
      </c>
      <c r="CT194" s="68">
        <f>Uniforms!BX194</f>
        <v>0</v>
      </c>
      <c r="CU194" s="68">
        <f>Uniforms!BY194</f>
        <v>0</v>
      </c>
      <c r="CV194" s="68">
        <f>Uniforms!BZ194</f>
        <v>0</v>
      </c>
      <c r="CW194" s="68">
        <f>Uniforms!CA194</f>
        <v>0</v>
      </c>
      <c r="CX194" s="68">
        <f>Uniforms!CB194</f>
        <v>0</v>
      </c>
      <c r="CY194" s="68">
        <f>Uniforms!CC194</f>
        <v>0</v>
      </c>
      <c r="CZ194" s="68">
        <f>Uniforms!CD194</f>
        <v>0</v>
      </c>
      <c r="DA194" s="67"/>
    </row>
    <row r="195" spans="1:105">
      <c r="A195" s="67" t="s">
        <v>95</v>
      </c>
      <c r="B195" s="63">
        <f>Uniforms!B195</f>
        <v>0</v>
      </c>
      <c r="C195" s="63" t="str">
        <f>CONCATENATE(Uniforms!C195, "|")</f>
        <v>|</v>
      </c>
      <c r="D195" s="63">
        <f>Uniforms!D195</f>
        <v>0</v>
      </c>
      <c r="E195" s="63" t="str">
        <f>IF(Uniforms!E195="None", "NA|",CONCATENATE(Uniforms!E195, "|"))</f>
        <v>|</v>
      </c>
      <c r="F195" s="63" t="str">
        <f>IF(E195="NA|","|-- Select One --",CONCATENATE(Uniforms!F195,"|"))</f>
        <v>|</v>
      </c>
      <c r="G195" s="63" t="str">
        <f>CONCATENATE(Uniforms!G195,"|")</f>
        <v>|</v>
      </c>
      <c r="H195" s="64">
        <f>Uniforms!H195</f>
        <v>0</v>
      </c>
      <c r="I195" s="65">
        <f t="shared" si="2"/>
        <v>0</v>
      </c>
      <c r="J195" s="65">
        <f>Uniforms!I195</f>
        <v>0</v>
      </c>
      <c r="K195" s="65">
        <f>Uniforms!J195</f>
        <v>0</v>
      </c>
      <c r="L195" s="65">
        <f>Uniforms!K195</f>
        <v>0</v>
      </c>
      <c r="M195" s="65">
        <f>Uniforms!L195</f>
        <v>0</v>
      </c>
      <c r="N195" s="65">
        <f>Uniforms!M195</f>
        <v>0</v>
      </c>
      <c r="O195" s="65">
        <f>Uniforms!N195</f>
        <v>0</v>
      </c>
      <c r="P195" s="65">
        <f>Uniforms!O195</f>
        <v>0</v>
      </c>
      <c r="Q195" s="65">
        <f>Uniforms!P195</f>
        <v>0</v>
      </c>
      <c r="R195" s="65">
        <f>Uniforms!Q195</f>
        <v>0</v>
      </c>
      <c r="S195" s="65">
        <f>Uniforms!R195</f>
        <v>0</v>
      </c>
      <c r="T195" s="65">
        <f>Uniforms!S195</f>
        <v>0</v>
      </c>
      <c r="U195" s="65">
        <f>Uniforms!T195</f>
        <v>0</v>
      </c>
      <c r="V195" s="65">
        <f>Uniforms!U195</f>
        <v>0</v>
      </c>
      <c r="W195" s="65">
        <f>Uniforms!V195</f>
        <v>0</v>
      </c>
      <c r="X195" s="65">
        <f>Uniforms!W195</f>
        <v>0</v>
      </c>
      <c r="Y195" s="65">
        <f>Uniforms!X195</f>
        <v>0</v>
      </c>
      <c r="Z195" s="63" t="str">
        <f>IF(Uniforms!Y195="None","NA|",CONCATENATE(Uniforms!Y195,"|"))</f>
        <v>|</v>
      </c>
      <c r="AA195" s="63" t="str">
        <f>IF(Z195="NA|","|-- Select One --",CONCATENATE(Uniforms!Z195, "|"))</f>
        <v>|</v>
      </c>
      <c r="AB195" s="65">
        <f>Uniforms!AA195</f>
        <v>0</v>
      </c>
      <c r="AC195" s="65">
        <f>Uniforms!AB195</f>
        <v>0</v>
      </c>
      <c r="AD195" s="65">
        <f>Uniforms!AC195</f>
        <v>0</v>
      </c>
      <c r="AE195" s="65">
        <f>Uniforms!AD195</f>
        <v>0</v>
      </c>
      <c r="AF195" s="65">
        <f>Uniforms!AE195</f>
        <v>0</v>
      </c>
      <c r="AG195" s="65">
        <f>Uniforms!AF195</f>
        <v>0</v>
      </c>
      <c r="AH195" s="65">
        <f>Uniforms!AG195</f>
        <v>0</v>
      </c>
      <c r="AI195" s="65">
        <f>Uniforms!AH195</f>
        <v>0</v>
      </c>
      <c r="AJ195" s="65">
        <f>Uniforms!AI195</f>
        <v>0</v>
      </c>
      <c r="AK195" s="65">
        <f>Uniforms!AJ195</f>
        <v>0</v>
      </c>
      <c r="AL195" s="65">
        <f>Uniforms!AK195</f>
        <v>0</v>
      </c>
      <c r="AM195" s="65">
        <f>Uniforms!AL195</f>
        <v>0</v>
      </c>
      <c r="AN195" s="65">
        <f>Uniforms!AM195</f>
        <v>0</v>
      </c>
      <c r="AO195" s="65">
        <f>Uniforms!AN195</f>
        <v>0</v>
      </c>
      <c r="AP195" s="65">
        <f>Uniforms!AO195</f>
        <v>0</v>
      </c>
      <c r="AQ195" s="65">
        <f>Uniforms!AP195</f>
        <v>0</v>
      </c>
      <c r="AR195" s="63" t="str">
        <f>IF(Uniforms!AQ195="None","NA|",CONCATENATE(Uniforms!AQ195,"|"))</f>
        <v>|</v>
      </c>
      <c r="AS195" s="63" t="str">
        <f>IF(AR195="NA|","|-- Select One --",CONCATENATE(Uniforms!AR195,"|"))</f>
        <v>|</v>
      </c>
      <c r="AT195" s="65">
        <f>Uniforms!AS195</f>
        <v>0</v>
      </c>
      <c r="AU195" s="65">
        <f>Uniforms!AT195</f>
        <v>0</v>
      </c>
      <c r="AV195" s="65">
        <f>Uniforms!AU195</f>
        <v>0</v>
      </c>
      <c r="AW195" s="65">
        <f>Uniforms!AV195</f>
        <v>0</v>
      </c>
      <c r="AX195" s="66" t="s">
        <v>409</v>
      </c>
      <c r="AY195" s="63" t="s">
        <v>410</v>
      </c>
      <c r="AZ195" s="63" t="s">
        <v>410</v>
      </c>
      <c r="BA195" s="63" t="s">
        <v>410</v>
      </c>
      <c r="BB195" s="67" t="str">
        <f>Uniforms!$AW$1</f>
        <v>8B|</v>
      </c>
      <c r="BC195" s="67" t="str">
        <f>Uniforms!$AW$2</f>
        <v>NA|</v>
      </c>
      <c r="BD195" s="67" t="str">
        <f>Uniforms!$AW$3</f>
        <v>OUTLINED|</v>
      </c>
      <c r="BE195" s="66">
        <f>Uniforms!$AT$4</f>
        <v>0</v>
      </c>
      <c r="BF195" s="66">
        <f>IF(Uniforms!$AT$13="Left Chest",Uniforms!AZ195, )</f>
        <v>0</v>
      </c>
      <c r="BG195" s="66">
        <f>Uniforms!$AT$5</f>
        <v>0</v>
      </c>
      <c r="BH195" s="67">
        <f>IF(Uniforms!$AT$13="Left Chest 2nd",Uniforms!AZ195, )</f>
        <v>0</v>
      </c>
      <c r="BI195" s="66">
        <f>Uniforms!$AT$6</f>
        <v>0</v>
      </c>
      <c r="BJ195" s="67">
        <f>IF(Uniforms!$AT$13="Left Sleeve",Uniforms!AZ195, )</f>
        <v>0</v>
      </c>
      <c r="BK195" s="66">
        <f>Uniforms!$AT$7</f>
        <v>0</v>
      </c>
      <c r="BL195" s="67">
        <f>IF(Uniforms!$AT$13="Right Sleeve",Uniforms!AZ195, )</f>
        <v>0</v>
      </c>
      <c r="BM195" s="66">
        <f>Uniforms!$AT$8</f>
        <v>0</v>
      </c>
      <c r="BN195" s="67">
        <f>IF(Uniforms!$AT$13="Center Chest",Uniforms!AZ195, )</f>
        <v>0</v>
      </c>
      <c r="BO195" s="66">
        <f>Uniforms!$AT$10</f>
        <v>0</v>
      </c>
      <c r="BP195" s="67">
        <f>IF(Uniforms!$AT$13="Back Above #s",Uniforms!AZ195, )</f>
        <v>0</v>
      </c>
      <c r="BQ195" s="66">
        <f>Uniforms!$AT$11</f>
        <v>0</v>
      </c>
      <c r="BR195" s="67">
        <f>IF(Uniforms!$AT$13="Short-Left Leg",Uniforms!AZ195, )</f>
        <v>0</v>
      </c>
      <c r="BS195" s="66">
        <f>Uniforms!$AT$12</f>
        <v>0</v>
      </c>
      <c r="BT195" s="67">
        <f>IF(Uniforms!$AT$13="Short-Right Leg",Uniforms!AZ195, )</f>
        <v>0</v>
      </c>
      <c r="BU195" s="67">
        <f>Uniforms!$AT$9</f>
        <v>0</v>
      </c>
      <c r="BV195" s="67">
        <f>IF(Uniforms!$AT$13="Right Chest",Uniforms!AZ195, )</f>
        <v>0</v>
      </c>
      <c r="BW195" s="68">
        <f>Uniforms!BA195</f>
        <v>0</v>
      </c>
      <c r="BX195" s="68">
        <f>Uniforms!BB195</f>
        <v>0</v>
      </c>
      <c r="BY195" s="68">
        <f>Uniforms!BC195</f>
        <v>0</v>
      </c>
      <c r="BZ195" s="68">
        <f>Uniforms!BD195</f>
        <v>0</v>
      </c>
      <c r="CA195" s="68">
        <f>Uniforms!BE195</f>
        <v>0</v>
      </c>
      <c r="CB195" s="68">
        <f>Uniforms!BF195</f>
        <v>0</v>
      </c>
      <c r="CC195" s="68">
        <f>Uniforms!BG195</f>
        <v>0</v>
      </c>
      <c r="CD195" s="68">
        <f>Uniforms!BH195</f>
        <v>0</v>
      </c>
      <c r="CE195" s="68">
        <f>Uniforms!BI195</f>
        <v>0</v>
      </c>
      <c r="CF195" s="68">
        <f>Uniforms!BJ195</f>
        <v>0</v>
      </c>
      <c r="CG195" s="68">
        <f>Uniforms!BK195</f>
        <v>0</v>
      </c>
      <c r="CH195" s="68">
        <f>Uniforms!BL195</f>
        <v>0</v>
      </c>
      <c r="CI195" s="68">
        <f>Uniforms!BM195</f>
        <v>0</v>
      </c>
      <c r="CJ195" s="68">
        <f>Uniforms!BN195</f>
        <v>0</v>
      </c>
      <c r="CK195" s="68">
        <f>Uniforms!BO195</f>
        <v>0</v>
      </c>
      <c r="CL195" s="68">
        <f>Uniforms!BP195</f>
        <v>0</v>
      </c>
      <c r="CM195" s="68">
        <f>Uniforms!BQ195</f>
        <v>0</v>
      </c>
      <c r="CN195" s="68">
        <f>Uniforms!BR195</f>
        <v>0</v>
      </c>
      <c r="CO195" s="68">
        <f>Uniforms!BS195</f>
        <v>0</v>
      </c>
      <c r="CP195" s="68">
        <f>Uniforms!BT195</f>
        <v>0</v>
      </c>
      <c r="CQ195" s="68">
        <f>Uniforms!BU195</f>
        <v>0</v>
      </c>
      <c r="CR195" s="68">
        <f>Uniforms!BV195</f>
        <v>0</v>
      </c>
      <c r="CS195" s="68">
        <f>Uniforms!BW195</f>
        <v>0</v>
      </c>
      <c r="CT195" s="68">
        <f>Uniforms!BX195</f>
        <v>0</v>
      </c>
      <c r="CU195" s="68">
        <f>Uniforms!BY195</f>
        <v>0</v>
      </c>
      <c r="CV195" s="68">
        <f>Uniforms!BZ195</f>
        <v>0</v>
      </c>
      <c r="CW195" s="68">
        <f>Uniforms!CA195</f>
        <v>0</v>
      </c>
      <c r="CX195" s="68">
        <f>Uniforms!CB195</f>
        <v>0</v>
      </c>
      <c r="CY195" s="68">
        <f>Uniforms!CC195</f>
        <v>0</v>
      </c>
      <c r="CZ195" s="68">
        <f>Uniforms!CD195</f>
        <v>0</v>
      </c>
      <c r="DA195" s="67"/>
    </row>
    <row r="196" spans="1:105">
      <c r="A196" s="67" t="s">
        <v>96</v>
      </c>
      <c r="B196" s="63">
        <f>Uniforms!B196</f>
        <v>0</v>
      </c>
      <c r="C196" s="63" t="str">
        <f>CONCATENATE(Uniforms!C196, "|")</f>
        <v>|</v>
      </c>
      <c r="D196" s="63">
        <f>Uniforms!D196</f>
        <v>0</v>
      </c>
      <c r="E196" s="63" t="str">
        <f>IF(Uniforms!E196="None", "NA|",CONCATENATE(Uniforms!E196, "|"))</f>
        <v>|</v>
      </c>
      <c r="F196" s="63" t="str">
        <f>IF(E196="NA|","|-- Select One --",CONCATENATE(Uniforms!F196,"|"))</f>
        <v>|</v>
      </c>
      <c r="G196" s="63" t="str">
        <f>CONCATENATE(Uniforms!G196,"|")</f>
        <v>|</v>
      </c>
      <c r="H196" s="64">
        <f>Uniforms!H196</f>
        <v>0</v>
      </c>
      <c r="I196" s="65">
        <f t="shared" si="2"/>
        <v>0</v>
      </c>
      <c r="J196" s="65">
        <f>Uniforms!I196</f>
        <v>0</v>
      </c>
      <c r="K196" s="65">
        <f>Uniforms!J196</f>
        <v>0</v>
      </c>
      <c r="L196" s="65">
        <f>Uniforms!K196</f>
        <v>0</v>
      </c>
      <c r="M196" s="65">
        <f>Uniforms!L196</f>
        <v>0</v>
      </c>
      <c r="N196" s="65">
        <f>Uniforms!M196</f>
        <v>0</v>
      </c>
      <c r="O196" s="65">
        <f>Uniforms!N196</f>
        <v>0</v>
      </c>
      <c r="P196" s="65">
        <f>Uniforms!O196</f>
        <v>0</v>
      </c>
      <c r="Q196" s="65">
        <f>Uniforms!P196</f>
        <v>0</v>
      </c>
      <c r="R196" s="65">
        <f>Uniforms!Q196</f>
        <v>0</v>
      </c>
      <c r="S196" s="65">
        <f>Uniforms!R196</f>
        <v>0</v>
      </c>
      <c r="T196" s="65">
        <f>Uniforms!S196</f>
        <v>0</v>
      </c>
      <c r="U196" s="65">
        <f>Uniforms!T196</f>
        <v>0</v>
      </c>
      <c r="V196" s="65">
        <f>Uniforms!U196</f>
        <v>0</v>
      </c>
      <c r="W196" s="65">
        <f>Uniforms!V196</f>
        <v>0</v>
      </c>
      <c r="X196" s="65">
        <f>Uniforms!W196</f>
        <v>0</v>
      </c>
      <c r="Y196" s="65">
        <f>Uniforms!X196</f>
        <v>0</v>
      </c>
      <c r="Z196" s="63" t="str">
        <f>IF(Uniforms!Y196="None","NA|",CONCATENATE(Uniforms!Y196,"|"))</f>
        <v>|</v>
      </c>
      <c r="AA196" s="63" t="str">
        <f>IF(Z196="NA|","|-- Select One --",CONCATENATE(Uniforms!Z196, "|"))</f>
        <v>|</v>
      </c>
      <c r="AB196" s="65">
        <f>Uniforms!AA196</f>
        <v>0</v>
      </c>
      <c r="AC196" s="65">
        <f>Uniforms!AB196</f>
        <v>0</v>
      </c>
      <c r="AD196" s="65">
        <f>Uniforms!AC196</f>
        <v>0</v>
      </c>
      <c r="AE196" s="65">
        <f>Uniforms!AD196</f>
        <v>0</v>
      </c>
      <c r="AF196" s="65">
        <f>Uniforms!AE196</f>
        <v>0</v>
      </c>
      <c r="AG196" s="65">
        <f>Uniforms!AF196</f>
        <v>0</v>
      </c>
      <c r="AH196" s="65">
        <f>Uniforms!AG196</f>
        <v>0</v>
      </c>
      <c r="AI196" s="65">
        <f>Uniforms!AH196</f>
        <v>0</v>
      </c>
      <c r="AJ196" s="65">
        <f>Uniforms!AI196</f>
        <v>0</v>
      </c>
      <c r="AK196" s="65">
        <f>Uniforms!AJ196</f>
        <v>0</v>
      </c>
      <c r="AL196" s="65">
        <f>Uniforms!AK196</f>
        <v>0</v>
      </c>
      <c r="AM196" s="65">
        <f>Uniforms!AL196</f>
        <v>0</v>
      </c>
      <c r="AN196" s="65">
        <f>Uniforms!AM196</f>
        <v>0</v>
      </c>
      <c r="AO196" s="65">
        <f>Uniforms!AN196</f>
        <v>0</v>
      </c>
      <c r="AP196" s="65">
        <f>Uniforms!AO196</f>
        <v>0</v>
      </c>
      <c r="AQ196" s="65">
        <f>Uniforms!AP196</f>
        <v>0</v>
      </c>
      <c r="AR196" s="63" t="str">
        <f>IF(Uniforms!AQ196="None","NA|",CONCATENATE(Uniforms!AQ196,"|"))</f>
        <v>|</v>
      </c>
      <c r="AS196" s="63" t="str">
        <f>IF(AR196="NA|","|-- Select One --",CONCATENATE(Uniforms!AR196,"|"))</f>
        <v>|</v>
      </c>
      <c r="AT196" s="65">
        <f>Uniforms!AS196</f>
        <v>0</v>
      </c>
      <c r="AU196" s="65">
        <f>Uniforms!AT196</f>
        <v>0</v>
      </c>
      <c r="AV196" s="65">
        <f>Uniforms!AU196</f>
        <v>0</v>
      </c>
      <c r="AW196" s="65">
        <f>Uniforms!AV196</f>
        <v>0</v>
      </c>
      <c r="AX196" s="66" t="s">
        <v>409</v>
      </c>
      <c r="AY196" s="63" t="s">
        <v>410</v>
      </c>
      <c r="AZ196" s="63" t="s">
        <v>410</v>
      </c>
      <c r="BA196" s="63" t="s">
        <v>410</v>
      </c>
      <c r="BB196" s="67" t="str">
        <f>Uniforms!$AW$1</f>
        <v>8B|</v>
      </c>
      <c r="BC196" s="67" t="str">
        <f>Uniforms!$AW$2</f>
        <v>NA|</v>
      </c>
      <c r="BD196" s="67" t="str">
        <f>Uniforms!$AW$3</f>
        <v>OUTLINED|</v>
      </c>
      <c r="BE196" s="66">
        <f>Uniforms!$AT$4</f>
        <v>0</v>
      </c>
      <c r="BF196" s="66">
        <f>IF(Uniforms!$AT$13="Left Chest",Uniforms!AZ196, )</f>
        <v>0</v>
      </c>
      <c r="BG196" s="66">
        <f>Uniforms!$AT$5</f>
        <v>0</v>
      </c>
      <c r="BH196" s="67">
        <f>IF(Uniforms!$AT$13="Left Chest 2nd",Uniforms!AZ196, )</f>
        <v>0</v>
      </c>
      <c r="BI196" s="66">
        <f>Uniforms!$AT$6</f>
        <v>0</v>
      </c>
      <c r="BJ196" s="67">
        <f>IF(Uniforms!$AT$13="Left Sleeve",Uniforms!AZ196, )</f>
        <v>0</v>
      </c>
      <c r="BK196" s="66">
        <f>Uniforms!$AT$7</f>
        <v>0</v>
      </c>
      <c r="BL196" s="67">
        <f>IF(Uniforms!$AT$13="Right Sleeve",Uniforms!AZ196, )</f>
        <v>0</v>
      </c>
      <c r="BM196" s="66">
        <f>Uniforms!$AT$8</f>
        <v>0</v>
      </c>
      <c r="BN196" s="67">
        <f>IF(Uniforms!$AT$13="Center Chest",Uniforms!AZ196, )</f>
        <v>0</v>
      </c>
      <c r="BO196" s="66">
        <f>Uniforms!$AT$10</f>
        <v>0</v>
      </c>
      <c r="BP196" s="67">
        <f>IF(Uniforms!$AT$13="Back Above #s",Uniforms!AZ196, )</f>
        <v>0</v>
      </c>
      <c r="BQ196" s="66">
        <f>Uniforms!$AT$11</f>
        <v>0</v>
      </c>
      <c r="BR196" s="67">
        <f>IF(Uniforms!$AT$13="Short-Left Leg",Uniforms!AZ196, )</f>
        <v>0</v>
      </c>
      <c r="BS196" s="66">
        <f>Uniforms!$AT$12</f>
        <v>0</v>
      </c>
      <c r="BT196" s="67">
        <f>IF(Uniforms!$AT$13="Short-Right Leg",Uniforms!AZ196, )</f>
        <v>0</v>
      </c>
      <c r="BU196" s="67">
        <f>Uniforms!$AT$9</f>
        <v>0</v>
      </c>
      <c r="BV196" s="67">
        <f>IF(Uniforms!$AT$13="Right Chest",Uniforms!AZ196, )</f>
        <v>0</v>
      </c>
      <c r="BW196" s="68">
        <f>Uniforms!BA196</f>
        <v>0</v>
      </c>
      <c r="BX196" s="68">
        <f>Uniforms!BB196</f>
        <v>0</v>
      </c>
      <c r="BY196" s="68">
        <f>Uniforms!BC196</f>
        <v>0</v>
      </c>
      <c r="BZ196" s="68">
        <f>Uniforms!BD196</f>
        <v>0</v>
      </c>
      <c r="CA196" s="68">
        <f>Uniforms!BE196</f>
        <v>0</v>
      </c>
      <c r="CB196" s="68">
        <f>Uniforms!BF196</f>
        <v>0</v>
      </c>
      <c r="CC196" s="68">
        <f>Uniforms!BG196</f>
        <v>0</v>
      </c>
      <c r="CD196" s="68">
        <f>Uniforms!BH196</f>
        <v>0</v>
      </c>
      <c r="CE196" s="68">
        <f>Uniforms!BI196</f>
        <v>0</v>
      </c>
      <c r="CF196" s="68">
        <f>Uniforms!BJ196</f>
        <v>0</v>
      </c>
      <c r="CG196" s="68">
        <f>Uniforms!BK196</f>
        <v>0</v>
      </c>
      <c r="CH196" s="68">
        <f>Uniforms!BL196</f>
        <v>0</v>
      </c>
      <c r="CI196" s="68">
        <f>Uniforms!BM196</f>
        <v>0</v>
      </c>
      <c r="CJ196" s="68">
        <f>Uniforms!BN196</f>
        <v>0</v>
      </c>
      <c r="CK196" s="68">
        <f>Uniforms!BO196</f>
        <v>0</v>
      </c>
      <c r="CL196" s="68">
        <f>Uniforms!BP196</f>
        <v>0</v>
      </c>
      <c r="CM196" s="68">
        <f>Uniforms!BQ196</f>
        <v>0</v>
      </c>
      <c r="CN196" s="68">
        <f>Uniforms!BR196</f>
        <v>0</v>
      </c>
      <c r="CO196" s="68">
        <f>Uniforms!BS196</f>
        <v>0</v>
      </c>
      <c r="CP196" s="68">
        <f>Uniforms!BT196</f>
        <v>0</v>
      </c>
      <c r="CQ196" s="68">
        <f>Uniforms!BU196</f>
        <v>0</v>
      </c>
      <c r="CR196" s="68">
        <f>Uniforms!BV196</f>
        <v>0</v>
      </c>
      <c r="CS196" s="68">
        <f>Uniforms!BW196</f>
        <v>0</v>
      </c>
      <c r="CT196" s="68">
        <f>Uniforms!BX196</f>
        <v>0</v>
      </c>
      <c r="CU196" s="68">
        <f>Uniforms!BY196</f>
        <v>0</v>
      </c>
      <c r="CV196" s="68">
        <f>Uniforms!BZ196</f>
        <v>0</v>
      </c>
      <c r="CW196" s="68">
        <f>Uniforms!CA196</f>
        <v>0</v>
      </c>
      <c r="CX196" s="68">
        <f>Uniforms!CB196</f>
        <v>0</v>
      </c>
      <c r="CY196" s="68">
        <f>Uniforms!CC196</f>
        <v>0</v>
      </c>
      <c r="CZ196" s="68">
        <f>Uniforms!CD196</f>
        <v>0</v>
      </c>
      <c r="DA196" s="67"/>
    </row>
    <row r="197" spans="1:105">
      <c r="A197" s="67" t="s">
        <v>97</v>
      </c>
      <c r="B197" s="63">
        <f>Uniforms!B197</f>
        <v>0</v>
      </c>
      <c r="C197" s="63" t="str">
        <f>CONCATENATE(Uniforms!C197, "|")</f>
        <v>|</v>
      </c>
      <c r="D197" s="63">
        <f>Uniforms!D197</f>
        <v>0</v>
      </c>
      <c r="E197" s="63" t="str">
        <f>IF(Uniforms!E197="None", "NA|",CONCATENATE(Uniforms!E197, "|"))</f>
        <v>|</v>
      </c>
      <c r="F197" s="63" t="str">
        <f>IF(E197="NA|","|-- Select One --",CONCATENATE(Uniforms!F197,"|"))</f>
        <v>|</v>
      </c>
      <c r="G197" s="63" t="str">
        <f>CONCATENATE(Uniforms!G197,"|")</f>
        <v>|</v>
      </c>
      <c r="H197" s="64">
        <f>Uniforms!H197</f>
        <v>0</v>
      </c>
      <c r="I197" s="65">
        <f t="shared" si="2"/>
        <v>0</v>
      </c>
      <c r="J197" s="65">
        <f>Uniforms!I197</f>
        <v>0</v>
      </c>
      <c r="K197" s="65">
        <f>Uniforms!J197</f>
        <v>0</v>
      </c>
      <c r="L197" s="65">
        <f>Uniforms!K197</f>
        <v>0</v>
      </c>
      <c r="M197" s="65">
        <f>Uniforms!L197</f>
        <v>0</v>
      </c>
      <c r="N197" s="65">
        <f>Uniforms!M197</f>
        <v>0</v>
      </c>
      <c r="O197" s="65">
        <f>Uniforms!N197</f>
        <v>0</v>
      </c>
      <c r="P197" s="65">
        <f>Uniforms!O197</f>
        <v>0</v>
      </c>
      <c r="Q197" s="65">
        <f>Uniforms!P197</f>
        <v>0</v>
      </c>
      <c r="R197" s="65">
        <f>Uniforms!Q197</f>
        <v>0</v>
      </c>
      <c r="S197" s="65">
        <f>Uniforms!R197</f>
        <v>0</v>
      </c>
      <c r="T197" s="65">
        <f>Uniforms!S197</f>
        <v>0</v>
      </c>
      <c r="U197" s="65">
        <f>Uniforms!T197</f>
        <v>0</v>
      </c>
      <c r="V197" s="65">
        <f>Uniforms!U197</f>
        <v>0</v>
      </c>
      <c r="W197" s="65">
        <f>Uniforms!V197</f>
        <v>0</v>
      </c>
      <c r="X197" s="65">
        <f>Uniforms!W197</f>
        <v>0</v>
      </c>
      <c r="Y197" s="65">
        <f>Uniforms!X197</f>
        <v>0</v>
      </c>
      <c r="Z197" s="63" t="str">
        <f>IF(Uniforms!Y197="None","NA|",CONCATENATE(Uniforms!Y197,"|"))</f>
        <v>|</v>
      </c>
      <c r="AA197" s="63" t="str">
        <f>IF(Z197="NA|","|-- Select One --",CONCATENATE(Uniforms!Z197, "|"))</f>
        <v>|</v>
      </c>
      <c r="AB197" s="65">
        <f>Uniforms!AA197</f>
        <v>0</v>
      </c>
      <c r="AC197" s="65">
        <f>Uniforms!AB197</f>
        <v>0</v>
      </c>
      <c r="AD197" s="65">
        <f>Uniforms!AC197</f>
        <v>0</v>
      </c>
      <c r="AE197" s="65">
        <f>Uniforms!AD197</f>
        <v>0</v>
      </c>
      <c r="AF197" s="65">
        <f>Uniforms!AE197</f>
        <v>0</v>
      </c>
      <c r="AG197" s="65">
        <f>Uniforms!AF197</f>
        <v>0</v>
      </c>
      <c r="AH197" s="65">
        <f>Uniforms!AG197</f>
        <v>0</v>
      </c>
      <c r="AI197" s="65">
        <f>Uniforms!AH197</f>
        <v>0</v>
      </c>
      <c r="AJ197" s="65">
        <f>Uniforms!AI197</f>
        <v>0</v>
      </c>
      <c r="AK197" s="65">
        <f>Uniforms!AJ197</f>
        <v>0</v>
      </c>
      <c r="AL197" s="65">
        <f>Uniforms!AK197</f>
        <v>0</v>
      </c>
      <c r="AM197" s="65">
        <f>Uniforms!AL197</f>
        <v>0</v>
      </c>
      <c r="AN197" s="65">
        <f>Uniforms!AM197</f>
        <v>0</v>
      </c>
      <c r="AO197" s="65">
        <f>Uniforms!AN197</f>
        <v>0</v>
      </c>
      <c r="AP197" s="65">
        <f>Uniforms!AO197</f>
        <v>0</v>
      </c>
      <c r="AQ197" s="65">
        <f>Uniforms!AP197</f>
        <v>0</v>
      </c>
      <c r="AR197" s="63" t="str">
        <f>IF(Uniforms!AQ197="None","NA|",CONCATENATE(Uniforms!AQ197,"|"))</f>
        <v>|</v>
      </c>
      <c r="AS197" s="63" t="str">
        <f>IF(AR197="NA|","|-- Select One --",CONCATENATE(Uniforms!AR197,"|"))</f>
        <v>|</v>
      </c>
      <c r="AT197" s="65">
        <f>Uniforms!AS197</f>
        <v>0</v>
      </c>
      <c r="AU197" s="65">
        <f>Uniforms!AT197</f>
        <v>0</v>
      </c>
      <c r="AV197" s="65">
        <f>Uniforms!AU197</f>
        <v>0</v>
      </c>
      <c r="AW197" s="65">
        <f>Uniforms!AV197</f>
        <v>0</v>
      </c>
      <c r="AX197" s="66" t="s">
        <v>409</v>
      </c>
      <c r="AY197" s="63" t="s">
        <v>410</v>
      </c>
      <c r="AZ197" s="63" t="s">
        <v>410</v>
      </c>
      <c r="BA197" s="63" t="s">
        <v>410</v>
      </c>
      <c r="BB197" s="67" t="str">
        <f>Uniforms!$AW$1</f>
        <v>8B|</v>
      </c>
      <c r="BC197" s="67" t="str">
        <f>Uniforms!$AW$2</f>
        <v>NA|</v>
      </c>
      <c r="BD197" s="67" t="str">
        <f>Uniforms!$AW$3</f>
        <v>OUTLINED|</v>
      </c>
      <c r="BE197" s="66">
        <f>Uniforms!$AT$4</f>
        <v>0</v>
      </c>
      <c r="BF197" s="66">
        <f>IF(Uniforms!$AT$13="Left Chest",Uniforms!AZ197, )</f>
        <v>0</v>
      </c>
      <c r="BG197" s="66">
        <f>Uniforms!$AT$5</f>
        <v>0</v>
      </c>
      <c r="BH197" s="67">
        <f>IF(Uniforms!$AT$13="Left Chest 2nd",Uniforms!AZ197, )</f>
        <v>0</v>
      </c>
      <c r="BI197" s="66">
        <f>Uniforms!$AT$6</f>
        <v>0</v>
      </c>
      <c r="BJ197" s="67">
        <f>IF(Uniforms!$AT$13="Left Sleeve",Uniforms!AZ197, )</f>
        <v>0</v>
      </c>
      <c r="BK197" s="66">
        <f>Uniforms!$AT$7</f>
        <v>0</v>
      </c>
      <c r="BL197" s="67">
        <f>IF(Uniforms!$AT$13="Right Sleeve",Uniforms!AZ197, )</f>
        <v>0</v>
      </c>
      <c r="BM197" s="66">
        <f>Uniforms!$AT$8</f>
        <v>0</v>
      </c>
      <c r="BN197" s="67">
        <f>IF(Uniforms!$AT$13="Center Chest",Uniforms!AZ197, )</f>
        <v>0</v>
      </c>
      <c r="BO197" s="66">
        <f>Uniforms!$AT$10</f>
        <v>0</v>
      </c>
      <c r="BP197" s="67">
        <f>IF(Uniforms!$AT$13="Back Above #s",Uniforms!AZ197, )</f>
        <v>0</v>
      </c>
      <c r="BQ197" s="66">
        <f>Uniforms!$AT$11</f>
        <v>0</v>
      </c>
      <c r="BR197" s="67">
        <f>IF(Uniforms!$AT$13="Short-Left Leg",Uniforms!AZ197, )</f>
        <v>0</v>
      </c>
      <c r="BS197" s="66">
        <f>Uniforms!$AT$12</f>
        <v>0</v>
      </c>
      <c r="BT197" s="67">
        <f>IF(Uniforms!$AT$13="Short-Right Leg",Uniforms!AZ197, )</f>
        <v>0</v>
      </c>
      <c r="BU197" s="67">
        <f>Uniforms!$AT$9</f>
        <v>0</v>
      </c>
      <c r="BV197" s="67">
        <f>IF(Uniforms!$AT$13="Right Chest",Uniforms!AZ197, )</f>
        <v>0</v>
      </c>
      <c r="BW197" s="68">
        <f>Uniforms!BA197</f>
        <v>0</v>
      </c>
      <c r="BX197" s="68">
        <f>Uniforms!BB197</f>
        <v>0</v>
      </c>
      <c r="BY197" s="68">
        <f>Uniforms!BC197</f>
        <v>0</v>
      </c>
      <c r="BZ197" s="68">
        <f>Uniforms!BD197</f>
        <v>0</v>
      </c>
      <c r="CA197" s="68">
        <f>Uniforms!BE197</f>
        <v>0</v>
      </c>
      <c r="CB197" s="68">
        <f>Uniforms!BF197</f>
        <v>0</v>
      </c>
      <c r="CC197" s="68">
        <f>Uniforms!BG197</f>
        <v>0</v>
      </c>
      <c r="CD197" s="68">
        <f>Uniforms!BH197</f>
        <v>0</v>
      </c>
      <c r="CE197" s="68">
        <f>Uniforms!BI197</f>
        <v>0</v>
      </c>
      <c r="CF197" s="68">
        <f>Uniforms!BJ197</f>
        <v>0</v>
      </c>
      <c r="CG197" s="68">
        <f>Uniforms!BK197</f>
        <v>0</v>
      </c>
      <c r="CH197" s="68">
        <f>Uniforms!BL197</f>
        <v>0</v>
      </c>
      <c r="CI197" s="68">
        <f>Uniforms!BM197</f>
        <v>0</v>
      </c>
      <c r="CJ197" s="68">
        <f>Uniforms!BN197</f>
        <v>0</v>
      </c>
      <c r="CK197" s="68">
        <f>Uniforms!BO197</f>
        <v>0</v>
      </c>
      <c r="CL197" s="68">
        <f>Uniforms!BP197</f>
        <v>0</v>
      </c>
      <c r="CM197" s="68">
        <f>Uniforms!BQ197</f>
        <v>0</v>
      </c>
      <c r="CN197" s="68">
        <f>Uniforms!BR197</f>
        <v>0</v>
      </c>
      <c r="CO197" s="68">
        <f>Uniforms!BS197</f>
        <v>0</v>
      </c>
      <c r="CP197" s="68">
        <f>Uniforms!BT197</f>
        <v>0</v>
      </c>
      <c r="CQ197" s="68">
        <f>Uniforms!BU197</f>
        <v>0</v>
      </c>
      <c r="CR197" s="68">
        <f>Uniforms!BV197</f>
        <v>0</v>
      </c>
      <c r="CS197" s="68">
        <f>Uniforms!BW197</f>
        <v>0</v>
      </c>
      <c r="CT197" s="68">
        <f>Uniforms!BX197</f>
        <v>0</v>
      </c>
      <c r="CU197" s="68">
        <f>Uniforms!BY197</f>
        <v>0</v>
      </c>
      <c r="CV197" s="68">
        <f>Uniforms!BZ197</f>
        <v>0</v>
      </c>
      <c r="CW197" s="68">
        <f>Uniforms!CA197</f>
        <v>0</v>
      </c>
      <c r="CX197" s="68">
        <f>Uniforms!CB197</f>
        <v>0</v>
      </c>
      <c r="CY197" s="68">
        <f>Uniforms!CC197</f>
        <v>0</v>
      </c>
      <c r="CZ197" s="68">
        <f>Uniforms!CD197</f>
        <v>0</v>
      </c>
      <c r="DA197" s="67"/>
    </row>
    <row r="198" spans="1:105">
      <c r="A198" s="67" t="s">
        <v>98</v>
      </c>
      <c r="B198" s="63">
        <f>Uniforms!B198</f>
        <v>0</v>
      </c>
      <c r="C198" s="63" t="str">
        <f>CONCATENATE(Uniforms!C198, "|")</f>
        <v>|</v>
      </c>
      <c r="D198" s="63">
        <f>Uniforms!D198</f>
        <v>0</v>
      </c>
      <c r="E198" s="63" t="str">
        <f>IF(Uniforms!E198="None", "NA|",CONCATENATE(Uniforms!E198, "|"))</f>
        <v>|</v>
      </c>
      <c r="F198" s="63" t="str">
        <f>IF(E198="NA|","|-- Select One --",CONCATENATE(Uniforms!F198,"|"))</f>
        <v>|</v>
      </c>
      <c r="G198" s="63" t="str">
        <f>CONCATENATE(Uniforms!G198,"|")</f>
        <v>|</v>
      </c>
      <c r="H198" s="64">
        <f>Uniforms!H198</f>
        <v>0</v>
      </c>
      <c r="I198" s="65">
        <f t="shared" si="2"/>
        <v>0</v>
      </c>
      <c r="J198" s="65">
        <f>Uniforms!I198</f>
        <v>0</v>
      </c>
      <c r="K198" s="65">
        <f>Uniforms!J198</f>
        <v>0</v>
      </c>
      <c r="L198" s="65">
        <f>Uniforms!K198</f>
        <v>0</v>
      </c>
      <c r="M198" s="65">
        <f>Uniforms!L198</f>
        <v>0</v>
      </c>
      <c r="N198" s="65">
        <f>Uniforms!M198</f>
        <v>0</v>
      </c>
      <c r="O198" s="65">
        <f>Uniforms!N198</f>
        <v>0</v>
      </c>
      <c r="P198" s="65">
        <f>Uniforms!O198</f>
        <v>0</v>
      </c>
      <c r="Q198" s="65">
        <f>Uniforms!P198</f>
        <v>0</v>
      </c>
      <c r="R198" s="65">
        <f>Uniforms!Q198</f>
        <v>0</v>
      </c>
      <c r="S198" s="65">
        <f>Uniforms!R198</f>
        <v>0</v>
      </c>
      <c r="T198" s="65">
        <f>Uniforms!S198</f>
        <v>0</v>
      </c>
      <c r="U198" s="65">
        <f>Uniforms!T198</f>
        <v>0</v>
      </c>
      <c r="V198" s="65">
        <f>Uniforms!U198</f>
        <v>0</v>
      </c>
      <c r="W198" s="65">
        <f>Uniforms!V198</f>
        <v>0</v>
      </c>
      <c r="X198" s="65">
        <f>Uniforms!W198</f>
        <v>0</v>
      </c>
      <c r="Y198" s="65">
        <f>Uniforms!X198</f>
        <v>0</v>
      </c>
      <c r="Z198" s="63" t="str">
        <f>IF(Uniforms!Y198="None","NA|",CONCATENATE(Uniforms!Y198,"|"))</f>
        <v>|</v>
      </c>
      <c r="AA198" s="63" t="str">
        <f>IF(Z198="NA|","|-- Select One --",CONCATENATE(Uniforms!Z198, "|"))</f>
        <v>|</v>
      </c>
      <c r="AB198" s="65">
        <f>Uniforms!AA198</f>
        <v>0</v>
      </c>
      <c r="AC198" s="65">
        <f>Uniforms!AB198</f>
        <v>0</v>
      </c>
      <c r="AD198" s="65">
        <f>Uniforms!AC198</f>
        <v>0</v>
      </c>
      <c r="AE198" s="65">
        <f>Uniforms!AD198</f>
        <v>0</v>
      </c>
      <c r="AF198" s="65">
        <f>Uniforms!AE198</f>
        <v>0</v>
      </c>
      <c r="AG198" s="65">
        <f>Uniforms!AF198</f>
        <v>0</v>
      </c>
      <c r="AH198" s="65">
        <f>Uniforms!AG198</f>
        <v>0</v>
      </c>
      <c r="AI198" s="65">
        <f>Uniforms!AH198</f>
        <v>0</v>
      </c>
      <c r="AJ198" s="65">
        <f>Uniforms!AI198</f>
        <v>0</v>
      </c>
      <c r="AK198" s="65">
        <f>Uniforms!AJ198</f>
        <v>0</v>
      </c>
      <c r="AL198" s="65">
        <f>Uniforms!AK198</f>
        <v>0</v>
      </c>
      <c r="AM198" s="65">
        <f>Uniforms!AL198</f>
        <v>0</v>
      </c>
      <c r="AN198" s="65">
        <f>Uniforms!AM198</f>
        <v>0</v>
      </c>
      <c r="AO198" s="65">
        <f>Uniforms!AN198</f>
        <v>0</v>
      </c>
      <c r="AP198" s="65">
        <f>Uniforms!AO198</f>
        <v>0</v>
      </c>
      <c r="AQ198" s="65">
        <f>Uniforms!AP198</f>
        <v>0</v>
      </c>
      <c r="AR198" s="63" t="str">
        <f>IF(Uniforms!AQ198="None","NA|",CONCATENATE(Uniforms!AQ198,"|"))</f>
        <v>|</v>
      </c>
      <c r="AS198" s="63" t="str">
        <f>IF(AR198="NA|","|-- Select One --",CONCATENATE(Uniforms!AR198,"|"))</f>
        <v>|</v>
      </c>
      <c r="AT198" s="65">
        <f>Uniforms!AS198</f>
        <v>0</v>
      </c>
      <c r="AU198" s="65">
        <f>Uniforms!AT198</f>
        <v>0</v>
      </c>
      <c r="AV198" s="65">
        <f>Uniforms!AU198</f>
        <v>0</v>
      </c>
      <c r="AW198" s="65">
        <f>Uniforms!AV198</f>
        <v>0</v>
      </c>
      <c r="AX198" s="66" t="s">
        <v>409</v>
      </c>
      <c r="AY198" s="63" t="s">
        <v>410</v>
      </c>
      <c r="AZ198" s="63" t="s">
        <v>410</v>
      </c>
      <c r="BA198" s="63" t="s">
        <v>410</v>
      </c>
      <c r="BB198" s="67" t="str">
        <f>Uniforms!$AW$1</f>
        <v>8B|</v>
      </c>
      <c r="BC198" s="67" t="str">
        <f>Uniforms!$AW$2</f>
        <v>NA|</v>
      </c>
      <c r="BD198" s="67" t="str">
        <f>Uniforms!$AW$3</f>
        <v>OUTLINED|</v>
      </c>
      <c r="BE198" s="66">
        <f>Uniforms!$AT$4</f>
        <v>0</v>
      </c>
      <c r="BF198" s="66">
        <f>IF(Uniforms!$AT$13="Left Chest",Uniforms!AZ198, )</f>
        <v>0</v>
      </c>
      <c r="BG198" s="66">
        <f>Uniforms!$AT$5</f>
        <v>0</v>
      </c>
      <c r="BH198" s="67">
        <f>IF(Uniforms!$AT$13="Left Chest 2nd",Uniforms!AZ198, )</f>
        <v>0</v>
      </c>
      <c r="BI198" s="66">
        <f>Uniforms!$AT$6</f>
        <v>0</v>
      </c>
      <c r="BJ198" s="67">
        <f>IF(Uniforms!$AT$13="Left Sleeve",Uniforms!AZ198, )</f>
        <v>0</v>
      </c>
      <c r="BK198" s="66">
        <f>Uniforms!$AT$7</f>
        <v>0</v>
      </c>
      <c r="BL198" s="67">
        <f>IF(Uniforms!$AT$13="Right Sleeve",Uniforms!AZ198, )</f>
        <v>0</v>
      </c>
      <c r="BM198" s="66">
        <f>Uniforms!$AT$8</f>
        <v>0</v>
      </c>
      <c r="BN198" s="67">
        <f>IF(Uniforms!$AT$13="Center Chest",Uniforms!AZ198, )</f>
        <v>0</v>
      </c>
      <c r="BO198" s="66">
        <f>Uniforms!$AT$10</f>
        <v>0</v>
      </c>
      <c r="BP198" s="67">
        <f>IF(Uniforms!$AT$13="Back Above #s",Uniforms!AZ198, )</f>
        <v>0</v>
      </c>
      <c r="BQ198" s="66">
        <f>Uniforms!$AT$11</f>
        <v>0</v>
      </c>
      <c r="BR198" s="67">
        <f>IF(Uniforms!$AT$13="Short-Left Leg",Uniforms!AZ198, )</f>
        <v>0</v>
      </c>
      <c r="BS198" s="66">
        <f>Uniforms!$AT$12</f>
        <v>0</v>
      </c>
      <c r="BT198" s="67">
        <f>IF(Uniforms!$AT$13="Short-Right Leg",Uniforms!AZ198, )</f>
        <v>0</v>
      </c>
      <c r="BU198" s="67">
        <f>Uniforms!$AT$9</f>
        <v>0</v>
      </c>
      <c r="BV198" s="67">
        <f>IF(Uniforms!$AT$13="Right Chest",Uniforms!AZ198, )</f>
        <v>0</v>
      </c>
      <c r="BW198" s="68">
        <f>Uniforms!BA198</f>
        <v>0</v>
      </c>
      <c r="BX198" s="68">
        <f>Uniforms!BB198</f>
        <v>0</v>
      </c>
      <c r="BY198" s="68">
        <f>Uniforms!BC198</f>
        <v>0</v>
      </c>
      <c r="BZ198" s="68">
        <f>Uniforms!BD198</f>
        <v>0</v>
      </c>
      <c r="CA198" s="68">
        <f>Uniforms!BE198</f>
        <v>0</v>
      </c>
      <c r="CB198" s="68">
        <f>Uniforms!BF198</f>
        <v>0</v>
      </c>
      <c r="CC198" s="68">
        <f>Uniforms!BG198</f>
        <v>0</v>
      </c>
      <c r="CD198" s="68">
        <f>Uniforms!BH198</f>
        <v>0</v>
      </c>
      <c r="CE198" s="68">
        <f>Uniforms!BI198</f>
        <v>0</v>
      </c>
      <c r="CF198" s="68">
        <f>Uniforms!BJ198</f>
        <v>0</v>
      </c>
      <c r="CG198" s="68">
        <f>Uniforms!BK198</f>
        <v>0</v>
      </c>
      <c r="CH198" s="68">
        <f>Uniforms!BL198</f>
        <v>0</v>
      </c>
      <c r="CI198" s="68">
        <f>Uniforms!BM198</f>
        <v>0</v>
      </c>
      <c r="CJ198" s="68">
        <f>Uniforms!BN198</f>
        <v>0</v>
      </c>
      <c r="CK198" s="68">
        <f>Uniforms!BO198</f>
        <v>0</v>
      </c>
      <c r="CL198" s="68">
        <f>Uniforms!BP198</f>
        <v>0</v>
      </c>
      <c r="CM198" s="68">
        <f>Uniforms!BQ198</f>
        <v>0</v>
      </c>
      <c r="CN198" s="68">
        <f>Uniforms!BR198</f>
        <v>0</v>
      </c>
      <c r="CO198" s="68">
        <f>Uniforms!BS198</f>
        <v>0</v>
      </c>
      <c r="CP198" s="68">
        <f>Uniforms!BT198</f>
        <v>0</v>
      </c>
      <c r="CQ198" s="68">
        <f>Uniforms!BU198</f>
        <v>0</v>
      </c>
      <c r="CR198" s="68">
        <f>Uniforms!BV198</f>
        <v>0</v>
      </c>
      <c r="CS198" s="68">
        <f>Uniforms!BW198</f>
        <v>0</v>
      </c>
      <c r="CT198" s="68">
        <f>Uniforms!BX198</f>
        <v>0</v>
      </c>
      <c r="CU198" s="68">
        <f>Uniforms!BY198</f>
        <v>0</v>
      </c>
      <c r="CV198" s="68">
        <f>Uniforms!BZ198</f>
        <v>0</v>
      </c>
      <c r="CW198" s="68">
        <f>Uniforms!CA198</f>
        <v>0</v>
      </c>
      <c r="CX198" s="68">
        <f>Uniforms!CB198</f>
        <v>0</v>
      </c>
      <c r="CY198" s="68">
        <f>Uniforms!CC198</f>
        <v>0</v>
      </c>
      <c r="CZ198" s="68">
        <f>Uniforms!CD198</f>
        <v>0</v>
      </c>
      <c r="DA198" s="67"/>
    </row>
    <row r="199" spans="1:105">
      <c r="A199" s="67" t="s">
        <v>99</v>
      </c>
      <c r="B199" s="63">
        <f>Uniforms!B199</f>
        <v>0</v>
      </c>
      <c r="C199" s="63" t="str">
        <f>CONCATENATE(Uniforms!C199, "|")</f>
        <v>|</v>
      </c>
      <c r="D199" s="63">
        <f>Uniforms!D199</f>
        <v>0</v>
      </c>
      <c r="E199" s="63" t="str">
        <f>IF(Uniforms!E199="None", "NA|",CONCATENATE(Uniforms!E199, "|"))</f>
        <v>|</v>
      </c>
      <c r="F199" s="63" t="str">
        <f>IF(E199="NA|","|-- Select One --",CONCATENATE(Uniforms!F199,"|"))</f>
        <v>|</v>
      </c>
      <c r="G199" s="63" t="str">
        <f>CONCATENATE(Uniforms!G199,"|")</f>
        <v>|</v>
      </c>
      <c r="H199" s="64">
        <f>Uniforms!H199</f>
        <v>0</v>
      </c>
      <c r="I199" s="65">
        <f t="shared" si="2"/>
        <v>0</v>
      </c>
      <c r="J199" s="65">
        <f>Uniforms!I199</f>
        <v>0</v>
      </c>
      <c r="K199" s="65">
        <f>Uniforms!J199</f>
        <v>0</v>
      </c>
      <c r="L199" s="65">
        <f>Uniforms!K199</f>
        <v>0</v>
      </c>
      <c r="M199" s="65">
        <f>Uniforms!L199</f>
        <v>0</v>
      </c>
      <c r="N199" s="65">
        <f>Uniforms!M199</f>
        <v>0</v>
      </c>
      <c r="O199" s="65">
        <f>Uniforms!N199</f>
        <v>0</v>
      </c>
      <c r="P199" s="65">
        <f>Uniforms!O199</f>
        <v>0</v>
      </c>
      <c r="Q199" s="65">
        <f>Uniforms!P199</f>
        <v>0</v>
      </c>
      <c r="R199" s="65">
        <f>Uniforms!Q199</f>
        <v>0</v>
      </c>
      <c r="S199" s="65">
        <f>Uniforms!R199</f>
        <v>0</v>
      </c>
      <c r="T199" s="65">
        <f>Uniforms!S199</f>
        <v>0</v>
      </c>
      <c r="U199" s="65">
        <f>Uniforms!T199</f>
        <v>0</v>
      </c>
      <c r="V199" s="65">
        <f>Uniforms!U199</f>
        <v>0</v>
      </c>
      <c r="W199" s="65">
        <f>Uniforms!V199</f>
        <v>0</v>
      </c>
      <c r="X199" s="65">
        <f>Uniforms!W199</f>
        <v>0</v>
      </c>
      <c r="Y199" s="65">
        <f>Uniforms!X199</f>
        <v>0</v>
      </c>
      <c r="Z199" s="63" t="str">
        <f>IF(Uniforms!Y199="None","NA|",CONCATENATE(Uniforms!Y199,"|"))</f>
        <v>|</v>
      </c>
      <c r="AA199" s="63" t="str">
        <f>IF(Z199="NA|","|-- Select One --",CONCATENATE(Uniforms!Z199, "|"))</f>
        <v>|</v>
      </c>
      <c r="AB199" s="65">
        <f>Uniforms!AA199</f>
        <v>0</v>
      </c>
      <c r="AC199" s="65">
        <f>Uniforms!AB199</f>
        <v>0</v>
      </c>
      <c r="AD199" s="65">
        <f>Uniforms!AC199</f>
        <v>0</v>
      </c>
      <c r="AE199" s="65">
        <f>Uniforms!AD199</f>
        <v>0</v>
      </c>
      <c r="AF199" s="65">
        <f>Uniforms!AE199</f>
        <v>0</v>
      </c>
      <c r="AG199" s="65">
        <f>Uniforms!AF199</f>
        <v>0</v>
      </c>
      <c r="AH199" s="65">
        <f>Uniforms!AG199</f>
        <v>0</v>
      </c>
      <c r="AI199" s="65">
        <f>Uniforms!AH199</f>
        <v>0</v>
      </c>
      <c r="AJ199" s="65">
        <f>Uniforms!AI199</f>
        <v>0</v>
      </c>
      <c r="AK199" s="65">
        <f>Uniforms!AJ199</f>
        <v>0</v>
      </c>
      <c r="AL199" s="65">
        <f>Uniforms!AK199</f>
        <v>0</v>
      </c>
      <c r="AM199" s="65">
        <f>Uniforms!AL199</f>
        <v>0</v>
      </c>
      <c r="AN199" s="65">
        <f>Uniforms!AM199</f>
        <v>0</v>
      </c>
      <c r="AO199" s="65">
        <f>Uniforms!AN199</f>
        <v>0</v>
      </c>
      <c r="AP199" s="65">
        <f>Uniforms!AO199</f>
        <v>0</v>
      </c>
      <c r="AQ199" s="65">
        <f>Uniforms!AP199</f>
        <v>0</v>
      </c>
      <c r="AR199" s="63" t="str">
        <f>IF(Uniforms!AQ199="None","NA|",CONCATENATE(Uniforms!AQ199,"|"))</f>
        <v>|</v>
      </c>
      <c r="AS199" s="63" t="str">
        <f>IF(AR199="NA|","|-- Select One --",CONCATENATE(Uniforms!AR199,"|"))</f>
        <v>|</v>
      </c>
      <c r="AT199" s="65">
        <f>Uniforms!AS199</f>
        <v>0</v>
      </c>
      <c r="AU199" s="65">
        <f>Uniforms!AT199</f>
        <v>0</v>
      </c>
      <c r="AV199" s="65">
        <f>Uniforms!AU199</f>
        <v>0</v>
      </c>
      <c r="AW199" s="65">
        <f>Uniforms!AV199</f>
        <v>0</v>
      </c>
      <c r="AX199" s="66" t="s">
        <v>409</v>
      </c>
      <c r="AY199" s="63" t="s">
        <v>410</v>
      </c>
      <c r="AZ199" s="63" t="s">
        <v>410</v>
      </c>
      <c r="BA199" s="63" t="s">
        <v>410</v>
      </c>
      <c r="BB199" s="67" t="str">
        <f>Uniforms!$AW$1</f>
        <v>8B|</v>
      </c>
      <c r="BC199" s="67" t="str">
        <f>Uniforms!$AW$2</f>
        <v>NA|</v>
      </c>
      <c r="BD199" s="67" t="str">
        <f>Uniforms!$AW$3</f>
        <v>OUTLINED|</v>
      </c>
      <c r="BE199" s="66">
        <f>Uniforms!$AT$4</f>
        <v>0</v>
      </c>
      <c r="BF199" s="66">
        <f>IF(Uniforms!$AT$13="Left Chest",Uniforms!AZ199, )</f>
        <v>0</v>
      </c>
      <c r="BG199" s="66">
        <f>Uniforms!$AT$5</f>
        <v>0</v>
      </c>
      <c r="BH199" s="67">
        <f>IF(Uniforms!$AT$13="Left Chest 2nd",Uniforms!AZ199, )</f>
        <v>0</v>
      </c>
      <c r="BI199" s="66">
        <f>Uniforms!$AT$6</f>
        <v>0</v>
      </c>
      <c r="BJ199" s="67">
        <f>IF(Uniforms!$AT$13="Left Sleeve",Uniforms!AZ199, )</f>
        <v>0</v>
      </c>
      <c r="BK199" s="66">
        <f>Uniforms!$AT$7</f>
        <v>0</v>
      </c>
      <c r="BL199" s="67">
        <f>IF(Uniforms!$AT$13="Right Sleeve",Uniforms!AZ199, )</f>
        <v>0</v>
      </c>
      <c r="BM199" s="66">
        <f>Uniforms!$AT$8</f>
        <v>0</v>
      </c>
      <c r="BN199" s="67">
        <f>IF(Uniforms!$AT$13="Center Chest",Uniforms!AZ199, )</f>
        <v>0</v>
      </c>
      <c r="BO199" s="66">
        <f>Uniforms!$AT$10</f>
        <v>0</v>
      </c>
      <c r="BP199" s="67">
        <f>IF(Uniforms!$AT$13="Back Above #s",Uniforms!AZ199, )</f>
        <v>0</v>
      </c>
      <c r="BQ199" s="66">
        <f>Uniforms!$AT$11</f>
        <v>0</v>
      </c>
      <c r="BR199" s="67">
        <f>IF(Uniforms!$AT$13="Short-Left Leg",Uniforms!AZ199, )</f>
        <v>0</v>
      </c>
      <c r="BS199" s="66">
        <f>Uniforms!$AT$12</f>
        <v>0</v>
      </c>
      <c r="BT199" s="67">
        <f>IF(Uniforms!$AT$13="Short-Right Leg",Uniforms!AZ199, )</f>
        <v>0</v>
      </c>
      <c r="BU199" s="67">
        <f>Uniforms!$AT$9</f>
        <v>0</v>
      </c>
      <c r="BV199" s="67">
        <f>IF(Uniforms!$AT$13="Right Chest",Uniforms!AZ199, )</f>
        <v>0</v>
      </c>
      <c r="BW199" s="68">
        <f>Uniforms!BA199</f>
        <v>0</v>
      </c>
      <c r="BX199" s="68">
        <f>Uniforms!BB199</f>
        <v>0</v>
      </c>
      <c r="BY199" s="68">
        <f>Uniforms!BC199</f>
        <v>0</v>
      </c>
      <c r="BZ199" s="68">
        <f>Uniforms!BD199</f>
        <v>0</v>
      </c>
      <c r="CA199" s="68">
        <f>Uniforms!BE199</f>
        <v>0</v>
      </c>
      <c r="CB199" s="68">
        <f>Uniforms!BF199</f>
        <v>0</v>
      </c>
      <c r="CC199" s="68">
        <f>Uniforms!BG199</f>
        <v>0</v>
      </c>
      <c r="CD199" s="68">
        <f>Uniforms!BH199</f>
        <v>0</v>
      </c>
      <c r="CE199" s="68">
        <f>Uniforms!BI199</f>
        <v>0</v>
      </c>
      <c r="CF199" s="68">
        <f>Uniforms!BJ199</f>
        <v>0</v>
      </c>
      <c r="CG199" s="68">
        <f>Uniforms!BK199</f>
        <v>0</v>
      </c>
      <c r="CH199" s="68">
        <f>Uniforms!BL199</f>
        <v>0</v>
      </c>
      <c r="CI199" s="68">
        <f>Uniforms!BM199</f>
        <v>0</v>
      </c>
      <c r="CJ199" s="68">
        <f>Uniforms!BN199</f>
        <v>0</v>
      </c>
      <c r="CK199" s="68">
        <f>Uniforms!BO199</f>
        <v>0</v>
      </c>
      <c r="CL199" s="68">
        <f>Uniforms!BP199</f>
        <v>0</v>
      </c>
      <c r="CM199" s="68">
        <f>Uniforms!BQ199</f>
        <v>0</v>
      </c>
      <c r="CN199" s="68">
        <f>Uniforms!BR199</f>
        <v>0</v>
      </c>
      <c r="CO199" s="68">
        <f>Uniforms!BS199</f>
        <v>0</v>
      </c>
      <c r="CP199" s="68">
        <f>Uniforms!BT199</f>
        <v>0</v>
      </c>
      <c r="CQ199" s="68">
        <f>Uniforms!BU199</f>
        <v>0</v>
      </c>
      <c r="CR199" s="68">
        <f>Uniforms!BV199</f>
        <v>0</v>
      </c>
      <c r="CS199" s="68">
        <f>Uniforms!BW199</f>
        <v>0</v>
      </c>
      <c r="CT199" s="68">
        <f>Uniforms!BX199</f>
        <v>0</v>
      </c>
      <c r="CU199" s="68">
        <f>Uniforms!BY199</f>
        <v>0</v>
      </c>
      <c r="CV199" s="68">
        <f>Uniforms!BZ199</f>
        <v>0</v>
      </c>
      <c r="CW199" s="68">
        <f>Uniforms!CA199</f>
        <v>0</v>
      </c>
      <c r="CX199" s="68">
        <f>Uniforms!CB199</f>
        <v>0</v>
      </c>
      <c r="CY199" s="68">
        <f>Uniforms!CC199</f>
        <v>0</v>
      </c>
      <c r="CZ199" s="68">
        <f>Uniforms!CD199</f>
        <v>0</v>
      </c>
      <c r="DA199" s="67"/>
    </row>
    <row r="200" spans="1:105">
      <c r="A200" s="67" t="s">
        <v>100</v>
      </c>
      <c r="B200" s="63">
        <f>Uniforms!B200</f>
        <v>0</v>
      </c>
      <c r="C200" s="63" t="str">
        <f>CONCATENATE(Uniforms!C200, "|")</f>
        <v>|</v>
      </c>
      <c r="D200" s="63">
        <f>Uniforms!D200</f>
        <v>0</v>
      </c>
      <c r="E200" s="63" t="str">
        <f>IF(Uniforms!E200="None", "NA|",CONCATENATE(Uniforms!E200, "|"))</f>
        <v>|</v>
      </c>
      <c r="F200" s="63" t="str">
        <f>IF(E200="NA|","|-- Select One --",CONCATENATE(Uniforms!F200,"|"))</f>
        <v>|</v>
      </c>
      <c r="G200" s="63" t="str">
        <f>CONCATENATE(Uniforms!G200,"|")</f>
        <v>|</v>
      </c>
      <c r="H200" s="64">
        <f>Uniforms!H200</f>
        <v>0</v>
      </c>
      <c r="I200" s="65">
        <f t="shared" si="2"/>
        <v>0</v>
      </c>
      <c r="J200" s="65">
        <f>Uniforms!I200</f>
        <v>0</v>
      </c>
      <c r="K200" s="65">
        <f>Uniforms!J200</f>
        <v>0</v>
      </c>
      <c r="L200" s="65">
        <f>Uniforms!K200</f>
        <v>0</v>
      </c>
      <c r="M200" s="65">
        <f>Uniforms!L200</f>
        <v>0</v>
      </c>
      <c r="N200" s="65">
        <f>Uniforms!M200</f>
        <v>0</v>
      </c>
      <c r="O200" s="65">
        <f>Uniforms!N200</f>
        <v>0</v>
      </c>
      <c r="P200" s="65">
        <f>Uniforms!O200</f>
        <v>0</v>
      </c>
      <c r="Q200" s="65">
        <f>Uniforms!P200</f>
        <v>0</v>
      </c>
      <c r="R200" s="65">
        <f>Uniforms!Q200</f>
        <v>0</v>
      </c>
      <c r="S200" s="65">
        <f>Uniforms!R200</f>
        <v>0</v>
      </c>
      <c r="T200" s="65">
        <f>Uniforms!S200</f>
        <v>0</v>
      </c>
      <c r="U200" s="65">
        <f>Uniforms!T200</f>
        <v>0</v>
      </c>
      <c r="V200" s="65">
        <f>Uniforms!U200</f>
        <v>0</v>
      </c>
      <c r="W200" s="65">
        <f>Uniforms!V200</f>
        <v>0</v>
      </c>
      <c r="X200" s="65">
        <f>Uniforms!W200</f>
        <v>0</v>
      </c>
      <c r="Y200" s="65">
        <f>Uniforms!X200</f>
        <v>0</v>
      </c>
      <c r="Z200" s="63" t="str">
        <f>IF(Uniforms!Y200="None","NA|",CONCATENATE(Uniforms!Y200,"|"))</f>
        <v>|</v>
      </c>
      <c r="AA200" s="63" t="str">
        <f>IF(Z200="NA|","|-- Select One --",CONCATENATE(Uniforms!Z200, "|"))</f>
        <v>|</v>
      </c>
      <c r="AB200" s="65">
        <f>Uniforms!AA200</f>
        <v>0</v>
      </c>
      <c r="AC200" s="65">
        <f>Uniforms!AB200</f>
        <v>0</v>
      </c>
      <c r="AD200" s="65">
        <f>Uniforms!AC200</f>
        <v>0</v>
      </c>
      <c r="AE200" s="65">
        <f>Uniforms!AD200</f>
        <v>0</v>
      </c>
      <c r="AF200" s="65">
        <f>Uniforms!AE200</f>
        <v>0</v>
      </c>
      <c r="AG200" s="65">
        <f>Uniforms!AF200</f>
        <v>0</v>
      </c>
      <c r="AH200" s="65">
        <f>Uniforms!AG200</f>
        <v>0</v>
      </c>
      <c r="AI200" s="65">
        <f>Uniforms!AH200</f>
        <v>0</v>
      </c>
      <c r="AJ200" s="65">
        <f>Uniforms!AI200</f>
        <v>0</v>
      </c>
      <c r="AK200" s="65">
        <f>Uniforms!AJ200</f>
        <v>0</v>
      </c>
      <c r="AL200" s="65">
        <f>Uniforms!AK200</f>
        <v>0</v>
      </c>
      <c r="AM200" s="65">
        <f>Uniforms!AL200</f>
        <v>0</v>
      </c>
      <c r="AN200" s="65">
        <f>Uniforms!AM200</f>
        <v>0</v>
      </c>
      <c r="AO200" s="65">
        <f>Uniforms!AN200</f>
        <v>0</v>
      </c>
      <c r="AP200" s="65">
        <f>Uniforms!AO200</f>
        <v>0</v>
      </c>
      <c r="AQ200" s="65">
        <f>Uniforms!AP200</f>
        <v>0</v>
      </c>
      <c r="AR200" s="63" t="str">
        <f>IF(Uniforms!AQ200="None","NA|",CONCATENATE(Uniforms!AQ200,"|"))</f>
        <v>|</v>
      </c>
      <c r="AS200" s="63" t="str">
        <f>IF(AR200="NA|","|-- Select One --",CONCATENATE(Uniforms!AR200,"|"))</f>
        <v>|</v>
      </c>
      <c r="AT200" s="65">
        <f>Uniforms!AS200</f>
        <v>0</v>
      </c>
      <c r="AU200" s="65">
        <f>Uniforms!AT200</f>
        <v>0</v>
      </c>
      <c r="AV200" s="65">
        <f>Uniforms!AU200</f>
        <v>0</v>
      </c>
      <c r="AW200" s="65">
        <f>Uniforms!AV200</f>
        <v>0</v>
      </c>
      <c r="AX200" s="66" t="s">
        <v>409</v>
      </c>
      <c r="AY200" s="63" t="s">
        <v>410</v>
      </c>
      <c r="AZ200" s="63" t="s">
        <v>410</v>
      </c>
      <c r="BA200" s="63" t="s">
        <v>410</v>
      </c>
      <c r="BB200" s="67" t="str">
        <f>Uniforms!$AW$1</f>
        <v>8B|</v>
      </c>
      <c r="BC200" s="67" t="str">
        <f>Uniforms!$AW$2</f>
        <v>NA|</v>
      </c>
      <c r="BD200" s="67" t="str">
        <f>Uniforms!$AW$3</f>
        <v>OUTLINED|</v>
      </c>
      <c r="BE200" s="66">
        <f>Uniforms!$AT$4</f>
        <v>0</v>
      </c>
      <c r="BF200" s="66">
        <f>IF(Uniforms!$AT$13="Left Chest",Uniforms!AZ200, )</f>
        <v>0</v>
      </c>
      <c r="BG200" s="66">
        <f>Uniforms!$AT$5</f>
        <v>0</v>
      </c>
      <c r="BH200" s="67">
        <f>IF(Uniforms!$AT$13="Left Chest 2nd",Uniforms!AZ200, )</f>
        <v>0</v>
      </c>
      <c r="BI200" s="66">
        <f>Uniforms!$AT$6</f>
        <v>0</v>
      </c>
      <c r="BJ200" s="67">
        <f>IF(Uniforms!$AT$13="Left Sleeve",Uniforms!AZ200, )</f>
        <v>0</v>
      </c>
      <c r="BK200" s="66">
        <f>Uniforms!$AT$7</f>
        <v>0</v>
      </c>
      <c r="BL200" s="67">
        <f>IF(Uniforms!$AT$13="Right Sleeve",Uniforms!AZ200, )</f>
        <v>0</v>
      </c>
      <c r="BM200" s="66">
        <f>Uniforms!$AT$8</f>
        <v>0</v>
      </c>
      <c r="BN200" s="67">
        <f>IF(Uniforms!$AT$13="Center Chest",Uniforms!AZ200, )</f>
        <v>0</v>
      </c>
      <c r="BO200" s="66">
        <f>Uniforms!$AT$10</f>
        <v>0</v>
      </c>
      <c r="BP200" s="67">
        <f>IF(Uniforms!$AT$13="Back Above #s",Uniforms!AZ200, )</f>
        <v>0</v>
      </c>
      <c r="BQ200" s="66">
        <f>Uniforms!$AT$11</f>
        <v>0</v>
      </c>
      <c r="BR200" s="67">
        <f>IF(Uniforms!$AT$13="Short-Left Leg",Uniforms!AZ200, )</f>
        <v>0</v>
      </c>
      <c r="BS200" s="66">
        <f>Uniforms!$AT$12</f>
        <v>0</v>
      </c>
      <c r="BT200" s="67">
        <f>IF(Uniforms!$AT$13="Short-Right Leg",Uniforms!AZ200, )</f>
        <v>0</v>
      </c>
      <c r="BU200" s="67">
        <f>Uniforms!$AT$9</f>
        <v>0</v>
      </c>
      <c r="BV200" s="67">
        <f>IF(Uniforms!$AT$13="Right Chest",Uniforms!AZ200, )</f>
        <v>0</v>
      </c>
      <c r="BW200" s="68">
        <f>Uniforms!BA200</f>
        <v>0</v>
      </c>
      <c r="BX200" s="68">
        <f>Uniforms!BB200</f>
        <v>0</v>
      </c>
      <c r="BY200" s="68">
        <f>Uniforms!BC200</f>
        <v>0</v>
      </c>
      <c r="BZ200" s="68">
        <f>Uniforms!BD200</f>
        <v>0</v>
      </c>
      <c r="CA200" s="68">
        <f>Uniforms!BE200</f>
        <v>0</v>
      </c>
      <c r="CB200" s="68">
        <f>Uniforms!BF200</f>
        <v>0</v>
      </c>
      <c r="CC200" s="68">
        <f>Uniforms!BG200</f>
        <v>0</v>
      </c>
      <c r="CD200" s="68">
        <f>Uniforms!BH200</f>
        <v>0</v>
      </c>
      <c r="CE200" s="68">
        <f>Uniforms!BI200</f>
        <v>0</v>
      </c>
      <c r="CF200" s="68">
        <f>Uniforms!BJ200</f>
        <v>0</v>
      </c>
      <c r="CG200" s="68">
        <f>Uniforms!BK200</f>
        <v>0</v>
      </c>
      <c r="CH200" s="68">
        <f>Uniforms!BL200</f>
        <v>0</v>
      </c>
      <c r="CI200" s="68">
        <f>Uniforms!BM200</f>
        <v>0</v>
      </c>
      <c r="CJ200" s="68">
        <f>Uniforms!BN200</f>
        <v>0</v>
      </c>
      <c r="CK200" s="68">
        <f>Uniforms!BO200</f>
        <v>0</v>
      </c>
      <c r="CL200" s="68">
        <f>Uniforms!BP200</f>
        <v>0</v>
      </c>
      <c r="CM200" s="68">
        <f>Uniforms!BQ200</f>
        <v>0</v>
      </c>
      <c r="CN200" s="68">
        <f>Uniforms!BR200</f>
        <v>0</v>
      </c>
      <c r="CO200" s="68">
        <f>Uniforms!BS200</f>
        <v>0</v>
      </c>
      <c r="CP200" s="68">
        <f>Uniforms!BT200</f>
        <v>0</v>
      </c>
      <c r="CQ200" s="68">
        <f>Uniforms!BU200</f>
        <v>0</v>
      </c>
      <c r="CR200" s="68">
        <f>Uniforms!BV200</f>
        <v>0</v>
      </c>
      <c r="CS200" s="68">
        <f>Uniforms!BW200</f>
        <v>0</v>
      </c>
      <c r="CT200" s="68">
        <f>Uniforms!BX200</f>
        <v>0</v>
      </c>
      <c r="CU200" s="68">
        <f>Uniforms!BY200</f>
        <v>0</v>
      </c>
      <c r="CV200" s="68">
        <f>Uniforms!BZ200</f>
        <v>0</v>
      </c>
      <c r="CW200" s="68">
        <f>Uniforms!CA200</f>
        <v>0</v>
      </c>
      <c r="CX200" s="68">
        <f>Uniforms!CB200</f>
        <v>0</v>
      </c>
      <c r="CY200" s="68">
        <f>Uniforms!CC200</f>
        <v>0</v>
      </c>
      <c r="CZ200" s="68">
        <f>Uniforms!CD200</f>
        <v>0</v>
      </c>
      <c r="DA200" s="67"/>
    </row>
    <row r="201" spans="1:105">
      <c r="A201" s="67" t="s">
        <v>101</v>
      </c>
      <c r="B201" s="63">
        <f>Uniforms!B201</f>
        <v>0</v>
      </c>
      <c r="C201" s="63" t="str">
        <f>CONCATENATE(Uniforms!C201, "|")</f>
        <v>|</v>
      </c>
      <c r="D201" s="63">
        <f>Uniforms!D201</f>
        <v>0</v>
      </c>
      <c r="E201" s="63" t="str">
        <f>IF(Uniforms!E201="None", "NA|",CONCATENATE(Uniforms!E201, "|"))</f>
        <v>|</v>
      </c>
      <c r="F201" s="63" t="str">
        <f>IF(E201="NA|","|-- Select One --",CONCATENATE(Uniforms!F201,"|"))</f>
        <v>|</v>
      </c>
      <c r="G201" s="63" t="str">
        <f>CONCATENATE(Uniforms!G201,"|")</f>
        <v>|</v>
      </c>
      <c r="H201" s="64">
        <f>Uniforms!H201</f>
        <v>0</v>
      </c>
      <c r="I201" s="65">
        <f t="shared" si="2"/>
        <v>0</v>
      </c>
      <c r="J201" s="65">
        <f>Uniforms!I201</f>
        <v>0</v>
      </c>
      <c r="K201" s="65">
        <f>Uniforms!J201</f>
        <v>0</v>
      </c>
      <c r="L201" s="65">
        <f>Uniforms!K201</f>
        <v>0</v>
      </c>
      <c r="M201" s="65">
        <f>Uniforms!L201</f>
        <v>0</v>
      </c>
      <c r="N201" s="65">
        <f>Uniforms!M201</f>
        <v>0</v>
      </c>
      <c r="O201" s="65">
        <f>Uniforms!N201</f>
        <v>0</v>
      </c>
      <c r="P201" s="65">
        <f>Uniforms!O201</f>
        <v>0</v>
      </c>
      <c r="Q201" s="65">
        <f>Uniforms!P201</f>
        <v>0</v>
      </c>
      <c r="R201" s="65">
        <f>Uniforms!Q201</f>
        <v>0</v>
      </c>
      <c r="S201" s="65">
        <f>Uniforms!R201</f>
        <v>0</v>
      </c>
      <c r="T201" s="65">
        <f>Uniforms!S201</f>
        <v>0</v>
      </c>
      <c r="U201" s="65">
        <f>Uniforms!T201</f>
        <v>0</v>
      </c>
      <c r="V201" s="65">
        <f>Uniforms!U201</f>
        <v>0</v>
      </c>
      <c r="W201" s="65">
        <f>Uniforms!V201</f>
        <v>0</v>
      </c>
      <c r="X201" s="65">
        <f>Uniforms!W201</f>
        <v>0</v>
      </c>
      <c r="Y201" s="65">
        <f>Uniforms!X201</f>
        <v>0</v>
      </c>
      <c r="Z201" s="63" t="str">
        <f>IF(Uniforms!Y201="None","NA|",CONCATENATE(Uniforms!Y201,"|"))</f>
        <v>|</v>
      </c>
      <c r="AA201" s="63" t="str">
        <f>IF(Z201="NA|","|-- Select One --",CONCATENATE(Uniforms!Z201, "|"))</f>
        <v>|</v>
      </c>
      <c r="AB201" s="65">
        <f>Uniforms!AA201</f>
        <v>0</v>
      </c>
      <c r="AC201" s="65">
        <f>Uniforms!AB201</f>
        <v>0</v>
      </c>
      <c r="AD201" s="65">
        <f>Uniforms!AC201</f>
        <v>0</v>
      </c>
      <c r="AE201" s="65">
        <f>Uniforms!AD201</f>
        <v>0</v>
      </c>
      <c r="AF201" s="65">
        <f>Uniforms!AE201</f>
        <v>0</v>
      </c>
      <c r="AG201" s="65">
        <f>Uniforms!AF201</f>
        <v>0</v>
      </c>
      <c r="AH201" s="65">
        <f>Uniforms!AG201</f>
        <v>0</v>
      </c>
      <c r="AI201" s="65">
        <f>Uniforms!AH201</f>
        <v>0</v>
      </c>
      <c r="AJ201" s="65">
        <f>Uniforms!AI201</f>
        <v>0</v>
      </c>
      <c r="AK201" s="65">
        <f>Uniforms!AJ201</f>
        <v>0</v>
      </c>
      <c r="AL201" s="65">
        <f>Uniforms!AK201</f>
        <v>0</v>
      </c>
      <c r="AM201" s="65">
        <f>Uniforms!AL201</f>
        <v>0</v>
      </c>
      <c r="AN201" s="65">
        <f>Uniforms!AM201</f>
        <v>0</v>
      </c>
      <c r="AO201" s="65">
        <f>Uniforms!AN201</f>
        <v>0</v>
      </c>
      <c r="AP201" s="65">
        <f>Uniforms!AO201</f>
        <v>0</v>
      </c>
      <c r="AQ201" s="65">
        <f>Uniforms!AP201</f>
        <v>0</v>
      </c>
      <c r="AR201" s="63" t="str">
        <f>IF(Uniforms!AQ201="None","NA|",CONCATENATE(Uniforms!AQ201,"|"))</f>
        <v>|</v>
      </c>
      <c r="AS201" s="63" t="str">
        <f>IF(AR201="NA|","|-- Select One --",CONCATENATE(Uniforms!AR201,"|"))</f>
        <v>|</v>
      </c>
      <c r="AT201" s="65">
        <f>Uniforms!AS201</f>
        <v>0</v>
      </c>
      <c r="AU201" s="65">
        <f>Uniforms!AT201</f>
        <v>0</v>
      </c>
      <c r="AV201" s="65">
        <f>Uniforms!AU201</f>
        <v>0</v>
      </c>
      <c r="AW201" s="65">
        <f>Uniforms!AV201</f>
        <v>0</v>
      </c>
      <c r="AX201" s="66" t="s">
        <v>409</v>
      </c>
      <c r="AY201" s="63" t="s">
        <v>410</v>
      </c>
      <c r="AZ201" s="63" t="s">
        <v>410</v>
      </c>
      <c r="BA201" s="63" t="s">
        <v>410</v>
      </c>
      <c r="BB201" s="67" t="str">
        <f>Uniforms!$AW$1</f>
        <v>8B|</v>
      </c>
      <c r="BC201" s="67" t="str">
        <f>Uniforms!$AW$2</f>
        <v>NA|</v>
      </c>
      <c r="BD201" s="67" t="str">
        <f>Uniforms!$AW$3</f>
        <v>OUTLINED|</v>
      </c>
      <c r="BE201" s="66">
        <f>Uniforms!$AT$4</f>
        <v>0</v>
      </c>
      <c r="BF201" s="66">
        <f>IF(Uniforms!$AT$13="Left Chest",Uniforms!AZ201, )</f>
        <v>0</v>
      </c>
      <c r="BG201" s="66">
        <f>Uniforms!$AT$5</f>
        <v>0</v>
      </c>
      <c r="BH201" s="67">
        <f>IF(Uniforms!$AT$13="Left Chest 2nd",Uniforms!AZ201, )</f>
        <v>0</v>
      </c>
      <c r="BI201" s="66">
        <f>Uniforms!$AT$6</f>
        <v>0</v>
      </c>
      <c r="BJ201" s="67">
        <f>IF(Uniforms!$AT$13="Left Sleeve",Uniforms!AZ201, )</f>
        <v>0</v>
      </c>
      <c r="BK201" s="66">
        <f>Uniforms!$AT$7</f>
        <v>0</v>
      </c>
      <c r="BL201" s="67">
        <f>IF(Uniforms!$AT$13="Right Sleeve",Uniforms!AZ201, )</f>
        <v>0</v>
      </c>
      <c r="BM201" s="66">
        <f>Uniforms!$AT$8</f>
        <v>0</v>
      </c>
      <c r="BN201" s="67">
        <f>IF(Uniforms!$AT$13="Center Chest",Uniforms!AZ201, )</f>
        <v>0</v>
      </c>
      <c r="BO201" s="66">
        <f>Uniforms!$AT$10</f>
        <v>0</v>
      </c>
      <c r="BP201" s="67">
        <f>IF(Uniforms!$AT$13="Back Above #s",Uniforms!AZ201, )</f>
        <v>0</v>
      </c>
      <c r="BQ201" s="66">
        <f>Uniforms!$AT$11</f>
        <v>0</v>
      </c>
      <c r="BR201" s="67">
        <f>IF(Uniforms!$AT$13="Short-Left Leg",Uniforms!AZ201, )</f>
        <v>0</v>
      </c>
      <c r="BS201" s="66">
        <f>Uniforms!$AT$12</f>
        <v>0</v>
      </c>
      <c r="BT201" s="67">
        <f>IF(Uniforms!$AT$13="Short-Right Leg",Uniforms!AZ201, )</f>
        <v>0</v>
      </c>
      <c r="BU201" s="67">
        <f>Uniforms!$AT$9</f>
        <v>0</v>
      </c>
      <c r="BV201" s="67">
        <f>IF(Uniforms!$AT$13="Right Chest",Uniforms!AZ201, )</f>
        <v>0</v>
      </c>
      <c r="BW201" s="68">
        <f>Uniforms!BA201</f>
        <v>0</v>
      </c>
      <c r="BX201" s="68">
        <f>Uniforms!BB201</f>
        <v>0</v>
      </c>
      <c r="BY201" s="68">
        <f>Uniforms!BC201</f>
        <v>0</v>
      </c>
      <c r="BZ201" s="68">
        <f>Uniforms!BD201</f>
        <v>0</v>
      </c>
      <c r="CA201" s="68">
        <f>Uniforms!BE201</f>
        <v>0</v>
      </c>
      <c r="CB201" s="68">
        <f>Uniforms!BF201</f>
        <v>0</v>
      </c>
      <c r="CC201" s="68">
        <f>Uniforms!BG201</f>
        <v>0</v>
      </c>
      <c r="CD201" s="68">
        <f>Uniforms!BH201</f>
        <v>0</v>
      </c>
      <c r="CE201" s="68">
        <f>Uniforms!BI201</f>
        <v>0</v>
      </c>
      <c r="CF201" s="68">
        <f>Uniforms!BJ201</f>
        <v>0</v>
      </c>
      <c r="CG201" s="68">
        <f>Uniforms!BK201</f>
        <v>0</v>
      </c>
      <c r="CH201" s="68">
        <f>Uniforms!BL201</f>
        <v>0</v>
      </c>
      <c r="CI201" s="68">
        <f>Uniforms!BM201</f>
        <v>0</v>
      </c>
      <c r="CJ201" s="68">
        <f>Uniforms!BN201</f>
        <v>0</v>
      </c>
      <c r="CK201" s="68">
        <f>Uniforms!BO201</f>
        <v>0</v>
      </c>
      <c r="CL201" s="68">
        <f>Uniforms!BP201</f>
        <v>0</v>
      </c>
      <c r="CM201" s="68">
        <f>Uniforms!BQ201</f>
        <v>0</v>
      </c>
      <c r="CN201" s="68">
        <f>Uniforms!BR201</f>
        <v>0</v>
      </c>
      <c r="CO201" s="68">
        <f>Uniforms!BS201</f>
        <v>0</v>
      </c>
      <c r="CP201" s="68">
        <f>Uniforms!BT201</f>
        <v>0</v>
      </c>
      <c r="CQ201" s="68">
        <f>Uniforms!BU201</f>
        <v>0</v>
      </c>
      <c r="CR201" s="68">
        <f>Uniforms!BV201</f>
        <v>0</v>
      </c>
      <c r="CS201" s="68">
        <f>Uniforms!BW201</f>
        <v>0</v>
      </c>
      <c r="CT201" s="68">
        <f>Uniforms!BX201</f>
        <v>0</v>
      </c>
      <c r="CU201" s="68">
        <f>Uniforms!BY201</f>
        <v>0</v>
      </c>
      <c r="CV201" s="68">
        <f>Uniforms!BZ201</f>
        <v>0</v>
      </c>
      <c r="CW201" s="68">
        <f>Uniforms!CA201</f>
        <v>0</v>
      </c>
      <c r="CX201" s="68">
        <f>Uniforms!CB201</f>
        <v>0</v>
      </c>
      <c r="CY201" s="68">
        <f>Uniforms!CC201</f>
        <v>0</v>
      </c>
      <c r="CZ201" s="68">
        <f>Uniforms!CD201</f>
        <v>0</v>
      </c>
      <c r="DA201" s="67"/>
    </row>
    <row r="202" spans="1:105">
      <c r="A202" s="67" t="s">
        <v>102</v>
      </c>
      <c r="B202" s="63">
        <f>Uniforms!B202</f>
        <v>0</v>
      </c>
      <c r="C202" s="63" t="str">
        <f>CONCATENATE(Uniforms!C202, "|")</f>
        <v>|</v>
      </c>
      <c r="D202" s="63">
        <f>Uniforms!D202</f>
        <v>0</v>
      </c>
      <c r="E202" s="63" t="str">
        <f>IF(Uniforms!E202="None", "NA|",CONCATENATE(Uniforms!E202, "|"))</f>
        <v>|</v>
      </c>
      <c r="F202" s="63" t="str">
        <f>IF(E202="NA|","|-- Select One --",CONCATENATE(Uniforms!F202,"|"))</f>
        <v>|</v>
      </c>
      <c r="G202" s="63" t="str">
        <f>CONCATENATE(Uniforms!G202,"|")</f>
        <v>|</v>
      </c>
      <c r="H202" s="64">
        <f>Uniforms!H202</f>
        <v>0</v>
      </c>
      <c r="I202" s="65">
        <f t="shared" si="2"/>
        <v>0</v>
      </c>
      <c r="J202" s="65">
        <f>Uniforms!I202</f>
        <v>0</v>
      </c>
      <c r="K202" s="65">
        <f>Uniforms!J202</f>
        <v>0</v>
      </c>
      <c r="L202" s="65">
        <f>Uniforms!K202</f>
        <v>0</v>
      </c>
      <c r="M202" s="65">
        <f>Uniforms!L202</f>
        <v>0</v>
      </c>
      <c r="N202" s="65">
        <f>Uniforms!M202</f>
        <v>0</v>
      </c>
      <c r="O202" s="65">
        <f>Uniforms!N202</f>
        <v>0</v>
      </c>
      <c r="P202" s="65">
        <f>Uniforms!O202</f>
        <v>0</v>
      </c>
      <c r="Q202" s="65">
        <f>Uniforms!P202</f>
        <v>0</v>
      </c>
      <c r="R202" s="65">
        <f>Uniforms!Q202</f>
        <v>0</v>
      </c>
      <c r="S202" s="65">
        <f>Uniforms!R202</f>
        <v>0</v>
      </c>
      <c r="T202" s="65">
        <f>Uniforms!S202</f>
        <v>0</v>
      </c>
      <c r="U202" s="65">
        <f>Uniforms!T202</f>
        <v>0</v>
      </c>
      <c r="V202" s="65">
        <f>Uniforms!U202</f>
        <v>0</v>
      </c>
      <c r="W202" s="65">
        <f>Uniforms!V202</f>
        <v>0</v>
      </c>
      <c r="X202" s="65">
        <f>Uniforms!W202</f>
        <v>0</v>
      </c>
      <c r="Y202" s="65">
        <f>Uniforms!X202</f>
        <v>0</v>
      </c>
      <c r="Z202" s="63" t="str">
        <f>IF(Uniforms!Y202="None","NA|",CONCATENATE(Uniforms!Y202,"|"))</f>
        <v>|</v>
      </c>
      <c r="AA202" s="63" t="str">
        <f>IF(Z202="NA|","|-- Select One --",CONCATENATE(Uniforms!Z202, "|"))</f>
        <v>|</v>
      </c>
      <c r="AB202" s="65">
        <f>Uniforms!AA202</f>
        <v>0</v>
      </c>
      <c r="AC202" s="65">
        <f>Uniforms!AB202</f>
        <v>0</v>
      </c>
      <c r="AD202" s="65">
        <f>Uniforms!AC202</f>
        <v>0</v>
      </c>
      <c r="AE202" s="65">
        <f>Uniforms!AD202</f>
        <v>0</v>
      </c>
      <c r="AF202" s="65">
        <f>Uniforms!AE202</f>
        <v>0</v>
      </c>
      <c r="AG202" s="65">
        <f>Uniforms!AF202</f>
        <v>0</v>
      </c>
      <c r="AH202" s="65">
        <f>Uniforms!AG202</f>
        <v>0</v>
      </c>
      <c r="AI202" s="65">
        <f>Uniforms!AH202</f>
        <v>0</v>
      </c>
      <c r="AJ202" s="65">
        <f>Uniforms!AI202</f>
        <v>0</v>
      </c>
      <c r="AK202" s="65">
        <f>Uniforms!AJ202</f>
        <v>0</v>
      </c>
      <c r="AL202" s="65">
        <f>Uniforms!AK202</f>
        <v>0</v>
      </c>
      <c r="AM202" s="65">
        <f>Uniforms!AL202</f>
        <v>0</v>
      </c>
      <c r="AN202" s="65">
        <f>Uniforms!AM202</f>
        <v>0</v>
      </c>
      <c r="AO202" s="65">
        <f>Uniforms!AN202</f>
        <v>0</v>
      </c>
      <c r="AP202" s="65">
        <f>Uniforms!AO202</f>
        <v>0</v>
      </c>
      <c r="AQ202" s="65">
        <f>Uniforms!AP202</f>
        <v>0</v>
      </c>
      <c r="AR202" s="63" t="str">
        <f>IF(Uniforms!AQ202="None","NA|",CONCATENATE(Uniforms!AQ202,"|"))</f>
        <v>|</v>
      </c>
      <c r="AS202" s="63" t="str">
        <f>IF(AR202="NA|","|-- Select One --",CONCATENATE(Uniforms!AR202,"|"))</f>
        <v>|</v>
      </c>
      <c r="AT202" s="65">
        <f>Uniforms!AS202</f>
        <v>0</v>
      </c>
      <c r="AU202" s="65">
        <f>Uniforms!AT202</f>
        <v>0</v>
      </c>
      <c r="AV202" s="65">
        <f>Uniforms!AU202</f>
        <v>0</v>
      </c>
      <c r="AW202" s="65">
        <f>Uniforms!AV202</f>
        <v>0</v>
      </c>
      <c r="AX202" s="66" t="s">
        <v>409</v>
      </c>
      <c r="AY202" s="63" t="s">
        <v>410</v>
      </c>
      <c r="AZ202" s="63" t="s">
        <v>410</v>
      </c>
      <c r="BA202" s="63" t="s">
        <v>410</v>
      </c>
      <c r="BB202" s="67" t="str">
        <f>Uniforms!$AW$1</f>
        <v>8B|</v>
      </c>
      <c r="BC202" s="67" t="str">
        <f>Uniforms!$AW$2</f>
        <v>NA|</v>
      </c>
      <c r="BD202" s="67" t="str">
        <f>Uniforms!$AW$3</f>
        <v>OUTLINED|</v>
      </c>
      <c r="BE202" s="66">
        <f>Uniforms!$AT$4</f>
        <v>0</v>
      </c>
      <c r="BF202" s="66">
        <f>IF(Uniforms!$AT$13="Left Chest",Uniforms!AZ202, )</f>
        <v>0</v>
      </c>
      <c r="BG202" s="66">
        <f>Uniforms!$AT$5</f>
        <v>0</v>
      </c>
      <c r="BH202" s="67">
        <f>IF(Uniforms!$AT$13="Left Chest 2nd",Uniforms!AZ202, )</f>
        <v>0</v>
      </c>
      <c r="BI202" s="66">
        <f>Uniforms!$AT$6</f>
        <v>0</v>
      </c>
      <c r="BJ202" s="67">
        <f>IF(Uniforms!$AT$13="Left Sleeve",Uniforms!AZ202, )</f>
        <v>0</v>
      </c>
      <c r="BK202" s="66">
        <f>Uniforms!$AT$7</f>
        <v>0</v>
      </c>
      <c r="BL202" s="67">
        <f>IF(Uniforms!$AT$13="Right Sleeve",Uniforms!AZ202, )</f>
        <v>0</v>
      </c>
      <c r="BM202" s="66">
        <f>Uniforms!$AT$8</f>
        <v>0</v>
      </c>
      <c r="BN202" s="67">
        <f>IF(Uniforms!$AT$13="Center Chest",Uniforms!AZ202, )</f>
        <v>0</v>
      </c>
      <c r="BO202" s="66">
        <f>Uniforms!$AT$10</f>
        <v>0</v>
      </c>
      <c r="BP202" s="67">
        <f>IF(Uniforms!$AT$13="Back Above #s",Uniforms!AZ202, )</f>
        <v>0</v>
      </c>
      <c r="BQ202" s="66">
        <f>Uniforms!$AT$11</f>
        <v>0</v>
      </c>
      <c r="BR202" s="67">
        <f>IF(Uniforms!$AT$13="Short-Left Leg",Uniforms!AZ202, )</f>
        <v>0</v>
      </c>
      <c r="BS202" s="66">
        <f>Uniforms!$AT$12</f>
        <v>0</v>
      </c>
      <c r="BT202" s="67">
        <f>IF(Uniforms!$AT$13="Short-Right Leg",Uniforms!AZ202, )</f>
        <v>0</v>
      </c>
      <c r="BU202" s="67">
        <f>Uniforms!$AT$9</f>
        <v>0</v>
      </c>
      <c r="BV202" s="67">
        <f>IF(Uniforms!$AT$13="Right Chest",Uniforms!AZ202, )</f>
        <v>0</v>
      </c>
      <c r="BW202" s="68">
        <f>Uniforms!BA202</f>
        <v>0</v>
      </c>
      <c r="BX202" s="68">
        <f>Uniforms!BB202</f>
        <v>0</v>
      </c>
      <c r="BY202" s="68">
        <f>Uniforms!BC202</f>
        <v>0</v>
      </c>
      <c r="BZ202" s="68">
        <f>Uniforms!BD202</f>
        <v>0</v>
      </c>
      <c r="CA202" s="68">
        <f>Uniforms!BE202</f>
        <v>0</v>
      </c>
      <c r="CB202" s="68">
        <f>Uniforms!BF202</f>
        <v>0</v>
      </c>
      <c r="CC202" s="68">
        <f>Uniforms!BG202</f>
        <v>0</v>
      </c>
      <c r="CD202" s="68">
        <f>Uniforms!BH202</f>
        <v>0</v>
      </c>
      <c r="CE202" s="68">
        <f>Uniforms!BI202</f>
        <v>0</v>
      </c>
      <c r="CF202" s="68">
        <f>Uniforms!BJ202</f>
        <v>0</v>
      </c>
      <c r="CG202" s="68">
        <f>Uniforms!BK202</f>
        <v>0</v>
      </c>
      <c r="CH202" s="68">
        <f>Uniforms!BL202</f>
        <v>0</v>
      </c>
      <c r="CI202" s="68">
        <f>Uniforms!BM202</f>
        <v>0</v>
      </c>
      <c r="CJ202" s="68">
        <f>Uniforms!BN202</f>
        <v>0</v>
      </c>
      <c r="CK202" s="68">
        <f>Uniforms!BO202</f>
        <v>0</v>
      </c>
      <c r="CL202" s="68">
        <f>Uniforms!BP202</f>
        <v>0</v>
      </c>
      <c r="CM202" s="68">
        <f>Uniforms!BQ202</f>
        <v>0</v>
      </c>
      <c r="CN202" s="68">
        <f>Uniforms!BR202</f>
        <v>0</v>
      </c>
      <c r="CO202" s="68">
        <f>Uniforms!BS202</f>
        <v>0</v>
      </c>
      <c r="CP202" s="68">
        <f>Uniforms!BT202</f>
        <v>0</v>
      </c>
      <c r="CQ202" s="68">
        <f>Uniforms!BU202</f>
        <v>0</v>
      </c>
      <c r="CR202" s="68">
        <f>Uniforms!BV202</f>
        <v>0</v>
      </c>
      <c r="CS202" s="68">
        <f>Uniforms!BW202</f>
        <v>0</v>
      </c>
      <c r="CT202" s="68">
        <f>Uniforms!BX202</f>
        <v>0</v>
      </c>
      <c r="CU202" s="68">
        <f>Uniforms!BY202</f>
        <v>0</v>
      </c>
      <c r="CV202" s="68">
        <f>Uniforms!BZ202</f>
        <v>0</v>
      </c>
      <c r="CW202" s="68">
        <f>Uniforms!CA202</f>
        <v>0</v>
      </c>
      <c r="CX202" s="68">
        <f>Uniforms!CB202</f>
        <v>0</v>
      </c>
      <c r="CY202" s="68">
        <f>Uniforms!CC202</f>
        <v>0</v>
      </c>
      <c r="CZ202" s="68">
        <f>Uniforms!CD202</f>
        <v>0</v>
      </c>
      <c r="DA202" s="67"/>
    </row>
    <row r="203" spans="1:105">
      <c r="A203" s="67" t="s">
        <v>103</v>
      </c>
      <c r="B203" s="63">
        <f>Uniforms!B203</f>
        <v>0</v>
      </c>
      <c r="C203" s="63" t="str">
        <f>CONCATENATE(Uniforms!C203, "|")</f>
        <v>|</v>
      </c>
      <c r="D203" s="63">
        <f>Uniforms!D203</f>
        <v>0</v>
      </c>
      <c r="E203" s="63" t="str">
        <f>IF(Uniforms!E203="None", "NA|",CONCATENATE(Uniforms!E203, "|"))</f>
        <v>|</v>
      </c>
      <c r="F203" s="63" t="str">
        <f>IF(E203="NA|","|-- Select One --",CONCATENATE(Uniforms!F203,"|"))</f>
        <v>|</v>
      </c>
      <c r="G203" s="63" t="str">
        <f>CONCATENATE(Uniforms!G203,"|")</f>
        <v>|</v>
      </c>
      <c r="H203" s="64">
        <f>Uniforms!H203</f>
        <v>0</v>
      </c>
      <c r="I203" s="65">
        <f t="shared" si="2"/>
        <v>0</v>
      </c>
      <c r="J203" s="65">
        <f>Uniforms!I203</f>
        <v>0</v>
      </c>
      <c r="K203" s="65">
        <f>Uniforms!J203</f>
        <v>0</v>
      </c>
      <c r="L203" s="65">
        <f>Uniforms!K203</f>
        <v>0</v>
      </c>
      <c r="M203" s="65">
        <f>Uniforms!L203</f>
        <v>0</v>
      </c>
      <c r="N203" s="65">
        <f>Uniforms!M203</f>
        <v>0</v>
      </c>
      <c r="O203" s="65">
        <f>Uniforms!N203</f>
        <v>0</v>
      </c>
      <c r="P203" s="65">
        <f>Uniforms!O203</f>
        <v>0</v>
      </c>
      <c r="Q203" s="65">
        <f>Uniforms!P203</f>
        <v>0</v>
      </c>
      <c r="R203" s="65">
        <f>Uniforms!Q203</f>
        <v>0</v>
      </c>
      <c r="S203" s="65">
        <f>Uniforms!R203</f>
        <v>0</v>
      </c>
      <c r="T203" s="65">
        <f>Uniforms!S203</f>
        <v>0</v>
      </c>
      <c r="U203" s="65">
        <f>Uniforms!T203</f>
        <v>0</v>
      </c>
      <c r="V203" s="65">
        <f>Uniforms!U203</f>
        <v>0</v>
      </c>
      <c r="W203" s="65">
        <f>Uniforms!V203</f>
        <v>0</v>
      </c>
      <c r="X203" s="65">
        <f>Uniforms!W203</f>
        <v>0</v>
      </c>
      <c r="Y203" s="65">
        <f>Uniforms!X203</f>
        <v>0</v>
      </c>
      <c r="Z203" s="63" t="str">
        <f>IF(Uniforms!Y203="None","NA|",CONCATENATE(Uniforms!Y203,"|"))</f>
        <v>|</v>
      </c>
      <c r="AA203" s="63" t="str">
        <f>IF(Z203="NA|","|-- Select One --",CONCATENATE(Uniforms!Z203, "|"))</f>
        <v>|</v>
      </c>
      <c r="AB203" s="65">
        <f>Uniforms!AA203</f>
        <v>0</v>
      </c>
      <c r="AC203" s="65">
        <f>Uniforms!AB203</f>
        <v>0</v>
      </c>
      <c r="AD203" s="65">
        <f>Uniforms!AC203</f>
        <v>0</v>
      </c>
      <c r="AE203" s="65">
        <f>Uniforms!AD203</f>
        <v>0</v>
      </c>
      <c r="AF203" s="65">
        <f>Uniforms!AE203</f>
        <v>0</v>
      </c>
      <c r="AG203" s="65">
        <f>Uniforms!AF203</f>
        <v>0</v>
      </c>
      <c r="AH203" s="65">
        <f>Uniforms!AG203</f>
        <v>0</v>
      </c>
      <c r="AI203" s="65">
        <f>Uniforms!AH203</f>
        <v>0</v>
      </c>
      <c r="AJ203" s="65">
        <f>Uniforms!AI203</f>
        <v>0</v>
      </c>
      <c r="AK203" s="65">
        <f>Uniforms!AJ203</f>
        <v>0</v>
      </c>
      <c r="AL203" s="65">
        <f>Uniforms!AK203</f>
        <v>0</v>
      </c>
      <c r="AM203" s="65">
        <f>Uniforms!AL203</f>
        <v>0</v>
      </c>
      <c r="AN203" s="65">
        <f>Uniforms!AM203</f>
        <v>0</v>
      </c>
      <c r="AO203" s="65">
        <f>Uniforms!AN203</f>
        <v>0</v>
      </c>
      <c r="AP203" s="65">
        <f>Uniforms!AO203</f>
        <v>0</v>
      </c>
      <c r="AQ203" s="65">
        <f>Uniforms!AP203</f>
        <v>0</v>
      </c>
      <c r="AR203" s="63" t="str">
        <f>IF(Uniforms!AQ203="None","NA|",CONCATENATE(Uniforms!AQ203,"|"))</f>
        <v>|</v>
      </c>
      <c r="AS203" s="63" t="str">
        <f>IF(AR203="NA|","|-- Select One --",CONCATENATE(Uniforms!AR203,"|"))</f>
        <v>|</v>
      </c>
      <c r="AT203" s="65">
        <f>Uniforms!AS203</f>
        <v>0</v>
      </c>
      <c r="AU203" s="65">
        <f>Uniforms!AT203</f>
        <v>0</v>
      </c>
      <c r="AV203" s="65">
        <f>Uniforms!AU203</f>
        <v>0</v>
      </c>
      <c r="AW203" s="65">
        <f>Uniforms!AV203</f>
        <v>0</v>
      </c>
      <c r="AX203" s="66" t="s">
        <v>409</v>
      </c>
      <c r="AY203" s="63" t="s">
        <v>410</v>
      </c>
      <c r="AZ203" s="63" t="s">
        <v>410</v>
      </c>
      <c r="BA203" s="63" t="s">
        <v>410</v>
      </c>
      <c r="BB203" s="67" t="str">
        <f>Uniforms!$AW$1</f>
        <v>8B|</v>
      </c>
      <c r="BC203" s="67" t="str">
        <f>Uniforms!$AW$2</f>
        <v>NA|</v>
      </c>
      <c r="BD203" s="67" t="str">
        <f>Uniforms!$AW$3</f>
        <v>OUTLINED|</v>
      </c>
      <c r="BE203" s="66">
        <f>Uniforms!$AT$4</f>
        <v>0</v>
      </c>
      <c r="BF203" s="66">
        <f>IF(Uniforms!$AT$13="Left Chest",Uniforms!AZ203, )</f>
        <v>0</v>
      </c>
      <c r="BG203" s="66">
        <f>Uniforms!$AT$5</f>
        <v>0</v>
      </c>
      <c r="BH203" s="67">
        <f>IF(Uniforms!$AT$13="Left Chest 2nd",Uniforms!AZ203, )</f>
        <v>0</v>
      </c>
      <c r="BI203" s="66">
        <f>Uniforms!$AT$6</f>
        <v>0</v>
      </c>
      <c r="BJ203" s="67">
        <f>IF(Uniforms!$AT$13="Left Sleeve",Uniforms!AZ203, )</f>
        <v>0</v>
      </c>
      <c r="BK203" s="66">
        <f>Uniforms!$AT$7</f>
        <v>0</v>
      </c>
      <c r="BL203" s="67">
        <f>IF(Uniforms!$AT$13="Right Sleeve",Uniforms!AZ203, )</f>
        <v>0</v>
      </c>
      <c r="BM203" s="66">
        <f>Uniforms!$AT$8</f>
        <v>0</v>
      </c>
      <c r="BN203" s="67">
        <f>IF(Uniforms!$AT$13="Center Chest",Uniforms!AZ203, )</f>
        <v>0</v>
      </c>
      <c r="BO203" s="66">
        <f>Uniforms!$AT$10</f>
        <v>0</v>
      </c>
      <c r="BP203" s="67">
        <f>IF(Uniforms!$AT$13="Back Above #s",Uniforms!AZ203, )</f>
        <v>0</v>
      </c>
      <c r="BQ203" s="66">
        <f>Uniforms!$AT$11</f>
        <v>0</v>
      </c>
      <c r="BR203" s="67">
        <f>IF(Uniforms!$AT$13="Short-Left Leg",Uniforms!AZ203, )</f>
        <v>0</v>
      </c>
      <c r="BS203" s="66">
        <f>Uniforms!$AT$12</f>
        <v>0</v>
      </c>
      <c r="BT203" s="67">
        <f>IF(Uniforms!$AT$13="Short-Right Leg",Uniforms!AZ203, )</f>
        <v>0</v>
      </c>
      <c r="BU203" s="67">
        <f>Uniforms!$AT$9</f>
        <v>0</v>
      </c>
      <c r="BV203" s="67">
        <f>IF(Uniforms!$AT$13="Right Chest",Uniforms!AZ203, )</f>
        <v>0</v>
      </c>
      <c r="BW203" s="68">
        <f>Uniforms!BA203</f>
        <v>0</v>
      </c>
      <c r="BX203" s="68">
        <f>Uniforms!BB203</f>
        <v>0</v>
      </c>
      <c r="BY203" s="68">
        <f>Uniforms!BC203</f>
        <v>0</v>
      </c>
      <c r="BZ203" s="68">
        <f>Uniforms!BD203</f>
        <v>0</v>
      </c>
      <c r="CA203" s="68">
        <f>Uniforms!BE203</f>
        <v>0</v>
      </c>
      <c r="CB203" s="68">
        <f>Uniforms!BF203</f>
        <v>0</v>
      </c>
      <c r="CC203" s="68">
        <f>Uniforms!BG203</f>
        <v>0</v>
      </c>
      <c r="CD203" s="68">
        <f>Uniforms!BH203</f>
        <v>0</v>
      </c>
      <c r="CE203" s="68">
        <f>Uniforms!BI203</f>
        <v>0</v>
      </c>
      <c r="CF203" s="68">
        <f>Uniforms!BJ203</f>
        <v>0</v>
      </c>
      <c r="CG203" s="68">
        <f>Uniforms!BK203</f>
        <v>0</v>
      </c>
      <c r="CH203" s="68">
        <f>Uniforms!BL203</f>
        <v>0</v>
      </c>
      <c r="CI203" s="68">
        <f>Uniforms!BM203</f>
        <v>0</v>
      </c>
      <c r="CJ203" s="68">
        <f>Uniforms!BN203</f>
        <v>0</v>
      </c>
      <c r="CK203" s="68">
        <f>Uniforms!BO203</f>
        <v>0</v>
      </c>
      <c r="CL203" s="68">
        <f>Uniforms!BP203</f>
        <v>0</v>
      </c>
      <c r="CM203" s="68">
        <f>Uniforms!BQ203</f>
        <v>0</v>
      </c>
      <c r="CN203" s="68">
        <f>Uniforms!BR203</f>
        <v>0</v>
      </c>
      <c r="CO203" s="68">
        <f>Uniforms!BS203</f>
        <v>0</v>
      </c>
      <c r="CP203" s="68">
        <f>Uniforms!BT203</f>
        <v>0</v>
      </c>
      <c r="CQ203" s="68">
        <f>Uniforms!BU203</f>
        <v>0</v>
      </c>
      <c r="CR203" s="68">
        <f>Uniforms!BV203</f>
        <v>0</v>
      </c>
      <c r="CS203" s="68">
        <f>Uniforms!BW203</f>
        <v>0</v>
      </c>
      <c r="CT203" s="68">
        <f>Uniforms!BX203</f>
        <v>0</v>
      </c>
      <c r="CU203" s="68">
        <f>Uniforms!BY203</f>
        <v>0</v>
      </c>
      <c r="CV203" s="68">
        <f>Uniforms!BZ203</f>
        <v>0</v>
      </c>
      <c r="CW203" s="68">
        <f>Uniforms!CA203</f>
        <v>0</v>
      </c>
      <c r="CX203" s="68">
        <f>Uniforms!CB203</f>
        <v>0</v>
      </c>
      <c r="CY203" s="68">
        <f>Uniforms!CC203</f>
        <v>0</v>
      </c>
      <c r="CZ203" s="68">
        <f>Uniforms!CD203</f>
        <v>0</v>
      </c>
      <c r="DA203" s="67"/>
    </row>
    <row r="204" spans="1:105">
      <c r="A204" s="67" t="s">
        <v>104</v>
      </c>
      <c r="B204" s="63">
        <f>Uniforms!B204</f>
        <v>0</v>
      </c>
      <c r="C204" s="63" t="str">
        <f>CONCATENATE(Uniforms!C204, "|")</f>
        <v>|</v>
      </c>
      <c r="D204" s="63">
        <f>Uniforms!D204</f>
        <v>0</v>
      </c>
      <c r="E204" s="63" t="str">
        <f>IF(Uniforms!E204="None", "NA|",CONCATENATE(Uniforms!E204, "|"))</f>
        <v>|</v>
      </c>
      <c r="F204" s="63" t="str">
        <f>IF(E204="NA|","|-- Select One --",CONCATENATE(Uniforms!F204,"|"))</f>
        <v>|</v>
      </c>
      <c r="G204" s="63" t="str">
        <f>CONCATENATE(Uniforms!G204,"|")</f>
        <v>|</v>
      </c>
      <c r="H204" s="64">
        <f>Uniforms!H204</f>
        <v>0</v>
      </c>
      <c r="I204" s="65">
        <f t="shared" si="2"/>
        <v>0</v>
      </c>
      <c r="J204" s="65">
        <f>Uniforms!I204</f>
        <v>0</v>
      </c>
      <c r="K204" s="65">
        <f>Uniforms!J204</f>
        <v>0</v>
      </c>
      <c r="L204" s="65">
        <f>Uniforms!K204</f>
        <v>0</v>
      </c>
      <c r="M204" s="65">
        <f>Uniforms!L204</f>
        <v>0</v>
      </c>
      <c r="N204" s="65">
        <f>Uniforms!M204</f>
        <v>0</v>
      </c>
      <c r="O204" s="65">
        <f>Uniforms!N204</f>
        <v>0</v>
      </c>
      <c r="P204" s="65">
        <f>Uniforms!O204</f>
        <v>0</v>
      </c>
      <c r="Q204" s="65">
        <f>Uniforms!P204</f>
        <v>0</v>
      </c>
      <c r="R204" s="65">
        <f>Uniforms!Q204</f>
        <v>0</v>
      </c>
      <c r="S204" s="65">
        <f>Uniforms!R204</f>
        <v>0</v>
      </c>
      <c r="T204" s="65">
        <f>Uniforms!S204</f>
        <v>0</v>
      </c>
      <c r="U204" s="65">
        <f>Uniforms!T204</f>
        <v>0</v>
      </c>
      <c r="V204" s="65">
        <f>Uniforms!U204</f>
        <v>0</v>
      </c>
      <c r="W204" s="65">
        <f>Uniforms!V204</f>
        <v>0</v>
      </c>
      <c r="X204" s="65">
        <f>Uniforms!W204</f>
        <v>0</v>
      </c>
      <c r="Y204" s="65">
        <f>Uniforms!X204</f>
        <v>0</v>
      </c>
      <c r="Z204" s="63" t="str">
        <f>IF(Uniforms!Y204="None","NA|",CONCATENATE(Uniforms!Y204,"|"))</f>
        <v>|</v>
      </c>
      <c r="AA204" s="63" t="str">
        <f>IF(Z204="NA|","|-- Select One --",CONCATENATE(Uniforms!Z204, "|"))</f>
        <v>|</v>
      </c>
      <c r="AB204" s="65">
        <f>Uniforms!AA204</f>
        <v>0</v>
      </c>
      <c r="AC204" s="65">
        <f>Uniforms!AB204</f>
        <v>0</v>
      </c>
      <c r="AD204" s="65">
        <f>Uniforms!AC204</f>
        <v>0</v>
      </c>
      <c r="AE204" s="65">
        <f>Uniforms!AD204</f>
        <v>0</v>
      </c>
      <c r="AF204" s="65">
        <f>Uniforms!AE204</f>
        <v>0</v>
      </c>
      <c r="AG204" s="65">
        <f>Uniforms!AF204</f>
        <v>0</v>
      </c>
      <c r="AH204" s="65">
        <f>Uniforms!AG204</f>
        <v>0</v>
      </c>
      <c r="AI204" s="65">
        <f>Uniforms!AH204</f>
        <v>0</v>
      </c>
      <c r="AJ204" s="65">
        <f>Uniforms!AI204</f>
        <v>0</v>
      </c>
      <c r="AK204" s="65">
        <f>Uniforms!AJ204</f>
        <v>0</v>
      </c>
      <c r="AL204" s="65">
        <f>Uniforms!AK204</f>
        <v>0</v>
      </c>
      <c r="AM204" s="65">
        <f>Uniforms!AL204</f>
        <v>0</v>
      </c>
      <c r="AN204" s="65">
        <f>Uniforms!AM204</f>
        <v>0</v>
      </c>
      <c r="AO204" s="65">
        <f>Uniforms!AN204</f>
        <v>0</v>
      </c>
      <c r="AP204" s="65">
        <f>Uniforms!AO204</f>
        <v>0</v>
      </c>
      <c r="AQ204" s="65">
        <f>Uniforms!AP204</f>
        <v>0</v>
      </c>
      <c r="AR204" s="63" t="str">
        <f>IF(Uniforms!AQ204="None","NA|",CONCATENATE(Uniforms!AQ204,"|"))</f>
        <v>|</v>
      </c>
      <c r="AS204" s="63" t="str">
        <f>IF(AR204="NA|","|-- Select One --",CONCATENATE(Uniforms!AR204,"|"))</f>
        <v>|</v>
      </c>
      <c r="AT204" s="65">
        <f>Uniforms!AS204</f>
        <v>0</v>
      </c>
      <c r="AU204" s="65">
        <f>Uniforms!AT204</f>
        <v>0</v>
      </c>
      <c r="AV204" s="65">
        <f>Uniforms!AU204</f>
        <v>0</v>
      </c>
      <c r="AW204" s="65">
        <f>Uniforms!AV204</f>
        <v>0</v>
      </c>
      <c r="AX204" s="66" t="s">
        <v>409</v>
      </c>
      <c r="AY204" s="63" t="s">
        <v>410</v>
      </c>
      <c r="AZ204" s="63" t="s">
        <v>410</v>
      </c>
      <c r="BA204" s="63" t="s">
        <v>410</v>
      </c>
      <c r="BB204" s="67" t="str">
        <f>Uniforms!$AW$1</f>
        <v>8B|</v>
      </c>
      <c r="BC204" s="67" t="str">
        <f>Uniforms!$AW$2</f>
        <v>NA|</v>
      </c>
      <c r="BD204" s="67" t="str">
        <f>Uniforms!$AW$3</f>
        <v>OUTLINED|</v>
      </c>
      <c r="BE204" s="66">
        <f>Uniforms!$AT$4</f>
        <v>0</v>
      </c>
      <c r="BF204" s="66">
        <f>IF(Uniforms!$AT$13="Left Chest",Uniforms!AZ204, )</f>
        <v>0</v>
      </c>
      <c r="BG204" s="66">
        <f>Uniforms!$AT$5</f>
        <v>0</v>
      </c>
      <c r="BH204" s="67">
        <f>IF(Uniforms!$AT$13="Left Chest 2nd",Uniforms!AZ204, )</f>
        <v>0</v>
      </c>
      <c r="BI204" s="66">
        <f>Uniforms!$AT$6</f>
        <v>0</v>
      </c>
      <c r="BJ204" s="67">
        <f>IF(Uniforms!$AT$13="Left Sleeve",Uniforms!AZ204, )</f>
        <v>0</v>
      </c>
      <c r="BK204" s="66">
        <f>Uniforms!$AT$7</f>
        <v>0</v>
      </c>
      <c r="BL204" s="67">
        <f>IF(Uniforms!$AT$13="Right Sleeve",Uniforms!AZ204, )</f>
        <v>0</v>
      </c>
      <c r="BM204" s="66">
        <f>Uniforms!$AT$8</f>
        <v>0</v>
      </c>
      <c r="BN204" s="67">
        <f>IF(Uniforms!$AT$13="Center Chest",Uniforms!AZ204, )</f>
        <v>0</v>
      </c>
      <c r="BO204" s="66">
        <f>Uniforms!$AT$10</f>
        <v>0</v>
      </c>
      <c r="BP204" s="67">
        <f>IF(Uniforms!$AT$13="Back Above #s",Uniforms!AZ204, )</f>
        <v>0</v>
      </c>
      <c r="BQ204" s="66">
        <f>Uniforms!$AT$11</f>
        <v>0</v>
      </c>
      <c r="BR204" s="67">
        <f>IF(Uniforms!$AT$13="Short-Left Leg",Uniforms!AZ204, )</f>
        <v>0</v>
      </c>
      <c r="BS204" s="66">
        <f>Uniforms!$AT$12</f>
        <v>0</v>
      </c>
      <c r="BT204" s="67">
        <f>IF(Uniforms!$AT$13="Short-Right Leg",Uniforms!AZ204, )</f>
        <v>0</v>
      </c>
      <c r="BU204" s="67">
        <f>Uniforms!$AT$9</f>
        <v>0</v>
      </c>
      <c r="BV204" s="67">
        <f>IF(Uniforms!$AT$13="Right Chest",Uniforms!AZ204, )</f>
        <v>0</v>
      </c>
      <c r="BW204" s="68">
        <f>Uniforms!BA204</f>
        <v>0</v>
      </c>
      <c r="BX204" s="68">
        <f>Uniforms!BB204</f>
        <v>0</v>
      </c>
      <c r="BY204" s="68">
        <f>Uniforms!BC204</f>
        <v>0</v>
      </c>
      <c r="BZ204" s="68">
        <f>Uniforms!BD204</f>
        <v>0</v>
      </c>
      <c r="CA204" s="68">
        <f>Uniforms!BE204</f>
        <v>0</v>
      </c>
      <c r="CB204" s="68">
        <f>Uniforms!BF204</f>
        <v>0</v>
      </c>
      <c r="CC204" s="68">
        <f>Uniforms!BG204</f>
        <v>0</v>
      </c>
      <c r="CD204" s="68">
        <f>Uniforms!BH204</f>
        <v>0</v>
      </c>
      <c r="CE204" s="68">
        <f>Uniforms!BI204</f>
        <v>0</v>
      </c>
      <c r="CF204" s="68">
        <f>Uniforms!BJ204</f>
        <v>0</v>
      </c>
      <c r="CG204" s="68">
        <f>Uniforms!BK204</f>
        <v>0</v>
      </c>
      <c r="CH204" s="68">
        <f>Uniforms!BL204</f>
        <v>0</v>
      </c>
      <c r="CI204" s="68">
        <f>Uniforms!BM204</f>
        <v>0</v>
      </c>
      <c r="CJ204" s="68">
        <f>Uniforms!BN204</f>
        <v>0</v>
      </c>
      <c r="CK204" s="68">
        <f>Uniforms!BO204</f>
        <v>0</v>
      </c>
      <c r="CL204" s="68">
        <f>Uniforms!BP204</f>
        <v>0</v>
      </c>
      <c r="CM204" s="68">
        <f>Uniforms!BQ204</f>
        <v>0</v>
      </c>
      <c r="CN204" s="68">
        <f>Uniforms!BR204</f>
        <v>0</v>
      </c>
      <c r="CO204" s="68">
        <f>Uniforms!BS204</f>
        <v>0</v>
      </c>
      <c r="CP204" s="68">
        <f>Uniforms!BT204</f>
        <v>0</v>
      </c>
      <c r="CQ204" s="68">
        <f>Uniforms!BU204</f>
        <v>0</v>
      </c>
      <c r="CR204" s="68">
        <f>Uniforms!BV204</f>
        <v>0</v>
      </c>
      <c r="CS204" s="68">
        <f>Uniforms!BW204</f>
        <v>0</v>
      </c>
      <c r="CT204" s="68">
        <f>Uniforms!BX204</f>
        <v>0</v>
      </c>
      <c r="CU204" s="68">
        <f>Uniforms!BY204</f>
        <v>0</v>
      </c>
      <c r="CV204" s="68">
        <f>Uniforms!BZ204</f>
        <v>0</v>
      </c>
      <c r="CW204" s="68">
        <f>Uniforms!CA204</f>
        <v>0</v>
      </c>
      <c r="CX204" s="68">
        <f>Uniforms!CB204</f>
        <v>0</v>
      </c>
      <c r="CY204" s="68">
        <f>Uniforms!CC204</f>
        <v>0</v>
      </c>
      <c r="CZ204" s="68">
        <f>Uniforms!CD204</f>
        <v>0</v>
      </c>
      <c r="DA204" s="67"/>
    </row>
    <row r="205" spans="1:105">
      <c r="A205" s="67" t="s">
        <v>105</v>
      </c>
      <c r="B205" s="63">
        <f>Uniforms!B205</f>
        <v>0</v>
      </c>
      <c r="C205" s="63" t="str">
        <f>CONCATENATE(Uniforms!C205, "|")</f>
        <v>|</v>
      </c>
      <c r="D205" s="63">
        <f>Uniforms!D205</f>
        <v>0</v>
      </c>
      <c r="E205" s="63" t="str">
        <f>IF(Uniforms!E205="None", "NA|",CONCATENATE(Uniforms!E205, "|"))</f>
        <v>|</v>
      </c>
      <c r="F205" s="63" t="str">
        <f>IF(E205="NA|","|-- Select One --",CONCATENATE(Uniforms!F205,"|"))</f>
        <v>|</v>
      </c>
      <c r="G205" s="63" t="str">
        <f>CONCATENATE(Uniforms!G205,"|")</f>
        <v>|</v>
      </c>
      <c r="H205" s="64">
        <f>Uniforms!H205</f>
        <v>0</v>
      </c>
      <c r="I205" s="65">
        <f t="shared" si="2"/>
        <v>0</v>
      </c>
      <c r="J205" s="65">
        <f>Uniforms!I205</f>
        <v>0</v>
      </c>
      <c r="K205" s="65">
        <f>Uniforms!J205</f>
        <v>0</v>
      </c>
      <c r="L205" s="65">
        <f>Uniforms!K205</f>
        <v>0</v>
      </c>
      <c r="M205" s="65">
        <f>Uniforms!L205</f>
        <v>0</v>
      </c>
      <c r="N205" s="65">
        <f>Uniforms!M205</f>
        <v>0</v>
      </c>
      <c r="O205" s="65">
        <f>Uniforms!N205</f>
        <v>0</v>
      </c>
      <c r="P205" s="65">
        <f>Uniforms!O205</f>
        <v>0</v>
      </c>
      <c r="Q205" s="65">
        <f>Uniforms!P205</f>
        <v>0</v>
      </c>
      <c r="R205" s="65">
        <f>Uniforms!Q205</f>
        <v>0</v>
      </c>
      <c r="S205" s="65">
        <f>Uniforms!R205</f>
        <v>0</v>
      </c>
      <c r="T205" s="65">
        <f>Uniforms!S205</f>
        <v>0</v>
      </c>
      <c r="U205" s="65">
        <f>Uniforms!T205</f>
        <v>0</v>
      </c>
      <c r="V205" s="65">
        <f>Uniforms!U205</f>
        <v>0</v>
      </c>
      <c r="W205" s="65">
        <f>Uniforms!V205</f>
        <v>0</v>
      </c>
      <c r="X205" s="65">
        <f>Uniforms!W205</f>
        <v>0</v>
      </c>
      <c r="Y205" s="65">
        <f>Uniforms!X205</f>
        <v>0</v>
      </c>
      <c r="Z205" s="63" t="str">
        <f>IF(Uniforms!Y205="None","NA|",CONCATENATE(Uniforms!Y205,"|"))</f>
        <v>|</v>
      </c>
      <c r="AA205" s="63" t="str">
        <f>IF(Z205="NA|","|-- Select One --",CONCATENATE(Uniforms!Z205, "|"))</f>
        <v>|</v>
      </c>
      <c r="AB205" s="65">
        <f>Uniforms!AA205</f>
        <v>0</v>
      </c>
      <c r="AC205" s="65">
        <f>Uniforms!AB205</f>
        <v>0</v>
      </c>
      <c r="AD205" s="65">
        <f>Uniforms!AC205</f>
        <v>0</v>
      </c>
      <c r="AE205" s="65">
        <f>Uniforms!AD205</f>
        <v>0</v>
      </c>
      <c r="AF205" s="65">
        <f>Uniforms!AE205</f>
        <v>0</v>
      </c>
      <c r="AG205" s="65">
        <f>Uniforms!AF205</f>
        <v>0</v>
      </c>
      <c r="AH205" s="65">
        <f>Uniforms!AG205</f>
        <v>0</v>
      </c>
      <c r="AI205" s="65">
        <f>Uniforms!AH205</f>
        <v>0</v>
      </c>
      <c r="AJ205" s="65">
        <f>Uniforms!AI205</f>
        <v>0</v>
      </c>
      <c r="AK205" s="65">
        <f>Uniforms!AJ205</f>
        <v>0</v>
      </c>
      <c r="AL205" s="65">
        <f>Uniforms!AK205</f>
        <v>0</v>
      </c>
      <c r="AM205" s="65">
        <f>Uniforms!AL205</f>
        <v>0</v>
      </c>
      <c r="AN205" s="65">
        <f>Uniforms!AM205</f>
        <v>0</v>
      </c>
      <c r="AO205" s="65">
        <f>Uniforms!AN205</f>
        <v>0</v>
      </c>
      <c r="AP205" s="65">
        <f>Uniforms!AO205</f>
        <v>0</v>
      </c>
      <c r="AQ205" s="65">
        <f>Uniforms!AP205</f>
        <v>0</v>
      </c>
      <c r="AR205" s="63" t="str">
        <f>IF(Uniforms!AQ205="None","NA|",CONCATENATE(Uniforms!AQ205,"|"))</f>
        <v>|</v>
      </c>
      <c r="AS205" s="63" t="str">
        <f>IF(AR205="NA|","|-- Select One --",CONCATENATE(Uniforms!AR205,"|"))</f>
        <v>|</v>
      </c>
      <c r="AT205" s="65">
        <f>Uniforms!AS205</f>
        <v>0</v>
      </c>
      <c r="AU205" s="65">
        <f>Uniforms!AT205</f>
        <v>0</v>
      </c>
      <c r="AV205" s="65">
        <f>Uniforms!AU205</f>
        <v>0</v>
      </c>
      <c r="AW205" s="65">
        <f>Uniforms!AV205</f>
        <v>0</v>
      </c>
      <c r="AX205" s="66" t="s">
        <v>409</v>
      </c>
      <c r="AY205" s="63" t="s">
        <v>410</v>
      </c>
      <c r="AZ205" s="63" t="s">
        <v>410</v>
      </c>
      <c r="BA205" s="63" t="s">
        <v>410</v>
      </c>
      <c r="BB205" s="67" t="str">
        <f>Uniforms!$AW$1</f>
        <v>8B|</v>
      </c>
      <c r="BC205" s="67" t="str">
        <f>Uniforms!$AW$2</f>
        <v>NA|</v>
      </c>
      <c r="BD205" s="67" t="str">
        <f>Uniforms!$AW$3</f>
        <v>OUTLINED|</v>
      </c>
      <c r="BE205" s="66">
        <f>Uniforms!$AT$4</f>
        <v>0</v>
      </c>
      <c r="BF205" s="66">
        <f>IF(Uniforms!$AT$13="Left Chest",Uniforms!AZ205, )</f>
        <v>0</v>
      </c>
      <c r="BG205" s="66">
        <f>Uniforms!$AT$5</f>
        <v>0</v>
      </c>
      <c r="BH205" s="67">
        <f>IF(Uniforms!$AT$13="Left Chest 2nd",Uniforms!AZ205, )</f>
        <v>0</v>
      </c>
      <c r="BI205" s="66">
        <f>Uniforms!$AT$6</f>
        <v>0</v>
      </c>
      <c r="BJ205" s="67">
        <f>IF(Uniforms!$AT$13="Left Sleeve",Uniforms!AZ205, )</f>
        <v>0</v>
      </c>
      <c r="BK205" s="66">
        <f>Uniforms!$AT$7</f>
        <v>0</v>
      </c>
      <c r="BL205" s="67">
        <f>IF(Uniforms!$AT$13="Right Sleeve",Uniforms!AZ205, )</f>
        <v>0</v>
      </c>
      <c r="BM205" s="66">
        <f>Uniforms!$AT$8</f>
        <v>0</v>
      </c>
      <c r="BN205" s="67">
        <f>IF(Uniforms!$AT$13="Center Chest",Uniforms!AZ205, )</f>
        <v>0</v>
      </c>
      <c r="BO205" s="66">
        <f>Uniforms!$AT$10</f>
        <v>0</v>
      </c>
      <c r="BP205" s="67">
        <f>IF(Uniforms!$AT$13="Back Above #s",Uniforms!AZ205, )</f>
        <v>0</v>
      </c>
      <c r="BQ205" s="66">
        <f>Uniforms!$AT$11</f>
        <v>0</v>
      </c>
      <c r="BR205" s="67">
        <f>IF(Uniforms!$AT$13="Short-Left Leg",Uniforms!AZ205, )</f>
        <v>0</v>
      </c>
      <c r="BS205" s="66">
        <f>Uniforms!$AT$12</f>
        <v>0</v>
      </c>
      <c r="BT205" s="67">
        <f>IF(Uniforms!$AT$13="Short-Right Leg",Uniforms!AZ205, )</f>
        <v>0</v>
      </c>
      <c r="BU205" s="67">
        <f>Uniforms!$AT$9</f>
        <v>0</v>
      </c>
      <c r="BV205" s="67">
        <f>IF(Uniforms!$AT$13="Right Chest",Uniforms!AZ205, )</f>
        <v>0</v>
      </c>
      <c r="BW205" s="68">
        <f>Uniforms!BA205</f>
        <v>0</v>
      </c>
      <c r="BX205" s="68">
        <f>Uniforms!BB205</f>
        <v>0</v>
      </c>
      <c r="BY205" s="68">
        <f>Uniforms!BC205</f>
        <v>0</v>
      </c>
      <c r="BZ205" s="68">
        <f>Uniforms!BD205</f>
        <v>0</v>
      </c>
      <c r="CA205" s="68">
        <f>Uniforms!BE205</f>
        <v>0</v>
      </c>
      <c r="CB205" s="68">
        <f>Uniforms!BF205</f>
        <v>0</v>
      </c>
      <c r="CC205" s="68">
        <f>Uniforms!BG205</f>
        <v>0</v>
      </c>
      <c r="CD205" s="68">
        <f>Uniforms!BH205</f>
        <v>0</v>
      </c>
      <c r="CE205" s="68">
        <f>Uniforms!BI205</f>
        <v>0</v>
      </c>
      <c r="CF205" s="68">
        <f>Uniforms!BJ205</f>
        <v>0</v>
      </c>
      <c r="CG205" s="68">
        <f>Uniforms!BK205</f>
        <v>0</v>
      </c>
      <c r="CH205" s="68">
        <f>Uniforms!BL205</f>
        <v>0</v>
      </c>
      <c r="CI205" s="68">
        <f>Uniforms!BM205</f>
        <v>0</v>
      </c>
      <c r="CJ205" s="68">
        <f>Uniforms!BN205</f>
        <v>0</v>
      </c>
      <c r="CK205" s="68">
        <f>Uniforms!BO205</f>
        <v>0</v>
      </c>
      <c r="CL205" s="68">
        <f>Uniforms!BP205</f>
        <v>0</v>
      </c>
      <c r="CM205" s="68">
        <f>Uniforms!BQ205</f>
        <v>0</v>
      </c>
      <c r="CN205" s="68">
        <f>Uniforms!BR205</f>
        <v>0</v>
      </c>
      <c r="CO205" s="68">
        <f>Uniforms!BS205</f>
        <v>0</v>
      </c>
      <c r="CP205" s="68">
        <f>Uniforms!BT205</f>
        <v>0</v>
      </c>
      <c r="CQ205" s="68">
        <f>Uniforms!BU205</f>
        <v>0</v>
      </c>
      <c r="CR205" s="68">
        <f>Uniforms!BV205</f>
        <v>0</v>
      </c>
      <c r="CS205" s="68">
        <f>Uniforms!BW205</f>
        <v>0</v>
      </c>
      <c r="CT205" s="68">
        <f>Uniforms!BX205</f>
        <v>0</v>
      </c>
      <c r="CU205" s="68">
        <f>Uniforms!BY205</f>
        <v>0</v>
      </c>
      <c r="CV205" s="68">
        <f>Uniforms!BZ205</f>
        <v>0</v>
      </c>
      <c r="CW205" s="68">
        <f>Uniforms!CA205</f>
        <v>0</v>
      </c>
      <c r="CX205" s="68">
        <f>Uniforms!CB205</f>
        <v>0</v>
      </c>
      <c r="CY205" s="68">
        <f>Uniforms!CC205</f>
        <v>0</v>
      </c>
      <c r="CZ205" s="68">
        <f>Uniforms!CD205</f>
        <v>0</v>
      </c>
      <c r="DA205" s="67"/>
    </row>
    <row r="206" spans="1:105">
      <c r="A206" s="67" t="s">
        <v>106</v>
      </c>
      <c r="B206" s="63">
        <f>Uniforms!B206</f>
        <v>0</v>
      </c>
      <c r="C206" s="63" t="str">
        <f>CONCATENATE(Uniforms!C206, "|")</f>
        <v>|</v>
      </c>
      <c r="D206" s="63">
        <f>Uniforms!D206</f>
        <v>0</v>
      </c>
      <c r="E206" s="63" t="str">
        <f>IF(Uniforms!E206="None", "NA|",CONCATENATE(Uniforms!E206, "|"))</f>
        <v>|</v>
      </c>
      <c r="F206" s="63" t="str">
        <f>IF(E206="NA|","|-- Select One --",CONCATENATE(Uniforms!F206,"|"))</f>
        <v>|</v>
      </c>
      <c r="G206" s="63" t="str">
        <f>CONCATENATE(Uniforms!G206,"|")</f>
        <v>|</v>
      </c>
      <c r="H206" s="64">
        <f>Uniforms!H206</f>
        <v>0</v>
      </c>
      <c r="I206" s="65">
        <f t="shared" si="2"/>
        <v>0</v>
      </c>
      <c r="J206" s="65">
        <f>Uniforms!I206</f>
        <v>0</v>
      </c>
      <c r="K206" s="65">
        <f>Uniforms!J206</f>
        <v>0</v>
      </c>
      <c r="L206" s="65">
        <f>Uniforms!K206</f>
        <v>0</v>
      </c>
      <c r="M206" s="65">
        <f>Uniforms!L206</f>
        <v>0</v>
      </c>
      <c r="N206" s="65">
        <f>Uniforms!M206</f>
        <v>0</v>
      </c>
      <c r="O206" s="65">
        <f>Uniforms!N206</f>
        <v>0</v>
      </c>
      <c r="P206" s="65">
        <f>Uniforms!O206</f>
        <v>0</v>
      </c>
      <c r="Q206" s="65">
        <f>Uniforms!P206</f>
        <v>0</v>
      </c>
      <c r="R206" s="65">
        <f>Uniforms!Q206</f>
        <v>0</v>
      </c>
      <c r="S206" s="65">
        <f>Uniforms!R206</f>
        <v>0</v>
      </c>
      <c r="T206" s="65">
        <f>Uniforms!S206</f>
        <v>0</v>
      </c>
      <c r="U206" s="65">
        <f>Uniforms!T206</f>
        <v>0</v>
      </c>
      <c r="V206" s="65">
        <f>Uniforms!U206</f>
        <v>0</v>
      </c>
      <c r="W206" s="65">
        <f>Uniforms!V206</f>
        <v>0</v>
      </c>
      <c r="X206" s="65">
        <f>Uniforms!W206</f>
        <v>0</v>
      </c>
      <c r="Y206" s="65">
        <f>Uniforms!X206</f>
        <v>0</v>
      </c>
      <c r="Z206" s="63" t="str">
        <f>IF(Uniforms!Y206="None","NA|",CONCATENATE(Uniforms!Y206,"|"))</f>
        <v>|</v>
      </c>
      <c r="AA206" s="63" t="str">
        <f>IF(Z206="NA|","|-- Select One --",CONCATENATE(Uniforms!Z206, "|"))</f>
        <v>|</v>
      </c>
      <c r="AB206" s="65">
        <f>Uniforms!AA206</f>
        <v>0</v>
      </c>
      <c r="AC206" s="65">
        <f>Uniforms!AB206</f>
        <v>0</v>
      </c>
      <c r="AD206" s="65">
        <f>Uniforms!AC206</f>
        <v>0</v>
      </c>
      <c r="AE206" s="65">
        <f>Uniforms!AD206</f>
        <v>0</v>
      </c>
      <c r="AF206" s="65">
        <f>Uniforms!AE206</f>
        <v>0</v>
      </c>
      <c r="AG206" s="65">
        <f>Uniforms!AF206</f>
        <v>0</v>
      </c>
      <c r="AH206" s="65">
        <f>Uniforms!AG206</f>
        <v>0</v>
      </c>
      <c r="AI206" s="65">
        <f>Uniforms!AH206</f>
        <v>0</v>
      </c>
      <c r="AJ206" s="65">
        <f>Uniforms!AI206</f>
        <v>0</v>
      </c>
      <c r="AK206" s="65">
        <f>Uniforms!AJ206</f>
        <v>0</v>
      </c>
      <c r="AL206" s="65">
        <f>Uniforms!AK206</f>
        <v>0</v>
      </c>
      <c r="AM206" s="65">
        <f>Uniforms!AL206</f>
        <v>0</v>
      </c>
      <c r="AN206" s="65">
        <f>Uniforms!AM206</f>
        <v>0</v>
      </c>
      <c r="AO206" s="65">
        <f>Uniforms!AN206</f>
        <v>0</v>
      </c>
      <c r="AP206" s="65">
        <f>Uniforms!AO206</f>
        <v>0</v>
      </c>
      <c r="AQ206" s="65">
        <f>Uniforms!AP206</f>
        <v>0</v>
      </c>
      <c r="AR206" s="63" t="str">
        <f>IF(Uniforms!AQ206="None","NA|",CONCATENATE(Uniforms!AQ206,"|"))</f>
        <v>|</v>
      </c>
      <c r="AS206" s="63" t="str">
        <f>IF(AR206="NA|","|-- Select One --",CONCATENATE(Uniforms!AR206,"|"))</f>
        <v>|</v>
      </c>
      <c r="AT206" s="65">
        <f>Uniforms!AS206</f>
        <v>0</v>
      </c>
      <c r="AU206" s="65">
        <f>Uniforms!AT206</f>
        <v>0</v>
      </c>
      <c r="AV206" s="65">
        <f>Uniforms!AU206</f>
        <v>0</v>
      </c>
      <c r="AW206" s="65">
        <f>Uniforms!AV206</f>
        <v>0</v>
      </c>
      <c r="AX206" s="66" t="s">
        <v>409</v>
      </c>
      <c r="AY206" s="63" t="s">
        <v>410</v>
      </c>
      <c r="AZ206" s="63" t="s">
        <v>410</v>
      </c>
      <c r="BA206" s="63" t="s">
        <v>410</v>
      </c>
      <c r="BB206" s="67" t="str">
        <f>Uniforms!$AW$1</f>
        <v>8B|</v>
      </c>
      <c r="BC206" s="67" t="str">
        <f>Uniforms!$AW$2</f>
        <v>NA|</v>
      </c>
      <c r="BD206" s="67" t="str">
        <f>Uniforms!$AW$3</f>
        <v>OUTLINED|</v>
      </c>
      <c r="BE206" s="66">
        <f>Uniforms!$AT$4</f>
        <v>0</v>
      </c>
      <c r="BF206" s="66">
        <f>IF(Uniforms!$AT$13="Left Chest",Uniforms!AZ206, )</f>
        <v>0</v>
      </c>
      <c r="BG206" s="66">
        <f>Uniforms!$AT$5</f>
        <v>0</v>
      </c>
      <c r="BH206" s="67">
        <f>IF(Uniforms!$AT$13="Left Chest 2nd",Uniforms!AZ206, )</f>
        <v>0</v>
      </c>
      <c r="BI206" s="66">
        <f>Uniforms!$AT$6</f>
        <v>0</v>
      </c>
      <c r="BJ206" s="67">
        <f>IF(Uniforms!$AT$13="Left Sleeve",Uniforms!AZ206, )</f>
        <v>0</v>
      </c>
      <c r="BK206" s="66">
        <f>Uniforms!$AT$7</f>
        <v>0</v>
      </c>
      <c r="BL206" s="67">
        <f>IF(Uniforms!$AT$13="Right Sleeve",Uniforms!AZ206, )</f>
        <v>0</v>
      </c>
      <c r="BM206" s="66">
        <f>Uniforms!$AT$8</f>
        <v>0</v>
      </c>
      <c r="BN206" s="67">
        <f>IF(Uniforms!$AT$13="Center Chest",Uniforms!AZ206, )</f>
        <v>0</v>
      </c>
      <c r="BO206" s="66">
        <f>Uniforms!$AT$10</f>
        <v>0</v>
      </c>
      <c r="BP206" s="67">
        <f>IF(Uniforms!$AT$13="Back Above #s",Uniforms!AZ206, )</f>
        <v>0</v>
      </c>
      <c r="BQ206" s="66">
        <f>Uniforms!$AT$11</f>
        <v>0</v>
      </c>
      <c r="BR206" s="67">
        <f>IF(Uniforms!$AT$13="Short-Left Leg",Uniforms!AZ206, )</f>
        <v>0</v>
      </c>
      <c r="BS206" s="66">
        <f>Uniforms!$AT$12</f>
        <v>0</v>
      </c>
      <c r="BT206" s="67">
        <f>IF(Uniforms!$AT$13="Short-Right Leg",Uniforms!AZ206, )</f>
        <v>0</v>
      </c>
      <c r="BU206" s="67">
        <f>Uniforms!$AT$9</f>
        <v>0</v>
      </c>
      <c r="BV206" s="67">
        <f>IF(Uniforms!$AT$13="Right Chest",Uniforms!AZ206, )</f>
        <v>0</v>
      </c>
      <c r="BW206" s="68">
        <f>Uniforms!BA206</f>
        <v>0</v>
      </c>
      <c r="BX206" s="68">
        <f>Uniforms!BB206</f>
        <v>0</v>
      </c>
      <c r="BY206" s="68">
        <f>Uniforms!BC206</f>
        <v>0</v>
      </c>
      <c r="BZ206" s="68">
        <f>Uniforms!BD206</f>
        <v>0</v>
      </c>
      <c r="CA206" s="68">
        <f>Uniforms!BE206</f>
        <v>0</v>
      </c>
      <c r="CB206" s="68">
        <f>Uniforms!BF206</f>
        <v>0</v>
      </c>
      <c r="CC206" s="68">
        <f>Uniforms!BG206</f>
        <v>0</v>
      </c>
      <c r="CD206" s="68">
        <f>Uniforms!BH206</f>
        <v>0</v>
      </c>
      <c r="CE206" s="68">
        <f>Uniforms!BI206</f>
        <v>0</v>
      </c>
      <c r="CF206" s="68">
        <f>Uniforms!BJ206</f>
        <v>0</v>
      </c>
      <c r="CG206" s="68">
        <f>Uniforms!BK206</f>
        <v>0</v>
      </c>
      <c r="CH206" s="68">
        <f>Uniforms!BL206</f>
        <v>0</v>
      </c>
      <c r="CI206" s="68">
        <f>Uniforms!BM206</f>
        <v>0</v>
      </c>
      <c r="CJ206" s="68">
        <f>Uniforms!BN206</f>
        <v>0</v>
      </c>
      <c r="CK206" s="68">
        <f>Uniforms!BO206</f>
        <v>0</v>
      </c>
      <c r="CL206" s="68">
        <f>Uniforms!BP206</f>
        <v>0</v>
      </c>
      <c r="CM206" s="68">
        <f>Uniforms!BQ206</f>
        <v>0</v>
      </c>
      <c r="CN206" s="68">
        <f>Uniforms!BR206</f>
        <v>0</v>
      </c>
      <c r="CO206" s="68">
        <f>Uniforms!BS206</f>
        <v>0</v>
      </c>
      <c r="CP206" s="68">
        <f>Uniforms!BT206</f>
        <v>0</v>
      </c>
      <c r="CQ206" s="68">
        <f>Uniforms!BU206</f>
        <v>0</v>
      </c>
      <c r="CR206" s="68">
        <f>Uniforms!BV206</f>
        <v>0</v>
      </c>
      <c r="CS206" s="68">
        <f>Uniforms!BW206</f>
        <v>0</v>
      </c>
      <c r="CT206" s="68">
        <f>Uniforms!BX206</f>
        <v>0</v>
      </c>
      <c r="CU206" s="68">
        <f>Uniforms!BY206</f>
        <v>0</v>
      </c>
      <c r="CV206" s="68">
        <f>Uniforms!BZ206</f>
        <v>0</v>
      </c>
      <c r="CW206" s="68">
        <f>Uniforms!CA206</f>
        <v>0</v>
      </c>
      <c r="CX206" s="68">
        <f>Uniforms!CB206</f>
        <v>0</v>
      </c>
      <c r="CY206" s="68">
        <f>Uniforms!CC206</f>
        <v>0</v>
      </c>
      <c r="CZ206" s="68">
        <f>Uniforms!CD206</f>
        <v>0</v>
      </c>
      <c r="DA206" s="67"/>
    </row>
    <row r="207" spans="1:105">
      <c r="A207" s="67" t="s">
        <v>107</v>
      </c>
      <c r="B207" s="63">
        <f>Uniforms!B207</f>
        <v>0</v>
      </c>
      <c r="C207" s="63" t="str">
        <f>CONCATENATE(Uniforms!C207, "|")</f>
        <v>|</v>
      </c>
      <c r="D207" s="63">
        <f>Uniforms!D207</f>
        <v>0</v>
      </c>
      <c r="E207" s="63" t="str">
        <f>IF(Uniforms!E207="None", "NA|",CONCATENATE(Uniforms!E207, "|"))</f>
        <v>|</v>
      </c>
      <c r="F207" s="63" t="str">
        <f>IF(E207="NA|","|-- Select One --",CONCATENATE(Uniforms!F207,"|"))</f>
        <v>|</v>
      </c>
      <c r="G207" s="63" t="str">
        <f>CONCATENATE(Uniforms!G207,"|")</f>
        <v>|</v>
      </c>
      <c r="H207" s="64">
        <f>Uniforms!H207</f>
        <v>0</v>
      </c>
      <c r="I207" s="65">
        <f t="shared" si="2"/>
        <v>0</v>
      </c>
      <c r="J207" s="65">
        <f>Uniforms!I207</f>
        <v>0</v>
      </c>
      <c r="K207" s="65">
        <f>Uniforms!J207</f>
        <v>0</v>
      </c>
      <c r="L207" s="65">
        <f>Uniforms!K207</f>
        <v>0</v>
      </c>
      <c r="M207" s="65">
        <f>Uniforms!L207</f>
        <v>0</v>
      </c>
      <c r="N207" s="65">
        <f>Uniforms!M207</f>
        <v>0</v>
      </c>
      <c r="O207" s="65">
        <f>Uniforms!N207</f>
        <v>0</v>
      </c>
      <c r="P207" s="65">
        <f>Uniforms!O207</f>
        <v>0</v>
      </c>
      <c r="Q207" s="65">
        <f>Uniforms!P207</f>
        <v>0</v>
      </c>
      <c r="R207" s="65">
        <f>Uniforms!Q207</f>
        <v>0</v>
      </c>
      <c r="S207" s="65">
        <f>Uniforms!R207</f>
        <v>0</v>
      </c>
      <c r="T207" s="65">
        <f>Uniforms!S207</f>
        <v>0</v>
      </c>
      <c r="U207" s="65">
        <f>Uniforms!T207</f>
        <v>0</v>
      </c>
      <c r="V207" s="65">
        <f>Uniforms!U207</f>
        <v>0</v>
      </c>
      <c r="W207" s="65">
        <f>Uniforms!V207</f>
        <v>0</v>
      </c>
      <c r="X207" s="65">
        <f>Uniforms!W207</f>
        <v>0</v>
      </c>
      <c r="Y207" s="65">
        <f>Uniforms!X207</f>
        <v>0</v>
      </c>
      <c r="Z207" s="63" t="str">
        <f>IF(Uniforms!Y207="None","NA|",CONCATENATE(Uniforms!Y207,"|"))</f>
        <v>|</v>
      </c>
      <c r="AA207" s="63" t="str">
        <f>IF(Z207="NA|","|-- Select One --",CONCATENATE(Uniforms!Z207, "|"))</f>
        <v>|</v>
      </c>
      <c r="AB207" s="65">
        <f>Uniforms!AA207</f>
        <v>0</v>
      </c>
      <c r="AC207" s="65">
        <f>Uniforms!AB207</f>
        <v>0</v>
      </c>
      <c r="AD207" s="65">
        <f>Uniforms!AC207</f>
        <v>0</v>
      </c>
      <c r="AE207" s="65">
        <f>Uniforms!AD207</f>
        <v>0</v>
      </c>
      <c r="AF207" s="65">
        <f>Uniforms!AE207</f>
        <v>0</v>
      </c>
      <c r="AG207" s="65">
        <f>Uniforms!AF207</f>
        <v>0</v>
      </c>
      <c r="AH207" s="65">
        <f>Uniforms!AG207</f>
        <v>0</v>
      </c>
      <c r="AI207" s="65">
        <f>Uniforms!AH207</f>
        <v>0</v>
      </c>
      <c r="AJ207" s="65">
        <f>Uniforms!AI207</f>
        <v>0</v>
      </c>
      <c r="AK207" s="65">
        <f>Uniforms!AJ207</f>
        <v>0</v>
      </c>
      <c r="AL207" s="65">
        <f>Uniforms!AK207</f>
        <v>0</v>
      </c>
      <c r="AM207" s="65">
        <f>Uniforms!AL207</f>
        <v>0</v>
      </c>
      <c r="AN207" s="65">
        <f>Uniforms!AM207</f>
        <v>0</v>
      </c>
      <c r="AO207" s="65">
        <f>Uniforms!AN207</f>
        <v>0</v>
      </c>
      <c r="AP207" s="65">
        <f>Uniforms!AO207</f>
        <v>0</v>
      </c>
      <c r="AQ207" s="65">
        <f>Uniforms!AP207</f>
        <v>0</v>
      </c>
      <c r="AR207" s="63" t="str">
        <f>IF(Uniforms!AQ207="None","NA|",CONCATENATE(Uniforms!AQ207,"|"))</f>
        <v>|</v>
      </c>
      <c r="AS207" s="63" t="str">
        <f>IF(AR207="NA|","|-- Select One --",CONCATENATE(Uniforms!AR207,"|"))</f>
        <v>|</v>
      </c>
      <c r="AT207" s="65">
        <f>Uniforms!AS207</f>
        <v>0</v>
      </c>
      <c r="AU207" s="65">
        <f>Uniforms!AT207</f>
        <v>0</v>
      </c>
      <c r="AV207" s="65">
        <f>Uniforms!AU207</f>
        <v>0</v>
      </c>
      <c r="AW207" s="65">
        <f>Uniforms!AV207</f>
        <v>0</v>
      </c>
      <c r="AX207" s="66" t="s">
        <v>409</v>
      </c>
      <c r="AY207" s="63" t="s">
        <v>410</v>
      </c>
      <c r="AZ207" s="63" t="s">
        <v>410</v>
      </c>
      <c r="BA207" s="63" t="s">
        <v>410</v>
      </c>
      <c r="BB207" s="67" t="str">
        <f>Uniforms!$AW$1</f>
        <v>8B|</v>
      </c>
      <c r="BC207" s="67" t="str">
        <f>Uniforms!$AW$2</f>
        <v>NA|</v>
      </c>
      <c r="BD207" s="67" t="str">
        <f>Uniforms!$AW$3</f>
        <v>OUTLINED|</v>
      </c>
      <c r="BE207" s="66">
        <f>Uniforms!$AT$4</f>
        <v>0</v>
      </c>
      <c r="BF207" s="66">
        <f>IF(Uniforms!$AT$13="Left Chest",Uniforms!AZ207, )</f>
        <v>0</v>
      </c>
      <c r="BG207" s="66">
        <f>Uniforms!$AT$5</f>
        <v>0</v>
      </c>
      <c r="BH207" s="67">
        <f>IF(Uniforms!$AT$13="Left Chest 2nd",Uniforms!AZ207, )</f>
        <v>0</v>
      </c>
      <c r="BI207" s="66">
        <f>Uniforms!$AT$6</f>
        <v>0</v>
      </c>
      <c r="BJ207" s="67">
        <f>IF(Uniforms!$AT$13="Left Sleeve",Uniforms!AZ207, )</f>
        <v>0</v>
      </c>
      <c r="BK207" s="66">
        <f>Uniforms!$AT$7</f>
        <v>0</v>
      </c>
      <c r="BL207" s="67">
        <f>IF(Uniforms!$AT$13="Right Sleeve",Uniforms!AZ207, )</f>
        <v>0</v>
      </c>
      <c r="BM207" s="66">
        <f>Uniforms!$AT$8</f>
        <v>0</v>
      </c>
      <c r="BN207" s="67">
        <f>IF(Uniforms!$AT$13="Center Chest",Uniforms!AZ207, )</f>
        <v>0</v>
      </c>
      <c r="BO207" s="66">
        <f>Uniforms!$AT$10</f>
        <v>0</v>
      </c>
      <c r="BP207" s="67">
        <f>IF(Uniforms!$AT$13="Back Above #s",Uniforms!AZ207, )</f>
        <v>0</v>
      </c>
      <c r="BQ207" s="66">
        <f>Uniforms!$AT$11</f>
        <v>0</v>
      </c>
      <c r="BR207" s="67">
        <f>IF(Uniforms!$AT$13="Short-Left Leg",Uniforms!AZ207, )</f>
        <v>0</v>
      </c>
      <c r="BS207" s="66">
        <f>Uniforms!$AT$12</f>
        <v>0</v>
      </c>
      <c r="BT207" s="67">
        <f>IF(Uniforms!$AT$13="Short-Right Leg",Uniforms!AZ207, )</f>
        <v>0</v>
      </c>
      <c r="BU207" s="67">
        <f>Uniforms!$AT$9</f>
        <v>0</v>
      </c>
      <c r="BV207" s="67">
        <f>IF(Uniforms!$AT$13="Right Chest",Uniforms!AZ207, )</f>
        <v>0</v>
      </c>
      <c r="BW207" s="68">
        <f>Uniforms!BA207</f>
        <v>0</v>
      </c>
      <c r="BX207" s="68">
        <f>Uniforms!BB207</f>
        <v>0</v>
      </c>
      <c r="BY207" s="68">
        <f>Uniforms!BC207</f>
        <v>0</v>
      </c>
      <c r="BZ207" s="68">
        <f>Uniforms!BD207</f>
        <v>0</v>
      </c>
      <c r="CA207" s="68">
        <f>Uniforms!BE207</f>
        <v>0</v>
      </c>
      <c r="CB207" s="68">
        <f>Uniforms!BF207</f>
        <v>0</v>
      </c>
      <c r="CC207" s="68">
        <f>Uniforms!BG207</f>
        <v>0</v>
      </c>
      <c r="CD207" s="68">
        <f>Uniforms!BH207</f>
        <v>0</v>
      </c>
      <c r="CE207" s="68">
        <f>Uniforms!BI207</f>
        <v>0</v>
      </c>
      <c r="CF207" s="68">
        <f>Uniforms!BJ207</f>
        <v>0</v>
      </c>
      <c r="CG207" s="68">
        <f>Uniforms!BK207</f>
        <v>0</v>
      </c>
      <c r="CH207" s="68">
        <f>Uniforms!BL207</f>
        <v>0</v>
      </c>
      <c r="CI207" s="68">
        <f>Uniforms!BM207</f>
        <v>0</v>
      </c>
      <c r="CJ207" s="68">
        <f>Uniforms!BN207</f>
        <v>0</v>
      </c>
      <c r="CK207" s="68">
        <f>Uniforms!BO207</f>
        <v>0</v>
      </c>
      <c r="CL207" s="68">
        <f>Uniforms!BP207</f>
        <v>0</v>
      </c>
      <c r="CM207" s="68">
        <f>Uniforms!BQ207</f>
        <v>0</v>
      </c>
      <c r="CN207" s="68">
        <f>Uniforms!BR207</f>
        <v>0</v>
      </c>
      <c r="CO207" s="68">
        <f>Uniforms!BS207</f>
        <v>0</v>
      </c>
      <c r="CP207" s="68">
        <f>Uniforms!BT207</f>
        <v>0</v>
      </c>
      <c r="CQ207" s="68">
        <f>Uniforms!BU207</f>
        <v>0</v>
      </c>
      <c r="CR207" s="68">
        <f>Uniforms!BV207</f>
        <v>0</v>
      </c>
      <c r="CS207" s="68">
        <f>Uniforms!BW207</f>
        <v>0</v>
      </c>
      <c r="CT207" s="68">
        <f>Uniforms!BX207</f>
        <v>0</v>
      </c>
      <c r="CU207" s="68">
        <f>Uniforms!BY207</f>
        <v>0</v>
      </c>
      <c r="CV207" s="68">
        <f>Uniforms!BZ207</f>
        <v>0</v>
      </c>
      <c r="CW207" s="68">
        <f>Uniforms!CA207</f>
        <v>0</v>
      </c>
      <c r="CX207" s="68">
        <f>Uniforms!CB207</f>
        <v>0</v>
      </c>
      <c r="CY207" s="68">
        <f>Uniforms!CC207</f>
        <v>0</v>
      </c>
      <c r="CZ207" s="68">
        <f>Uniforms!CD207</f>
        <v>0</v>
      </c>
      <c r="DA207" s="67"/>
    </row>
    <row r="208" spans="1:105">
      <c r="A208" s="67" t="s">
        <v>108</v>
      </c>
      <c r="B208" s="63">
        <f>Uniforms!B208</f>
        <v>0</v>
      </c>
      <c r="C208" s="63" t="str">
        <f>CONCATENATE(Uniforms!C208, "|")</f>
        <v>|</v>
      </c>
      <c r="D208" s="63">
        <f>Uniforms!D208</f>
        <v>0</v>
      </c>
      <c r="E208" s="63" t="str">
        <f>IF(Uniforms!E208="None", "NA|",CONCATENATE(Uniforms!E208, "|"))</f>
        <v>|</v>
      </c>
      <c r="F208" s="63" t="str">
        <f>IF(E208="NA|","|-- Select One --",CONCATENATE(Uniforms!F208,"|"))</f>
        <v>|</v>
      </c>
      <c r="G208" s="63" t="str">
        <f>CONCATENATE(Uniforms!G208,"|")</f>
        <v>|</v>
      </c>
      <c r="H208" s="64">
        <f>Uniforms!H208</f>
        <v>0</v>
      </c>
      <c r="I208" s="65">
        <f t="shared" ref="I208:I271" si="3">MAXA(J208,AB208,AT208)</f>
        <v>0</v>
      </c>
      <c r="J208" s="65">
        <f>Uniforms!I208</f>
        <v>0</v>
      </c>
      <c r="K208" s="65">
        <f>Uniforms!J208</f>
        <v>0</v>
      </c>
      <c r="L208" s="65">
        <f>Uniforms!K208</f>
        <v>0</v>
      </c>
      <c r="M208" s="65">
        <f>Uniforms!L208</f>
        <v>0</v>
      </c>
      <c r="N208" s="65">
        <f>Uniforms!M208</f>
        <v>0</v>
      </c>
      <c r="O208" s="65">
        <f>Uniforms!N208</f>
        <v>0</v>
      </c>
      <c r="P208" s="65">
        <f>Uniforms!O208</f>
        <v>0</v>
      </c>
      <c r="Q208" s="65">
        <f>Uniforms!P208</f>
        <v>0</v>
      </c>
      <c r="R208" s="65">
        <f>Uniforms!Q208</f>
        <v>0</v>
      </c>
      <c r="S208" s="65">
        <f>Uniforms!R208</f>
        <v>0</v>
      </c>
      <c r="T208" s="65">
        <f>Uniforms!S208</f>
        <v>0</v>
      </c>
      <c r="U208" s="65">
        <f>Uniforms!T208</f>
        <v>0</v>
      </c>
      <c r="V208" s="65">
        <f>Uniforms!U208</f>
        <v>0</v>
      </c>
      <c r="W208" s="65">
        <f>Uniforms!V208</f>
        <v>0</v>
      </c>
      <c r="X208" s="65">
        <f>Uniforms!W208</f>
        <v>0</v>
      </c>
      <c r="Y208" s="65">
        <f>Uniforms!X208</f>
        <v>0</v>
      </c>
      <c r="Z208" s="63" t="str">
        <f>IF(Uniforms!Y208="None","NA|",CONCATENATE(Uniforms!Y208,"|"))</f>
        <v>|</v>
      </c>
      <c r="AA208" s="63" t="str">
        <f>IF(Z208="NA|","|-- Select One --",CONCATENATE(Uniforms!Z208, "|"))</f>
        <v>|</v>
      </c>
      <c r="AB208" s="65">
        <f>Uniforms!AA208</f>
        <v>0</v>
      </c>
      <c r="AC208" s="65">
        <f>Uniforms!AB208</f>
        <v>0</v>
      </c>
      <c r="AD208" s="65">
        <f>Uniforms!AC208</f>
        <v>0</v>
      </c>
      <c r="AE208" s="65">
        <f>Uniforms!AD208</f>
        <v>0</v>
      </c>
      <c r="AF208" s="65">
        <f>Uniforms!AE208</f>
        <v>0</v>
      </c>
      <c r="AG208" s="65">
        <f>Uniforms!AF208</f>
        <v>0</v>
      </c>
      <c r="AH208" s="65">
        <f>Uniforms!AG208</f>
        <v>0</v>
      </c>
      <c r="AI208" s="65">
        <f>Uniforms!AH208</f>
        <v>0</v>
      </c>
      <c r="AJ208" s="65">
        <f>Uniforms!AI208</f>
        <v>0</v>
      </c>
      <c r="AK208" s="65">
        <f>Uniforms!AJ208</f>
        <v>0</v>
      </c>
      <c r="AL208" s="65">
        <f>Uniforms!AK208</f>
        <v>0</v>
      </c>
      <c r="AM208" s="65">
        <f>Uniforms!AL208</f>
        <v>0</v>
      </c>
      <c r="AN208" s="65">
        <f>Uniforms!AM208</f>
        <v>0</v>
      </c>
      <c r="AO208" s="65">
        <f>Uniforms!AN208</f>
        <v>0</v>
      </c>
      <c r="AP208" s="65">
        <f>Uniforms!AO208</f>
        <v>0</v>
      </c>
      <c r="AQ208" s="65">
        <f>Uniforms!AP208</f>
        <v>0</v>
      </c>
      <c r="AR208" s="63" t="str">
        <f>IF(Uniforms!AQ208="None","NA|",CONCATENATE(Uniforms!AQ208,"|"))</f>
        <v>|</v>
      </c>
      <c r="AS208" s="63" t="str">
        <f>IF(AR208="NA|","|-- Select One --",CONCATENATE(Uniforms!AR208,"|"))</f>
        <v>|</v>
      </c>
      <c r="AT208" s="65">
        <f>Uniforms!AS208</f>
        <v>0</v>
      </c>
      <c r="AU208" s="65">
        <f>Uniforms!AT208</f>
        <v>0</v>
      </c>
      <c r="AV208" s="65">
        <f>Uniforms!AU208</f>
        <v>0</v>
      </c>
      <c r="AW208" s="65">
        <f>Uniforms!AV208</f>
        <v>0</v>
      </c>
      <c r="AX208" s="66" t="s">
        <v>409</v>
      </c>
      <c r="AY208" s="63" t="s">
        <v>410</v>
      </c>
      <c r="AZ208" s="63" t="s">
        <v>410</v>
      </c>
      <c r="BA208" s="63" t="s">
        <v>410</v>
      </c>
      <c r="BB208" s="67" t="str">
        <f>Uniforms!$AW$1</f>
        <v>8B|</v>
      </c>
      <c r="BC208" s="67" t="str">
        <f>Uniforms!$AW$2</f>
        <v>NA|</v>
      </c>
      <c r="BD208" s="67" t="str">
        <f>Uniforms!$AW$3</f>
        <v>OUTLINED|</v>
      </c>
      <c r="BE208" s="66">
        <f>Uniforms!$AT$4</f>
        <v>0</v>
      </c>
      <c r="BF208" s="66">
        <f>IF(Uniforms!$AT$13="Left Chest",Uniforms!AZ208, )</f>
        <v>0</v>
      </c>
      <c r="BG208" s="66">
        <f>Uniforms!$AT$5</f>
        <v>0</v>
      </c>
      <c r="BH208" s="67">
        <f>IF(Uniforms!$AT$13="Left Chest 2nd",Uniforms!AZ208, )</f>
        <v>0</v>
      </c>
      <c r="BI208" s="66">
        <f>Uniforms!$AT$6</f>
        <v>0</v>
      </c>
      <c r="BJ208" s="67">
        <f>IF(Uniforms!$AT$13="Left Sleeve",Uniforms!AZ208, )</f>
        <v>0</v>
      </c>
      <c r="BK208" s="66">
        <f>Uniforms!$AT$7</f>
        <v>0</v>
      </c>
      <c r="BL208" s="67">
        <f>IF(Uniforms!$AT$13="Right Sleeve",Uniforms!AZ208, )</f>
        <v>0</v>
      </c>
      <c r="BM208" s="66">
        <f>Uniforms!$AT$8</f>
        <v>0</v>
      </c>
      <c r="BN208" s="67">
        <f>IF(Uniforms!$AT$13="Center Chest",Uniforms!AZ208, )</f>
        <v>0</v>
      </c>
      <c r="BO208" s="66">
        <f>Uniforms!$AT$10</f>
        <v>0</v>
      </c>
      <c r="BP208" s="67">
        <f>IF(Uniforms!$AT$13="Back Above #s",Uniforms!AZ208, )</f>
        <v>0</v>
      </c>
      <c r="BQ208" s="66">
        <f>Uniforms!$AT$11</f>
        <v>0</v>
      </c>
      <c r="BR208" s="67">
        <f>IF(Uniforms!$AT$13="Short-Left Leg",Uniforms!AZ208, )</f>
        <v>0</v>
      </c>
      <c r="BS208" s="66">
        <f>Uniforms!$AT$12</f>
        <v>0</v>
      </c>
      <c r="BT208" s="67">
        <f>IF(Uniforms!$AT$13="Short-Right Leg",Uniforms!AZ208, )</f>
        <v>0</v>
      </c>
      <c r="BU208" s="67">
        <f>Uniforms!$AT$9</f>
        <v>0</v>
      </c>
      <c r="BV208" s="67">
        <f>IF(Uniforms!$AT$13="Right Chest",Uniforms!AZ208, )</f>
        <v>0</v>
      </c>
      <c r="BW208" s="68">
        <f>Uniforms!BA208</f>
        <v>0</v>
      </c>
      <c r="BX208" s="68">
        <f>Uniforms!BB208</f>
        <v>0</v>
      </c>
      <c r="BY208" s="68">
        <f>Uniforms!BC208</f>
        <v>0</v>
      </c>
      <c r="BZ208" s="68">
        <f>Uniforms!BD208</f>
        <v>0</v>
      </c>
      <c r="CA208" s="68">
        <f>Uniforms!BE208</f>
        <v>0</v>
      </c>
      <c r="CB208" s="68">
        <f>Uniforms!BF208</f>
        <v>0</v>
      </c>
      <c r="CC208" s="68">
        <f>Uniforms!BG208</f>
        <v>0</v>
      </c>
      <c r="CD208" s="68">
        <f>Uniforms!BH208</f>
        <v>0</v>
      </c>
      <c r="CE208" s="68">
        <f>Uniforms!BI208</f>
        <v>0</v>
      </c>
      <c r="CF208" s="68">
        <f>Uniforms!BJ208</f>
        <v>0</v>
      </c>
      <c r="CG208" s="68">
        <f>Uniforms!BK208</f>
        <v>0</v>
      </c>
      <c r="CH208" s="68">
        <f>Uniforms!BL208</f>
        <v>0</v>
      </c>
      <c r="CI208" s="68">
        <f>Uniforms!BM208</f>
        <v>0</v>
      </c>
      <c r="CJ208" s="68">
        <f>Uniforms!BN208</f>
        <v>0</v>
      </c>
      <c r="CK208" s="68">
        <f>Uniforms!BO208</f>
        <v>0</v>
      </c>
      <c r="CL208" s="68">
        <f>Uniforms!BP208</f>
        <v>0</v>
      </c>
      <c r="CM208" s="68">
        <f>Uniforms!BQ208</f>
        <v>0</v>
      </c>
      <c r="CN208" s="68">
        <f>Uniforms!BR208</f>
        <v>0</v>
      </c>
      <c r="CO208" s="68">
        <f>Uniforms!BS208</f>
        <v>0</v>
      </c>
      <c r="CP208" s="68">
        <f>Uniforms!BT208</f>
        <v>0</v>
      </c>
      <c r="CQ208" s="68">
        <f>Uniforms!BU208</f>
        <v>0</v>
      </c>
      <c r="CR208" s="68">
        <f>Uniforms!BV208</f>
        <v>0</v>
      </c>
      <c r="CS208" s="68">
        <f>Uniforms!BW208</f>
        <v>0</v>
      </c>
      <c r="CT208" s="68">
        <f>Uniforms!BX208</f>
        <v>0</v>
      </c>
      <c r="CU208" s="68">
        <f>Uniforms!BY208</f>
        <v>0</v>
      </c>
      <c r="CV208" s="68">
        <f>Uniforms!BZ208</f>
        <v>0</v>
      </c>
      <c r="CW208" s="68">
        <f>Uniforms!CA208</f>
        <v>0</v>
      </c>
      <c r="CX208" s="68">
        <f>Uniforms!CB208</f>
        <v>0</v>
      </c>
      <c r="CY208" s="68">
        <f>Uniforms!CC208</f>
        <v>0</v>
      </c>
      <c r="CZ208" s="68">
        <f>Uniforms!CD208</f>
        <v>0</v>
      </c>
      <c r="DA208" s="67"/>
    </row>
    <row r="209" spans="1:105">
      <c r="A209" s="67" t="s">
        <v>109</v>
      </c>
      <c r="B209" s="63">
        <f>Uniforms!B209</f>
        <v>0</v>
      </c>
      <c r="C209" s="63" t="str">
        <f>CONCATENATE(Uniforms!C209, "|")</f>
        <v>|</v>
      </c>
      <c r="D209" s="63">
        <f>Uniforms!D209</f>
        <v>0</v>
      </c>
      <c r="E209" s="63" t="str">
        <f>IF(Uniforms!E209="None", "NA|",CONCATENATE(Uniforms!E209, "|"))</f>
        <v>|</v>
      </c>
      <c r="F209" s="63" t="str">
        <f>IF(E209="NA|","|-- Select One --",CONCATENATE(Uniforms!F209,"|"))</f>
        <v>|</v>
      </c>
      <c r="G209" s="63" t="str">
        <f>CONCATENATE(Uniforms!G209,"|")</f>
        <v>|</v>
      </c>
      <c r="H209" s="64">
        <f>Uniforms!H209</f>
        <v>0</v>
      </c>
      <c r="I209" s="65">
        <f t="shared" si="3"/>
        <v>0</v>
      </c>
      <c r="J209" s="65">
        <f>Uniforms!I209</f>
        <v>0</v>
      </c>
      <c r="K209" s="65">
        <f>Uniforms!J209</f>
        <v>0</v>
      </c>
      <c r="L209" s="65">
        <f>Uniforms!K209</f>
        <v>0</v>
      </c>
      <c r="M209" s="65">
        <f>Uniforms!L209</f>
        <v>0</v>
      </c>
      <c r="N209" s="65">
        <f>Uniforms!M209</f>
        <v>0</v>
      </c>
      <c r="O209" s="65">
        <f>Uniforms!N209</f>
        <v>0</v>
      </c>
      <c r="P209" s="65">
        <f>Uniforms!O209</f>
        <v>0</v>
      </c>
      <c r="Q209" s="65">
        <f>Uniforms!P209</f>
        <v>0</v>
      </c>
      <c r="R209" s="65">
        <f>Uniforms!Q209</f>
        <v>0</v>
      </c>
      <c r="S209" s="65">
        <f>Uniforms!R209</f>
        <v>0</v>
      </c>
      <c r="T209" s="65">
        <f>Uniforms!S209</f>
        <v>0</v>
      </c>
      <c r="U209" s="65">
        <f>Uniforms!T209</f>
        <v>0</v>
      </c>
      <c r="V209" s="65">
        <f>Uniforms!U209</f>
        <v>0</v>
      </c>
      <c r="W209" s="65">
        <f>Uniforms!V209</f>
        <v>0</v>
      </c>
      <c r="X209" s="65">
        <f>Uniforms!W209</f>
        <v>0</v>
      </c>
      <c r="Y209" s="65">
        <f>Uniforms!X209</f>
        <v>0</v>
      </c>
      <c r="Z209" s="63" t="str">
        <f>IF(Uniforms!Y209="None","NA|",CONCATENATE(Uniforms!Y209,"|"))</f>
        <v>|</v>
      </c>
      <c r="AA209" s="63" t="str">
        <f>IF(Z209="NA|","|-- Select One --",CONCATENATE(Uniforms!Z209, "|"))</f>
        <v>|</v>
      </c>
      <c r="AB209" s="65">
        <f>Uniforms!AA209</f>
        <v>0</v>
      </c>
      <c r="AC209" s="65">
        <f>Uniforms!AB209</f>
        <v>0</v>
      </c>
      <c r="AD209" s="65">
        <f>Uniforms!AC209</f>
        <v>0</v>
      </c>
      <c r="AE209" s="65">
        <f>Uniforms!AD209</f>
        <v>0</v>
      </c>
      <c r="AF209" s="65">
        <f>Uniforms!AE209</f>
        <v>0</v>
      </c>
      <c r="AG209" s="65">
        <f>Uniforms!AF209</f>
        <v>0</v>
      </c>
      <c r="AH209" s="65">
        <f>Uniforms!AG209</f>
        <v>0</v>
      </c>
      <c r="AI209" s="65">
        <f>Uniforms!AH209</f>
        <v>0</v>
      </c>
      <c r="AJ209" s="65">
        <f>Uniforms!AI209</f>
        <v>0</v>
      </c>
      <c r="AK209" s="65">
        <f>Uniforms!AJ209</f>
        <v>0</v>
      </c>
      <c r="AL209" s="65">
        <f>Uniforms!AK209</f>
        <v>0</v>
      </c>
      <c r="AM209" s="65">
        <f>Uniforms!AL209</f>
        <v>0</v>
      </c>
      <c r="AN209" s="65">
        <f>Uniforms!AM209</f>
        <v>0</v>
      </c>
      <c r="AO209" s="65">
        <f>Uniforms!AN209</f>
        <v>0</v>
      </c>
      <c r="AP209" s="65">
        <f>Uniforms!AO209</f>
        <v>0</v>
      </c>
      <c r="AQ209" s="65">
        <f>Uniforms!AP209</f>
        <v>0</v>
      </c>
      <c r="AR209" s="63" t="str">
        <f>IF(Uniforms!AQ209="None","NA|",CONCATENATE(Uniforms!AQ209,"|"))</f>
        <v>|</v>
      </c>
      <c r="AS209" s="63" t="str">
        <f>IF(AR209="NA|","|-- Select One --",CONCATENATE(Uniforms!AR209,"|"))</f>
        <v>|</v>
      </c>
      <c r="AT209" s="65">
        <f>Uniforms!AS209</f>
        <v>0</v>
      </c>
      <c r="AU209" s="65">
        <f>Uniforms!AT209</f>
        <v>0</v>
      </c>
      <c r="AV209" s="65">
        <f>Uniforms!AU209</f>
        <v>0</v>
      </c>
      <c r="AW209" s="65">
        <f>Uniforms!AV209</f>
        <v>0</v>
      </c>
      <c r="AX209" s="66" t="s">
        <v>409</v>
      </c>
      <c r="AY209" s="63" t="s">
        <v>410</v>
      </c>
      <c r="AZ209" s="63" t="s">
        <v>410</v>
      </c>
      <c r="BA209" s="63" t="s">
        <v>410</v>
      </c>
      <c r="BB209" s="67" t="str">
        <f>Uniforms!$AW$1</f>
        <v>8B|</v>
      </c>
      <c r="BC209" s="67" t="str">
        <f>Uniforms!$AW$2</f>
        <v>NA|</v>
      </c>
      <c r="BD209" s="67" t="str">
        <f>Uniforms!$AW$3</f>
        <v>OUTLINED|</v>
      </c>
      <c r="BE209" s="66">
        <f>Uniforms!$AT$4</f>
        <v>0</v>
      </c>
      <c r="BF209" s="66">
        <f>IF(Uniforms!$AT$13="Left Chest",Uniforms!AZ209, )</f>
        <v>0</v>
      </c>
      <c r="BG209" s="66">
        <f>Uniforms!$AT$5</f>
        <v>0</v>
      </c>
      <c r="BH209" s="67">
        <f>IF(Uniforms!$AT$13="Left Chest 2nd",Uniforms!AZ209, )</f>
        <v>0</v>
      </c>
      <c r="BI209" s="66">
        <f>Uniforms!$AT$6</f>
        <v>0</v>
      </c>
      <c r="BJ209" s="67">
        <f>IF(Uniforms!$AT$13="Left Sleeve",Uniforms!AZ209, )</f>
        <v>0</v>
      </c>
      <c r="BK209" s="66">
        <f>Uniforms!$AT$7</f>
        <v>0</v>
      </c>
      <c r="BL209" s="67">
        <f>IF(Uniforms!$AT$13="Right Sleeve",Uniforms!AZ209, )</f>
        <v>0</v>
      </c>
      <c r="BM209" s="66">
        <f>Uniforms!$AT$8</f>
        <v>0</v>
      </c>
      <c r="BN209" s="67">
        <f>IF(Uniforms!$AT$13="Center Chest",Uniforms!AZ209, )</f>
        <v>0</v>
      </c>
      <c r="BO209" s="66">
        <f>Uniforms!$AT$10</f>
        <v>0</v>
      </c>
      <c r="BP209" s="67">
        <f>IF(Uniforms!$AT$13="Back Above #s",Uniforms!AZ209, )</f>
        <v>0</v>
      </c>
      <c r="BQ209" s="66">
        <f>Uniforms!$AT$11</f>
        <v>0</v>
      </c>
      <c r="BR209" s="67">
        <f>IF(Uniforms!$AT$13="Short-Left Leg",Uniforms!AZ209, )</f>
        <v>0</v>
      </c>
      <c r="BS209" s="66">
        <f>Uniforms!$AT$12</f>
        <v>0</v>
      </c>
      <c r="BT209" s="67">
        <f>IF(Uniforms!$AT$13="Short-Right Leg",Uniforms!AZ209, )</f>
        <v>0</v>
      </c>
      <c r="BU209" s="67">
        <f>Uniforms!$AT$9</f>
        <v>0</v>
      </c>
      <c r="BV209" s="67">
        <f>IF(Uniforms!$AT$13="Right Chest",Uniforms!AZ209, )</f>
        <v>0</v>
      </c>
      <c r="BW209" s="68">
        <f>Uniforms!BA209</f>
        <v>0</v>
      </c>
      <c r="BX209" s="68">
        <f>Uniforms!BB209</f>
        <v>0</v>
      </c>
      <c r="BY209" s="68">
        <f>Uniforms!BC209</f>
        <v>0</v>
      </c>
      <c r="BZ209" s="68">
        <f>Uniforms!BD209</f>
        <v>0</v>
      </c>
      <c r="CA209" s="68">
        <f>Uniforms!BE209</f>
        <v>0</v>
      </c>
      <c r="CB209" s="68">
        <f>Uniforms!BF209</f>
        <v>0</v>
      </c>
      <c r="CC209" s="68">
        <f>Uniforms!BG209</f>
        <v>0</v>
      </c>
      <c r="CD209" s="68">
        <f>Uniforms!BH209</f>
        <v>0</v>
      </c>
      <c r="CE209" s="68">
        <f>Uniforms!BI209</f>
        <v>0</v>
      </c>
      <c r="CF209" s="68">
        <f>Uniforms!BJ209</f>
        <v>0</v>
      </c>
      <c r="CG209" s="68">
        <f>Uniforms!BK209</f>
        <v>0</v>
      </c>
      <c r="CH209" s="68">
        <f>Uniforms!BL209</f>
        <v>0</v>
      </c>
      <c r="CI209" s="68">
        <f>Uniforms!BM209</f>
        <v>0</v>
      </c>
      <c r="CJ209" s="68">
        <f>Uniforms!BN209</f>
        <v>0</v>
      </c>
      <c r="CK209" s="68">
        <f>Uniforms!BO209</f>
        <v>0</v>
      </c>
      <c r="CL209" s="68">
        <f>Uniforms!BP209</f>
        <v>0</v>
      </c>
      <c r="CM209" s="68">
        <f>Uniforms!BQ209</f>
        <v>0</v>
      </c>
      <c r="CN209" s="68">
        <f>Uniforms!BR209</f>
        <v>0</v>
      </c>
      <c r="CO209" s="68">
        <f>Uniforms!BS209</f>
        <v>0</v>
      </c>
      <c r="CP209" s="68">
        <f>Uniforms!BT209</f>
        <v>0</v>
      </c>
      <c r="CQ209" s="68">
        <f>Uniforms!BU209</f>
        <v>0</v>
      </c>
      <c r="CR209" s="68">
        <f>Uniforms!BV209</f>
        <v>0</v>
      </c>
      <c r="CS209" s="68">
        <f>Uniforms!BW209</f>
        <v>0</v>
      </c>
      <c r="CT209" s="68">
        <f>Uniforms!BX209</f>
        <v>0</v>
      </c>
      <c r="CU209" s="68">
        <f>Uniforms!BY209</f>
        <v>0</v>
      </c>
      <c r="CV209" s="68">
        <f>Uniforms!BZ209</f>
        <v>0</v>
      </c>
      <c r="CW209" s="68">
        <f>Uniforms!CA209</f>
        <v>0</v>
      </c>
      <c r="CX209" s="68">
        <f>Uniforms!CB209</f>
        <v>0</v>
      </c>
      <c r="CY209" s="68">
        <f>Uniforms!CC209</f>
        <v>0</v>
      </c>
      <c r="CZ209" s="68">
        <f>Uniforms!CD209</f>
        <v>0</v>
      </c>
      <c r="DA209" s="67"/>
    </row>
    <row r="210" spans="1:105">
      <c r="A210" s="67" t="s">
        <v>110</v>
      </c>
      <c r="B210" s="63">
        <f>Uniforms!B210</f>
        <v>0</v>
      </c>
      <c r="C210" s="63" t="str">
        <f>CONCATENATE(Uniforms!C210, "|")</f>
        <v>|</v>
      </c>
      <c r="D210" s="63">
        <f>Uniforms!D210</f>
        <v>0</v>
      </c>
      <c r="E210" s="63" t="str">
        <f>IF(Uniforms!E210="None", "NA|",CONCATENATE(Uniforms!E210, "|"))</f>
        <v>|</v>
      </c>
      <c r="F210" s="63" t="str">
        <f>IF(E210="NA|","|-- Select One --",CONCATENATE(Uniforms!F210,"|"))</f>
        <v>|</v>
      </c>
      <c r="G210" s="63" t="str">
        <f>CONCATENATE(Uniforms!G210,"|")</f>
        <v>|</v>
      </c>
      <c r="H210" s="64">
        <f>Uniforms!H210</f>
        <v>0</v>
      </c>
      <c r="I210" s="65">
        <f t="shared" si="3"/>
        <v>0</v>
      </c>
      <c r="J210" s="65">
        <f>Uniforms!I210</f>
        <v>0</v>
      </c>
      <c r="K210" s="65">
        <f>Uniforms!J210</f>
        <v>0</v>
      </c>
      <c r="L210" s="65">
        <f>Uniforms!K210</f>
        <v>0</v>
      </c>
      <c r="M210" s="65">
        <f>Uniforms!L210</f>
        <v>0</v>
      </c>
      <c r="N210" s="65">
        <f>Uniforms!M210</f>
        <v>0</v>
      </c>
      <c r="O210" s="65">
        <f>Uniforms!N210</f>
        <v>0</v>
      </c>
      <c r="P210" s="65">
        <f>Uniforms!O210</f>
        <v>0</v>
      </c>
      <c r="Q210" s="65">
        <f>Uniforms!P210</f>
        <v>0</v>
      </c>
      <c r="R210" s="65">
        <f>Uniforms!Q210</f>
        <v>0</v>
      </c>
      <c r="S210" s="65">
        <f>Uniforms!R210</f>
        <v>0</v>
      </c>
      <c r="T210" s="65">
        <f>Uniforms!S210</f>
        <v>0</v>
      </c>
      <c r="U210" s="65">
        <f>Uniforms!T210</f>
        <v>0</v>
      </c>
      <c r="V210" s="65">
        <f>Uniforms!U210</f>
        <v>0</v>
      </c>
      <c r="W210" s="65">
        <f>Uniforms!V210</f>
        <v>0</v>
      </c>
      <c r="X210" s="65">
        <f>Uniforms!W210</f>
        <v>0</v>
      </c>
      <c r="Y210" s="65">
        <f>Uniforms!X210</f>
        <v>0</v>
      </c>
      <c r="Z210" s="63" t="str">
        <f>IF(Uniforms!Y210="None","NA|",CONCATENATE(Uniforms!Y210,"|"))</f>
        <v>|</v>
      </c>
      <c r="AA210" s="63" t="str">
        <f>IF(Z210="NA|","|-- Select One --",CONCATENATE(Uniforms!Z210, "|"))</f>
        <v>|</v>
      </c>
      <c r="AB210" s="65">
        <f>Uniforms!AA210</f>
        <v>0</v>
      </c>
      <c r="AC210" s="65">
        <f>Uniforms!AB210</f>
        <v>0</v>
      </c>
      <c r="AD210" s="65">
        <f>Uniforms!AC210</f>
        <v>0</v>
      </c>
      <c r="AE210" s="65">
        <f>Uniforms!AD210</f>
        <v>0</v>
      </c>
      <c r="AF210" s="65">
        <f>Uniforms!AE210</f>
        <v>0</v>
      </c>
      <c r="AG210" s="65">
        <f>Uniforms!AF210</f>
        <v>0</v>
      </c>
      <c r="AH210" s="65">
        <f>Uniforms!AG210</f>
        <v>0</v>
      </c>
      <c r="AI210" s="65">
        <f>Uniforms!AH210</f>
        <v>0</v>
      </c>
      <c r="AJ210" s="65">
        <f>Uniforms!AI210</f>
        <v>0</v>
      </c>
      <c r="AK210" s="65">
        <f>Uniforms!AJ210</f>
        <v>0</v>
      </c>
      <c r="AL210" s="65">
        <f>Uniforms!AK210</f>
        <v>0</v>
      </c>
      <c r="AM210" s="65">
        <f>Uniforms!AL210</f>
        <v>0</v>
      </c>
      <c r="AN210" s="65">
        <f>Uniforms!AM210</f>
        <v>0</v>
      </c>
      <c r="AO210" s="65">
        <f>Uniforms!AN210</f>
        <v>0</v>
      </c>
      <c r="AP210" s="65">
        <f>Uniforms!AO210</f>
        <v>0</v>
      </c>
      <c r="AQ210" s="65">
        <f>Uniforms!AP210</f>
        <v>0</v>
      </c>
      <c r="AR210" s="63" t="str">
        <f>IF(Uniforms!AQ210="None","NA|",CONCATENATE(Uniforms!AQ210,"|"))</f>
        <v>|</v>
      </c>
      <c r="AS210" s="63" t="str">
        <f>IF(AR210="NA|","|-- Select One --",CONCATENATE(Uniforms!AR210,"|"))</f>
        <v>|</v>
      </c>
      <c r="AT210" s="65">
        <f>Uniforms!AS210</f>
        <v>0</v>
      </c>
      <c r="AU210" s="65">
        <f>Uniforms!AT210</f>
        <v>0</v>
      </c>
      <c r="AV210" s="65">
        <f>Uniforms!AU210</f>
        <v>0</v>
      </c>
      <c r="AW210" s="65">
        <f>Uniforms!AV210</f>
        <v>0</v>
      </c>
      <c r="AX210" s="66" t="s">
        <v>409</v>
      </c>
      <c r="AY210" s="63" t="s">
        <v>410</v>
      </c>
      <c r="AZ210" s="63" t="s">
        <v>410</v>
      </c>
      <c r="BA210" s="63" t="s">
        <v>410</v>
      </c>
      <c r="BB210" s="67" t="str">
        <f>Uniforms!$AW$1</f>
        <v>8B|</v>
      </c>
      <c r="BC210" s="67" t="str">
        <f>Uniforms!$AW$2</f>
        <v>NA|</v>
      </c>
      <c r="BD210" s="67" t="str">
        <f>Uniforms!$AW$3</f>
        <v>OUTLINED|</v>
      </c>
      <c r="BE210" s="66">
        <f>Uniforms!$AT$4</f>
        <v>0</v>
      </c>
      <c r="BF210" s="66">
        <f>IF(Uniforms!$AT$13="Left Chest",Uniforms!AZ210, )</f>
        <v>0</v>
      </c>
      <c r="BG210" s="66">
        <f>Uniforms!$AT$5</f>
        <v>0</v>
      </c>
      <c r="BH210" s="67">
        <f>IF(Uniforms!$AT$13="Left Chest 2nd",Uniforms!AZ210, )</f>
        <v>0</v>
      </c>
      <c r="BI210" s="66">
        <f>Uniforms!$AT$6</f>
        <v>0</v>
      </c>
      <c r="BJ210" s="67">
        <f>IF(Uniforms!$AT$13="Left Sleeve",Uniforms!AZ210, )</f>
        <v>0</v>
      </c>
      <c r="BK210" s="66">
        <f>Uniforms!$AT$7</f>
        <v>0</v>
      </c>
      <c r="BL210" s="67">
        <f>IF(Uniforms!$AT$13="Right Sleeve",Uniforms!AZ210, )</f>
        <v>0</v>
      </c>
      <c r="BM210" s="66">
        <f>Uniforms!$AT$8</f>
        <v>0</v>
      </c>
      <c r="BN210" s="67">
        <f>IF(Uniforms!$AT$13="Center Chest",Uniforms!AZ210, )</f>
        <v>0</v>
      </c>
      <c r="BO210" s="66">
        <f>Uniforms!$AT$10</f>
        <v>0</v>
      </c>
      <c r="BP210" s="67">
        <f>IF(Uniforms!$AT$13="Back Above #s",Uniforms!AZ210, )</f>
        <v>0</v>
      </c>
      <c r="BQ210" s="66">
        <f>Uniforms!$AT$11</f>
        <v>0</v>
      </c>
      <c r="BR210" s="67">
        <f>IF(Uniforms!$AT$13="Short-Left Leg",Uniforms!AZ210, )</f>
        <v>0</v>
      </c>
      <c r="BS210" s="66">
        <f>Uniforms!$AT$12</f>
        <v>0</v>
      </c>
      <c r="BT210" s="67">
        <f>IF(Uniforms!$AT$13="Short-Right Leg",Uniforms!AZ210, )</f>
        <v>0</v>
      </c>
      <c r="BU210" s="67">
        <f>Uniforms!$AT$9</f>
        <v>0</v>
      </c>
      <c r="BV210" s="67">
        <f>IF(Uniforms!$AT$13="Right Chest",Uniforms!AZ210, )</f>
        <v>0</v>
      </c>
      <c r="BW210" s="68">
        <f>Uniforms!BA210</f>
        <v>0</v>
      </c>
      <c r="BX210" s="68">
        <f>Uniforms!BB210</f>
        <v>0</v>
      </c>
      <c r="BY210" s="68">
        <f>Uniforms!BC210</f>
        <v>0</v>
      </c>
      <c r="BZ210" s="68">
        <f>Uniforms!BD210</f>
        <v>0</v>
      </c>
      <c r="CA210" s="68">
        <f>Uniforms!BE210</f>
        <v>0</v>
      </c>
      <c r="CB210" s="68">
        <f>Uniforms!BF210</f>
        <v>0</v>
      </c>
      <c r="CC210" s="68">
        <f>Uniforms!BG210</f>
        <v>0</v>
      </c>
      <c r="CD210" s="68">
        <f>Uniforms!BH210</f>
        <v>0</v>
      </c>
      <c r="CE210" s="68">
        <f>Uniforms!BI210</f>
        <v>0</v>
      </c>
      <c r="CF210" s="68">
        <f>Uniforms!BJ210</f>
        <v>0</v>
      </c>
      <c r="CG210" s="68">
        <f>Uniforms!BK210</f>
        <v>0</v>
      </c>
      <c r="CH210" s="68">
        <f>Uniforms!BL210</f>
        <v>0</v>
      </c>
      <c r="CI210" s="68">
        <f>Uniforms!BM210</f>
        <v>0</v>
      </c>
      <c r="CJ210" s="68">
        <f>Uniforms!BN210</f>
        <v>0</v>
      </c>
      <c r="CK210" s="68">
        <f>Uniforms!BO210</f>
        <v>0</v>
      </c>
      <c r="CL210" s="68">
        <f>Uniforms!BP210</f>
        <v>0</v>
      </c>
      <c r="CM210" s="68">
        <f>Uniforms!BQ210</f>
        <v>0</v>
      </c>
      <c r="CN210" s="68">
        <f>Uniforms!BR210</f>
        <v>0</v>
      </c>
      <c r="CO210" s="68">
        <f>Uniforms!BS210</f>
        <v>0</v>
      </c>
      <c r="CP210" s="68">
        <f>Uniforms!BT210</f>
        <v>0</v>
      </c>
      <c r="CQ210" s="68">
        <f>Uniforms!BU210</f>
        <v>0</v>
      </c>
      <c r="CR210" s="68">
        <f>Uniforms!BV210</f>
        <v>0</v>
      </c>
      <c r="CS210" s="68">
        <f>Uniforms!BW210</f>
        <v>0</v>
      </c>
      <c r="CT210" s="68">
        <f>Uniforms!BX210</f>
        <v>0</v>
      </c>
      <c r="CU210" s="68">
        <f>Uniforms!BY210</f>
        <v>0</v>
      </c>
      <c r="CV210" s="68">
        <f>Uniforms!BZ210</f>
        <v>0</v>
      </c>
      <c r="CW210" s="68">
        <f>Uniforms!CA210</f>
        <v>0</v>
      </c>
      <c r="CX210" s="68">
        <f>Uniforms!CB210</f>
        <v>0</v>
      </c>
      <c r="CY210" s="68">
        <f>Uniforms!CC210</f>
        <v>0</v>
      </c>
      <c r="CZ210" s="68">
        <f>Uniforms!CD210</f>
        <v>0</v>
      </c>
      <c r="DA210" s="67"/>
    </row>
    <row r="211" spans="1:105">
      <c r="A211" s="67" t="s">
        <v>111</v>
      </c>
      <c r="B211" s="63">
        <f>Uniforms!B211</f>
        <v>0</v>
      </c>
      <c r="C211" s="63" t="str">
        <f>CONCATENATE(Uniforms!C211, "|")</f>
        <v>|</v>
      </c>
      <c r="D211" s="63">
        <f>Uniforms!D211</f>
        <v>0</v>
      </c>
      <c r="E211" s="63" t="str">
        <f>IF(Uniforms!E211="None", "NA|",CONCATENATE(Uniforms!E211, "|"))</f>
        <v>|</v>
      </c>
      <c r="F211" s="63" t="str">
        <f>IF(E211="NA|","|-- Select One --",CONCATENATE(Uniforms!F211,"|"))</f>
        <v>|</v>
      </c>
      <c r="G211" s="63" t="str">
        <f>CONCATENATE(Uniforms!G211,"|")</f>
        <v>|</v>
      </c>
      <c r="H211" s="64">
        <f>Uniforms!H211</f>
        <v>0</v>
      </c>
      <c r="I211" s="65">
        <f t="shared" si="3"/>
        <v>0</v>
      </c>
      <c r="J211" s="65">
        <f>Uniforms!I211</f>
        <v>0</v>
      </c>
      <c r="K211" s="65">
        <f>Uniforms!J211</f>
        <v>0</v>
      </c>
      <c r="L211" s="65">
        <f>Uniforms!K211</f>
        <v>0</v>
      </c>
      <c r="M211" s="65">
        <f>Uniforms!L211</f>
        <v>0</v>
      </c>
      <c r="N211" s="65">
        <f>Uniforms!M211</f>
        <v>0</v>
      </c>
      <c r="O211" s="65">
        <f>Uniforms!N211</f>
        <v>0</v>
      </c>
      <c r="P211" s="65">
        <f>Uniforms!O211</f>
        <v>0</v>
      </c>
      <c r="Q211" s="65">
        <f>Uniforms!P211</f>
        <v>0</v>
      </c>
      <c r="R211" s="65">
        <f>Uniforms!Q211</f>
        <v>0</v>
      </c>
      <c r="S211" s="65">
        <f>Uniforms!R211</f>
        <v>0</v>
      </c>
      <c r="T211" s="65">
        <f>Uniforms!S211</f>
        <v>0</v>
      </c>
      <c r="U211" s="65">
        <f>Uniforms!T211</f>
        <v>0</v>
      </c>
      <c r="V211" s="65">
        <f>Uniforms!U211</f>
        <v>0</v>
      </c>
      <c r="W211" s="65">
        <f>Uniforms!V211</f>
        <v>0</v>
      </c>
      <c r="X211" s="65">
        <f>Uniforms!W211</f>
        <v>0</v>
      </c>
      <c r="Y211" s="65">
        <f>Uniforms!X211</f>
        <v>0</v>
      </c>
      <c r="Z211" s="63" t="str">
        <f>IF(Uniforms!Y211="None","NA|",CONCATENATE(Uniforms!Y211,"|"))</f>
        <v>|</v>
      </c>
      <c r="AA211" s="63" t="str">
        <f>IF(Z211="NA|","|-- Select One --",CONCATENATE(Uniforms!Z211, "|"))</f>
        <v>|</v>
      </c>
      <c r="AB211" s="65">
        <f>Uniforms!AA211</f>
        <v>0</v>
      </c>
      <c r="AC211" s="65">
        <f>Uniforms!AB211</f>
        <v>0</v>
      </c>
      <c r="AD211" s="65">
        <f>Uniforms!AC211</f>
        <v>0</v>
      </c>
      <c r="AE211" s="65">
        <f>Uniforms!AD211</f>
        <v>0</v>
      </c>
      <c r="AF211" s="65">
        <f>Uniforms!AE211</f>
        <v>0</v>
      </c>
      <c r="AG211" s="65">
        <f>Uniforms!AF211</f>
        <v>0</v>
      </c>
      <c r="AH211" s="65">
        <f>Uniforms!AG211</f>
        <v>0</v>
      </c>
      <c r="AI211" s="65">
        <f>Uniforms!AH211</f>
        <v>0</v>
      </c>
      <c r="AJ211" s="65">
        <f>Uniforms!AI211</f>
        <v>0</v>
      </c>
      <c r="AK211" s="65">
        <f>Uniforms!AJ211</f>
        <v>0</v>
      </c>
      <c r="AL211" s="65">
        <f>Uniforms!AK211</f>
        <v>0</v>
      </c>
      <c r="AM211" s="65">
        <f>Uniforms!AL211</f>
        <v>0</v>
      </c>
      <c r="AN211" s="65">
        <f>Uniforms!AM211</f>
        <v>0</v>
      </c>
      <c r="AO211" s="65">
        <f>Uniforms!AN211</f>
        <v>0</v>
      </c>
      <c r="AP211" s="65">
        <f>Uniforms!AO211</f>
        <v>0</v>
      </c>
      <c r="AQ211" s="65">
        <f>Uniforms!AP211</f>
        <v>0</v>
      </c>
      <c r="AR211" s="63" t="str">
        <f>IF(Uniforms!AQ211="None","NA|",CONCATENATE(Uniforms!AQ211,"|"))</f>
        <v>|</v>
      </c>
      <c r="AS211" s="63" t="str">
        <f>IF(AR211="NA|","|-- Select One --",CONCATENATE(Uniforms!AR211,"|"))</f>
        <v>|</v>
      </c>
      <c r="AT211" s="65">
        <f>Uniforms!AS211</f>
        <v>0</v>
      </c>
      <c r="AU211" s="65">
        <f>Uniforms!AT211</f>
        <v>0</v>
      </c>
      <c r="AV211" s="65">
        <f>Uniforms!AU211</f>
        <v>0</v>
      </c>
      <c r="AW211" s="65">
        <f>Uniforms!AV211</f>
        <v>0</v>
      </c>
      <c r="AX211" s="66" t="s">
        <v>409</v>
      </c>
      <c r="AY211" s="63" t="s">
        <v>410</v>
      </c>
      <c r="AZ211" s="63" t="s">
        <v>410</v>
      </c>
      <c r="BA211" s="63" t="s">
        <v>410</v>
      </c>
      <c r="BB211" s="67" t="str">
        <f>Uniforms!$AW$1</f>
        <v>8B|</v>
      </c>
      <c r="BC211" s="67" t="str">
        <f>Uniforms!$AW$2</f>
        <v>NA|</v>
      </c>
      <c r="BD211" s="67" t="str">
        <f>Uniforms!$AW$3</f>
        <v>OUTLINED|</v>
      </c>
      <c r="BE211" s="66">
        <f>Uniforms!$AT$4</f>
        <v>0</v>
      </c>
      <c r="BF211" s="66">
        <f>IF(Uniforms!$AT$13="Left Chest",Uniforms!AZ211, )</f>
        <v>0</v>
      </c>
      <c r="BG211" s="66">
        <f>Uniforms!$AT$5</f>
        <v>0</v>
      </c>
      <c r="BH211" s="67">
        <f>IF(Uniforms!$AT$13="Left Chest 2nd",Uniforms!AZ211, )</f>
        <v>0</v>
      </c>
      <c r="BI211" s="66">
        <f>Uniforms!$AT$6</f>
        <v>0</v>
      </c>
      <c r="BJ211" s="67">
        <f>IF(Uniforms!$AT$13="Left Sleeve",Uniforms!AZ211, )</f>
        <v>0</v>
      </c>
      <c r="BK211" s="66">
        <f>Uniforms!$AT$7</f>
        <v>0</v>
      </c>
      <c r="BL211" s="67">
        <f>IF(Uniforms!$AT$13="Right Sleeve",Uniforms!AZ211, )</f>
        <v>0</v>
      </c>
      <c r="BM211" s="66">
        <f>Uniforms!$AT$8</f>
        <v>0</v>
      </c>
      <c r="BN211" s="67">
        <f>IF(Uniforms!$AT$13="Center Chest",Uniforms!AZ211, )</f>
        <v>0</v>
      </c>
      <c r="BO211" s="66">
        <f>Uniforms!$AT$10</f>
        <v>0</v>
      </c>
      <c r="BP211" s="67">
        <f>IF(Uniforms!$AT$13="Back Above #s",Uniforms!AZ211, )</f>
        <v>0</v>
      </c>
      <c r="BQ211" s="66">
        <f>Uniforms!$AT$11</f>
        <v>0</v>
      </c>
      <c r="BR211" s="67">
        <f>IF(Uniforms!$AT$13="Short-Left Leg",Uniforms!AZ211, )</f>
        <v>0</v>
      </c>
      <c r="BS211" s="66">
        <f>Uniforms!$AT$12</f>
        <v>0</v>
      </c>
      <c r="BT211" s="67">
        <f>IF(Uniforms!$AT$13="Short-Right Leg",Uniforms!AZ211, )</f>
        <v>0</v>
      </c>
      <c r="BU211" s="67">
        <f>Uniforms!$AT$9</f>
        <v>0</v>
      </c>
      <c r="BV211" s="67">
        <f>IF(Uniforms!$AT$13="Right Chest",Uniforms!AZ211, )</f>
        <v>0</v>
      </c>
      <c r="BW211" s="68">
        <f>Uniforms!BA211</f>
        <v>0</v>
      </c>
      <c r="BX211" s="68">
        <f>Uniforms!BB211</f>
        <v>0</v>
      </c>
      <c r="BY211" s="68">
        <f>Uniforms!BC211</f>
        <v>0</v>
      </c>
      <c r="BZ211" s="68">
        <f>Uniforms!BD211</f>
        <v>0</v>
      </c>
      <c r="CA211" s="68">
        <f>Uniforms!BE211</f>
        <v>0</v>
      </c>
      <c r="CB211" s="68">
        <f>Uniforms!BF211</f>
        <v>0</v>
      </c>
      <c r="CC211" s="68">
        <f>Uniforms!BG211</f>
        <v>0</v>
      </c>
      <c r="CD211" s="68">
        <f>Uniforms!BH211</f>
        <v>0</v>
      </c>
      <c r="CE211" s="68">
        <f>Uniforms!BI211</f>
        <v>0</v>
      </c>
      <c r="CF211" s="68">
        <f>Uniforms!BJ211</f>
        <v>0</v>
      </c>
      <c r="CG211" s="68">
        <f>Uniforms!BK211</f>
        <v>0</v>
      </c>
      <c r="CH211" s="68">
        <f>Uniforms!BL211</f>
        <v>0</v>
      </c>
      <c r="CI211" s="68">
        <f>Uniforms!BM211</f>
        <v>0</v>
      </c>
      <c r="CJ211" s="68">
        <f>Uniforms!BN211</f>
        <v>0</v>
      </c>
      <c r="CK211" s="68">
        <f>Uniforms!BO211</f>
        <v>0</v>
      </c>
      <c r="CL211" s="68">
        <f>Uniforms!BP211</f>
        <v>0</v>
      </c>
      <c r="CM211" s="68">
        <f>Uniforms!BQ211</f>
        <v>0</v>
      </c>
      <c r="CN211" s="68">
        <f>Uniforms!BR211</f>
        <v>0</v>
      </c>
      <c r="CO211" s="68">
        <f>Uniforms!BS211</f>
        <v>0</v>
      </c>
      <c r="CP211" s="68">
        <f>Uniforms!BT211</f>
        <v>0</v>
      </c>
      <c r="CQ211" s="68">
        <f>Uniforms!BU211</f>
        <v>0</v>
      </c>
      <c r="CR211" s="68">
        <f>Uniforms!BV211</f>
        <v>0</v>
      </c>
      <c r="CS211" s="68">
        <f>Uniforms!BW211</f>
        <v>0</v>
      </c>
      <c r="CT211" s="68">
        <f>Uniforms!BX211</f>
        <v>0</v>
      </c>
      <c r="CU211" s="68">
        <f>Uniforms!BY211</f>
        <v>0</v>
      </c>
      <c r="CV211" s="68">
        <f>Uniforms!BZ211</f>
        <v>0</v>
      </c>
      <c r="CW211" s="68">
        <f>Uniforms!CA211</f>
        <v>0</v>
      </c>
      <c r="CX211" s="68">
        <f>Uniforms!CB211</f>
        <v>0</v>
      </c>
      <c r="CY211" s="68">
        <f>Uniforms!CC211</f>
        <v>0</v>
      </c>
      <c r="CZ211" s="68">
        <f>Uniforms!CD211</f>
        <v>0</v>
      </c>
      <c r="DA211" s="67"/>
    </row>
    <row r="212" spans="1:105">
      <c r="A212" s="67" t="s">
        <v>112</v>
      </c>
      <c r="B212" s="63">
        <f>Uniforms!B212</f>
        <v>0</v>
      </c>
      <c r="C212" s="63" t="str">
        <f>CONCATENATE(Uniforms!C212, "|")</f>
        <v>|</v>
      </c>
      <c r="D212" s="63">
        <f>Uniforms!D212</f>
        <v>0</v>
      </c>
      <c r="E212" s="63" t="str">
        <f>IF(Uniforms!E212="None", "NA|",CONCATENATE(Uniforms!E212, "|"))</f>
        <v>|</v>
      </c>
      <c r="F212" s="63" t="str">
        <f>IF(E212="NA|","|-- Select One --",CONCATENATE(Uniforms!F212,"|"))</f>
        <v>|</v>
      </c>
      <c r="G212" s="63" t="str">
        <f>CONCATENATE(Uniforms!G212,"|")</f>
        <v>|</v>
      </c>
      <c r="H212" s="64">
        <f>Uniforms!H212</f>
        <v>0</v>
      </c>
      <c r="I212" s="65">
        <f t="shared" si="3"/>
        <v>0</v>
      </c>
      <c r="J212" s="65">
        <f>Uniforms!I212</f>
        <v>0</v>
      </c>
      <c r="K212" s="65">
        <f>Uniforms!J212</f>
        <v>0</v>
      </c>
      <c r="L212" s="65">
        <f>Uniforms!K212</f>
        <v>0</v>
      </c>
      <c r="M212" s="65">
        <f>Uniforms!L212</f>
        <v>0</v>
      </c>
      <c r="N212" s="65">
        <f>Uniforms!M212</f>
        <v>0</v>
      </c>
      <c r="O212" s="65">
        <f>Uniforms!N212</f>
        <v>0</v>
      </c>
      <c r="P212" s="65">
        <f>Uniforms!O212</f>
        <v>0</v>
      </c>
      <c r="Q212" s="65">
        <f>Uniforms!P212</f>
        <v>0</v>
      </c>
      <c r="R212" s="65">
        <f>Uniforms!Q212</f>
        <v>0</v>
      </c>
      <c r="S212" s="65">
        <f>Uniforms!R212</f>
        <v>0</v>
      </c>
      <c r="T212" s="65">
        <f>Uniforms!S212</f>
        <v>0</v>
      </c>
      <c r="U212" s="65">
        <f>Uniforms!T212</f>
        <v>0</v>
      </c>
      <c r="V212" s="65">
        <f>Uniforms!U212</f>
        <v>0</v>
      </c>
      <c r="W212" s="65">
        <f>Uniforms!V212</f>
        <v>0</v>
      </c>
      <c r="X212" s="65">
        <f>Uniforms!W212</f>
        <v>0</v>
      </c>
      <c r="Y212" s="65">
        <f>Uniforms!X212</f>
        <v>0</v>
      </c>
      <c r="Z212" s="63" t="str">
        <f>IF(Uniforms!Y212="None","NA|",CONCATENATE(Uniforms!Y212,"|"))</f>
        <v>|</v>
      </c>
      <c r="AA212" s="63" t="str">
        <f>IF(Z212="NA|","|-- Select One --",CONCATENATE(Uniforms!Z212, "|"))</f>
        <v>|</v>
      </c>
      <c r="AB212" s="65">
        <f>Uniforms!AA212</f>
        <v>0</v>
      </c>
      <c r="AC212" s="65">
        <f>Uniforms!AB212</f>
        <v>0</v>
      </c>
      <c r="AD212" s="65">
        <f>Uniforms!AC212</f>
        <v>0</v>
      </c>
      <c r="AE212" s="65">
        <f>Uniforms!AD212</f>
        <v>0</v>
      </c>
      <c r="AF212" s="65">
        <f>Uniforms!AE212</f>
        <v>0</v>
      </c>
      <c r="AG212" s="65">
        <f>Uniforms!AF212</f>
        <v>0</v>
      </c>
      <c r="AH212" s="65">
        <f>Uniforms!AG212</f>
        <v>0</v>
      </c>
      <c r="AI212" s="65">
        <f>Uniforms!AH212</f>
        <v>0</v>
      </c>
      <c r="AJ212" s="65">
        <f>Uniforms!AI212</f>
        <v>0</v>
      </c>
      <c r="AK212" s="65">
        <f>Uniforms!AJ212</f>
        <v>0</v>
      </c>
      <c r="AL212" s="65">
        <f>Uniforms!AK212</f>
        <v>0</v>
      </c>
      <c r="AM212" s="65">
        <f>Uniforms!AL212</f>
        <v>0</v>
      </c>
      <c r="AN212" s="65">
        <f>Uniforms!AM212</f>
        <v>0</v>
      </c>
      <c r="AO212" s="65">
        <f>Uniforms!AN212</f>
        <v>0</v>
      </c>
      <c r="AP212" s="65">
        <f>Uniforms!AO212</f>
        <v>0</v>
      </c>
      <c r="AQ212" s="65">
        <f>Uniforms!AP212</f>
        <v>0</v>
      </c>
      <c r="AR212" s="63" t="str">
        <f>IF(Uniforms!AQ212="None","NA|",CONCATENATE(Uniforms!AQ212,"|"))</f>
        <v>|</v>
      </c>
      <c r="AS212" s="63" t="str">
        <f>IF(AR212="NA|","|-- Select One --",CONCATENATE(Uniforms!AR212,"|"))</f>
        <v>|</v>
      </c>
      <c r="AT212" s="65">
        <f>Uniforms!AS212</f>
        <v>0</v>
      </c>
      <c r="AU212" s="65">
        <f>Uniforms!AT212</f>
        <v>0</v>
      </c>
      <c r="AV212" s="65">
        <f>Uniforms!AU212</f>
        <v>0</v>
      </c>
      <c r="AW212" s="65">
        <f>Uniforms!AV212</f>
        <v>0</v>
      </c>
      <c r="AX212" s="66" t="s">
        <v>409</v>
      </c>
      <c r="AY212" s="63" t="s">
        <v>410</v>
      </c>
      <c r="AZ212" s="63" t="s">
        <v>410</v>
      </c>
      <c r="BA212" s="63" t="s">
        <v>410</v>
      </c>
      <c r="BB212" s="67" t="str">
        <f>Uniforms!$AW$1</f>
        <v>8B|</v>
      </c>
      <c r="BC212" s="67" t="str">
        <f>Uniforms!$AW$2</f>
        <v>NA|</v>
      </c>
      <c r="BD212" s="67" t="str">
        <f>Uniforms!$AW$3</f>
        <v>OUTLINED|</v>
      </c>
      <c r="BE212" s="66">
        <f>Uniforms!$AT$4</f>
        <v>0</v>
      </c>
      <c r="BF212" s="66">
        <f>IF(Uniforms!$AT$13="Left Chest",Uniforms!AZ212, )</f>
        <v>0</v>
      </c>
      <c r="BG212" s="66">
        <f>Uniforms!$AT$5</f>
        <v>0</v>
      </c>
      <c r="BH212" s="67">
        <f>IF(Uniforms!$AT$13="Left Chest 2nd",Uniforms!AZ212, )</f>
        <v>0</v>
      </c>
      <c r="BI212" s="66">
        <f>Uniforms!$AT$6</f>
        <v>0</v>
      </c>
      <c r="BJ212" s="67">
        <f>IF(Uniforms!$AT$13="Left Sleeve",Uniforms!AZ212, )</f>
        <v>0</v>
      </c>
      <c r="BK212" s="66">
        <f>Uniforms!$AT$7</f>
        <v>0</v>
      </c>
      <c r="BL212" s="67">
        <f>IF(Uniforms!$AT$13="Right Sleeve",Uniforms!AZ212, )</f>
        <v>0</v>
      </c>
      <c r="BM212" s="66">
        <f>Uniforms!$AT$8</f>
        <v>0</v>
      </c>
      <c r="BN212" s="67">
        <f>IF(Uniforms!$AT$13="Center Chest",Uniforms!AZ212, )</f>
        <v>0</v>
      </c>
      <c r="BO212" s="66">
        <f>Uniforms!$AT$10</f>
        <v>0</v>
      </c>
      <c r="BP212" s="67">
        <f>IF(Uniforms!$AT$13="Back Above #s",Uniforms!AZ212, )</f>
        <v>0</v>
      </c>
      <c r="BQ212" s="66">
        <f>Uniforms!$AT$11</f>
        <v>0</v>
      </c>
      <c r="BR212" s="67">
        <f>IF(Uniforms!$AT$13="Short-Left Leg",Uniforms!AZ212, )</f>
        <v>0</v>
      </c>
      <c r="BS212" s="66">
        <f>Uniforms!$AT$12</f>
        <v>0</v>
      </c>
      <c r="BT212" s="67">
        <f>IF(Uniforms!$AT$13="Short-Right Leg",Uniforms!AZ212, )</f>
        <v>0</v>
      </c>
      <c r="BU212" s="67">
        <f>Uniforms!$AT$9</f>
        <v>0</v>
      </c>
      <c r="BV212" s="67">
        <f>IF(Uniforms!$AT$13="Right Chest",Uniforms!AZ212, )</f>
        <v>0</v>
      </c>
      <c r="BW212" s="68">
        <f>Uniforms!BA212</f>
        <v>0</v>
      </c>
      <c r="BX212" s="68">
        <f>Uniforms!BB212</f>
        <v>0</v>
      </c>
      <c r="BY212" s="68">
        <f>Uniforms!BC212</f>
        <v>0</v>
      </c>
      <c r="BZ212" s="68">
        <f>Uniforms!BD212</f>
        <v>0</v>
      </c>
      <c r="CA212" s="68">
        <f>Uniforms!BE212</f>
        <v>0</v>
      </c>
      <c r="CB212" s="68">
        <f>Uniforms!BF212</f>
        <v>0</v>
      </c>
      <c r="CC212" s="68">
        <f>Uniforms!BG212</f>
        <v>0</v>
      </c>
      <c r="CD212" s="68">
        <f>Uniforms!BH212</f>
        <v>0</v>
      </c>
      <c r="CE212" s="68">
        <f>Uniforms!BI212</f>
        <v>0</v>
      </c>
      <c r="CF212" s="68">
        <f>Uniforms!BJ212</f>
        <v>0</v>
      </c>
      <c r="CG212" s="68">
        <f>Uniforms!BK212</f>
        <v>0</v>
      </c>
      <c r="CH212" s="68">
        <f>Uniforms!BL212</f>
        <v>0</v>
      </c>
      <c r="CI212" s="68">
        <f>Uniforms!BM212</f>
        <v>0</v>
      </c>
      <c r="CJ212" s="68">
        <f>Uniforms!BN212</f>
        <v>0</v>
      </c>
      <c r="CK212" s="68">
        <f>Uniforms!BO212</f>
        <v>0</v>
      </c>
      <c r="CL212" s="68">
        <f>Uniforms!BP212</f>
        <v>0</v>
      </c>
      <c r="CM212" s="68">
        <f>Uniforms!BQ212</f>
        <v>0</v>
      </c>
      <c r="CN212" s="68">
        <f>Uniforms!BR212</f>
        <v>0</v>
      </c>
      <c r="CO212" s="68">
        <f>Uniforms!BS212</f>
        <v>0</v>
      </c>
      <c r="CP212" s="68">
        <f>Uniforms!BT212</f>
        <v>0</v>
      </c>
      <c r="CQ212" s="68">
        <f>Uniforms!BU212</f>
        <v>0</v>
      </c>
      <c r="CR212" s="68">
        <f>Uniforms!BV212</f>
        <v>0</v>
      </c>
      <c r="CS212" s="68">
        <f>Uniforms!BW212</f>
        <v>0</v>
      </c>
      <c r="CT212" s="68">
        <f>Uniforms!BX212</f>
        <v>0</v>
      </c>
      <c r="CU212" s="68">
        <f>Uniforms!BY212</f>
        <v>0</v>
      </c>
      <c r="CV212" s="68">
        <f>Uniforms!BZ212</f>
        <v>0</v>
      </c>
      <c r="CW212" s="68">
        <f>Uniforms!CA212</f>
        <v>0</v>
      </c>
      <c r="CX212" s="68">
        <f>Uniforms!CB212</f>
        <v>0</v>
      </c>
      <c r="CY212" s="68">
        <f>Uniforms!CC212</f>
        <v>0</v>
      </c>
      <c r="CZ212" s="68">
        <f>Uniforms!CD212</f>
        <v>0</v>
      </c>
      <c r="DA212" s="67"/>
    </row>
    <row r="213" spans="1:105">
      <c r="A213" s="67" t="s">
        <v>113</v>
      </c>
      <c r="B213" s="63">
        <f>Uniforms!B213</f>
        <v>0</v>
      </c>
      <c r="C213" s="63" t="str">
        <f>CONCATENATE(Uniforms!C213, "|")</f>
        <v>|</v>
      </c>
      <c r="D213" s="63">
        <f>Uniforms!D213</f>
        <v>0</v>
      </c>
      <c r="E213" s="63" t="str">
        <f>IF(Uniforms!E213="None", "NA|",CONCATENATE(Uniforms!E213, "|"))</f>
        <v>|</v>
      </c>
      <c r="F213" s="63" t="str">
        <f>IF(E213="NA|","|-- Select One --",CONCATENATE(Uniforms!F213,"|"))</f>
        <v>|</v>
      </c>
      <c r="G213" s="63" t="str">
        <f>CONCATENATE(Uniforms!G213,"|")</f>
        <v>|</v>
      </c>
      <c r="H213" s="64">
        <f>Uniforms!H213</f>
        <v>0</v>
      </c>
      <c r="I213" s="65">
        <f t="shared" si="3"/>
        <v>0</v>
      </c>
      <c r="J213" s="65">
        <f>Uniforms!I213</f>
        <v>0</v>
      </c>
      <c r="K213" s="65">
        <f>Uniforms!J213</f>
        <v>0</v>
      </c>
      <c r="L213" s="65">
        <f>Uniforms!K213</f>
        <v>0</v>
      </c>
      <c r="M213" s="65">
        <f>Uniforms!L213</f>
        <v>0</v>
      </c>
      <c r="N213" s="65">
        <f>Uniforms!M213</f>
        <v>0</v>
      </c>
      <c r="O213" s="65">
        <f>Uniforms!N213</f>
        <v>0</v>
      </c>
      <c r="P213" s="65">
        <f>Uniforms!O213</f>
        <v>0</v>
      </c>
      <c r="Q213" s="65">
        <f>Uniforms!P213</f>
        <v>0</v>
      </c>
      <c r="R213" s="65">
        <f>Uniforms!Q213</f>
        <v>0</v>
      </c>
      <c r="S213" s="65">
        <f>Uniforms!R213</f>
        <v>0</v>
      </c>
      <c r="T213" s="65">
        <f>Uniforms!S213</f>
        <v>0</v>
      </c>
      <c r="U213" s="65">
        <f>Uniforms!T213</f>
        <v>0</v>
      </c>
      <c r="V213" s="65">
        <f>Uniforms!U213</f>
        <v>0</v>
      </c>
      <c r="W213" s="65">
        <f>Uniforms!V213</f>
        <v>0</v>
      </c>
      <c r="X213" s="65">
        <f>Uniforms!W213</f>
        <v>0</v>
      </c>
      <c r="Y213" s="65">
        <f>Uniforms!X213</f>
        <v>0</v>
      </c>
      <c r="Z213" s="63" t="str">
        <f>IF(Uniforms!Y213="None","NA|",CONCATENATE(Uniforms!Y213,"|"))</f>
        <v>|</v>
      </c>
      <c r="AA213" s="63" t="str">
        <f>IF(Z213="NA|","|-- Select One --",CONCATENATE(Uniforms!Z213, "|"))</f>
        <v>|</v>
      </c>
      <c r="AB213" s="65">
        <f>Uniforms!AA213</f>
        <v>0</v>
      </c>
      <c r="AC213" s="65">
        <f>Uniforms!AB213</f>
        <v>0</v>
      </c>
      <c r="AD213" s="65">
        <f>Uniforms!AC213</f>
        <v>0</v>
      </c>
      <c r="AE213" s="65">
        <f>Uniforms!AD213</f>
        <v>0</v>
      </c>
      <c r="AF213" s="65">
        <f>Uniforms!AE213</f>
        <v>0</v>
      </c>
      <c r="AG213" s="65">
        <f>Uniforms!AF213</f>
        <v>0</v>
      </c>
      <c r="AH213" s="65">
        <f>Uniforms!AG213</f>
        <v>0</v>
      </c>
      <c r="AI213" s="65">
        <f>Uniforms!AH213</f>
        <v>0</v>
      </c>
      <c r="AJ213" s="65">
        <f>Uniforms!AI213</f>
        <v>0</v>
      </c>
      <c r="AK213" s="65">
        <f>Uniforms!AJ213</f>
        <v>0</v>
      </c>
      <c r="AL213" s="65">
        <f>Uniforms!AK213</f>
        <v>0</v>
      </c>
      <c r="AM213" s="65">
        <f>Uniforms!AL213</f>
        <v>0</v>
      </c>
      <c r="AN213" s="65">
        <f>Uniforms!AM213</f>
        <v>0</v>
      </c>
      <c r="AO213" s="65">
        <f>Uniforms!AN213</f>
        <v>0</v>
      </c>
      <c r="AP213" s="65">
        <f>Uniforms!AO213</f>
        <v>0</v>
      </c>
      <c r="AQ213" s="65">
        <f>Uniforms!AP213</f>
        <v>0</v>
      </c>
      <c r="AR213" s="63" t="str">
        <f>IF(Uniforms!AQ213="None","NA|",CONCATENATE(Uniforms!AQ213,"|"))</f>
        <v>|</v>
      </c>
      <c r="AS213" s="63" t="str">
        <f>IF(AR213="NA|","|-- Select One --",CONCATENATE(Uniforms!AR213,"|"))</f>
        <v>|</v>
      </c>
      <c r="AT213" s="65">
        <f>Uniforms!AS213</f>
        <v>0</v>
      </c>
      <c r="AU213" s="65">
        <f>Uniforms!AT213</f>
        <v>0</v>
      </c>
      <c r="AV213" s="65">
        <f>Uniforms!AU213</f>
        <v>0</v>
      </c>
      <c r="AW213" s="65">
        <f>Uniforms!AV213</f>
        <v>0</v>
      </c>
      <c r="AX213" s="66" t="s">
        <v>409</v>
      </c>
      <c r="AY213" s="63" t="s">
        <v>410</v>
      </c>
      <c r="AZ213" s="63" t="s">
        <v>410</v>
      </c>
      <c r="BA213" s="63" t="s">
        <v>410</v>
      </c>
      <c r="BB213" s="67" t="str">
        <f>Uniforms!$AW$1</f>
        <v>8B|</v>
      </c>
      <c r="BC213" s="67" t="str">
        <f>Uniforms!$AW$2</f>
        <v>NA|</v>
      </c>
      <c r="BD213" s="67" t="str">
        <f>Uniforms!$AW$3</f>
        <v>OUTLINED|</v>
      </c>
      <c r="BE213" s="66">
        <f>Uniforms!$AT$4</f>
        <v>0</v>
      </c>
      <c r="BF213" s="66">
        <f>IF(Uniforms!$AT$13="Left Chest",Uniforms!AZ213, )</f>
        <v>0</v>
      </c>
      <c r="BG213" s="66">
        <f>Uniforms!$AT$5</f>
        <v>0</v>
      </c>
      <c r="BH213" s="67">
        <f>IF(Uniforms!$AT$13="Left Chest 2nd",Uniforms!AZ213, )</f>
        <v>0</v>
      </c>
      <c r="BI213" s="66">
        <f>Uniforms!$AT$6</f>
        <v>0</v>
      </c>
      <c r="BJ213" s="67">
        <f>IF(Uniforms!$AT$13="Left Sleeve",Uniforms!AZ213, )</f>
        <v>0</v>
      </c>
      <c r="BK213" s="66">
        <f>Uniforms!$AT$7</f>
        <v>0</v>
      </c>
      <c r="BL213" s="67">
        <f>IF(Uniforms!$AT$13="Right Sleeve",Uniforms!AZ213, )</f>
        <v>0</v>
      </c>
      <c r="BM213" s="66">
        <f>Uniforms!$AT$8</f>
        <v>0</v>
      </c>
      <c r="BN213" s="67">
        <f>IF(Uniforms!$AT$13="Center Chest",Uniforms!AZ213, )</f>
        <v>0</v>
      </c>
      <c r="BO213" s="66">
        <f>Uniforms!$AT$10</f>
        <v>0</v>
      </c>
      <c r="BP213" s="67">
        <f>IF(Uniforms!$AT$13="Back Above #s",Uniforms!AZ213, )</f>
        <v>0</v>
      </c>
      <c r="BQ213" s="66">
        <f>Uniforms!$AT$11</f>
        <v>0</v>
      </c>
      <c r="BR213" s="67">
        <f>IF(Uniforms!$AT$13="Short-Left Leg",Uniforms!AZ213, )</f>
        <v>0</v>
      </c>
      <c r="BS213" s="66">
        <f>Uniforms!$AT$12</f>
        <v>0</v>
      </c>
      <c r="BT213" s="67">
        <f>IF(Uniforms!$AT$13="Short-Right Leg",Uniforms!AZ213, )</f>
        <v>0</v>
      </c>
      <c r="BU213" s="67">
        <f>Uniforms!$AT$9</f>
        <v>0</v>
      </c>
      <c r="BV213" s="67">
        <f>IF(Uniforms!$AT$13="Right Chest",Uniforms!AZ213, )</f>
        <v>0</v>
      </c>
      <c r="BW213" s="68">
        <f>Uniforms!BA213</f>
        <v>0</v>
      </c>
      <c r="BX213" s="68">
        <f>Uniforms!BB213</f>
        <v>0</v>
      </c>
      <c r="BY213" s="68">
        <f>Uniforms!BC213</f>
        <v>0</v>
      </c>
      <c r="BZ213" s="68">
        <f>Uniforms!BD213</f>
        <v>0</v>
      </c>
      <c r="CA213" s="68">
        <f>Uniforms!BE213</f>
        <v>0</v>
      </c>
      <c r="CB213" s="68">
        <f>Uniforms!BF213</f>
        <v>0</v>
      </c>
      <c r="CC213" s="68">
        <f>Uniforms!BG213</f>
        <v>0</v>
      </c>
      <c r="CD213" s="68">
        <f>Uniforms!BH213</f>
        <v>0</v>
      </c>
      <c r="CE213" s="68">
        <f>Uniforms!BI213</f>
        <v>0</v>
      </c>
      <c r="CF213" s="68">
        <f>Uniforms!BJ213</f>
        <v>0</v>
      </c>
      <c r="CG213" s="68">
        <f>Uniforms!BK213</f>
        <v>0</v>
      </c>
      <c r="CH213" s="68">
        <f>Uniforms!BL213</f>
        <v>0</v>
      </c>
      <c r="CI213" s="68">
        <f>Uniforms!BM213</f>
        <v>0</v>
      </c>
      <c r="CJ213" s="68">
        <f>Uniforms!BN213</f>
        <v>0</v>
      </c>
      <c r="CK213" s="68">
        <f>Uniforms!BO213</f>
        <v>0</v>
      </c>
      <c r="CL213" s="68">
        <f>Uniforms!BP213</f>
        <v>0</v>
      </c>
      <c r="CM213" s="68">
        <f>Uniforms!BQ213</f>
        <v>0</v>
      </c>
      <c r="CN213" s="68">
        <f>Uniforms!BR213</f>
        <v>0</v>
      </c>
      <c r="CO213" s="68">
        <f>Uniforms!BS213</f>
        <v>0</v>
      </c>
      <c r="CP213" s="68">
        <f>Uniforms!BT213</f>
        <v>0</v>
      </c>
      <c r="CQ213" s="68">
        <f>Uniforms!BU213</f>
        <v>0</v>
      </c>
      <c r="CR213" s="68">
        <f>Uniforms!BV213</f>
        <v>0</v>
      </c>
      <c r="CS213" s="68">
        <f>Uniforms!BW213</f>
        <v>0</v>
      </c>
      <c r="CT213" s="68">
        <f>Uniforms!BX213</f>
        <v>0</v>
      </c>
      <c r="CU213" s="68">
        <f>Uniforms!BY213</f>
        <v>0</v>
      </c>
      <c r="CV213" s="68">
        <f>Uniforms!BZ213</f>
        <v>0</v>
      </c>
      <c r="CW213" s="68">
        <f>Uniforms!CA213</f>
        <v>0</v>
      </c>
      <c r="CX213" s="68">
        <f>Uniforms!CB213</f>
        <v>0</v>
      </c>
      <c r="CY213" s="68">
        <f>Uniforms!CC213</f>
        <v>0</v>
      </c>
      <c r="CZ213" s="68">
        <f>Uniforms!CD213</f>
        <v>0</v>
      </c>
      <c r="DA213" s="67"/>
    </row>
    <row r="214" spans="1:105">
      <c r="A214" s="67" t="s">
        <v>114</v>
      </c>
      <c r="B214" s="63">
        <f>Uniforms!B214</f>
        <v>0</v>
      </c>
      <c r="C214" s="63" t="str">
        <f>CONCATENATE(Uniforms!C214, "|")</f>
        <v>|</v>
      </c>
      <c r="D214" s="63">
        <f>Uniforms!D214</f>
        <v>0</v>
      </c>
      <c r="E214" s="63" t="str">
        <f>IF(Uniforms!E214="None", "NA|",CONCATENATE(Uniforms!E214, "|"))</f>
        <v>|</v>
      </c>
      <c r="F214" s="63" t="str">
        <f>IF(E214="NA|","|-- Select One --",CONCATENATE(Uniforms!F214,"|"))</f>
        <v>|</v>
      </c>
      <c r="G214" s="63" t="str">
        <f>CONCATENATE(Uniforms!G214,"|")</f>
        <v>|</v>
      </c>
      <c r="H214" s="64">
        <f>Uniforms!H214</f>
        <v>0</v>
      </c>
      <c r="I214" s="65">
        <f t="shared" si="3"/>
        <v>0</v>
      </c>
      <c r="J214" s="65">
        <f>Uniforms!I214</f>
        <v>0</v>
      </c>
      <c r="K214" s="65">
        <f>Uniforms!J214</f>
        <v>0</v>
      </c>
      <c r="L214" s="65">
        <f>Uniforms!K214</f>
        <v>0</v>
      </c>
      <c r="M214" s="65">
        <f>Uniforms!L214</f>
        <v>0</v>
      </c>
      <c r="N214" s="65">
        <f>Uniforms!M214</f>
        <v>0</v>
      </c>
      <c r="O214" s="65">
        <f>Uniforms!N214</f>
        <v>0</v>
      </c>
      <c r="P214" s="65">
        <f>Uniforms!O214</f>
        <v>0</v>
      </c>
      <c r="Q214" s="65">
        <f>Uniforms!P214</f>
        <v>0</v>
      </c>
      <c r="R214" s="65">
        <f>Uniforms!Q214</f>
        <v>0</v>
      </c>
      <c r="S214" s="65">
        <f>Uniforms!R214</f>
        <v>0</v>
      </c>
      <c r="T214" s="65">
        <f>Uniforms!S214</f>
        <v>0</v>
      </c>
      <c r="U214" s="65">
        <f>Uniforms!T214</f>
        <v>0</v>
      </c>
      <c r="V214" s="65">
        <f>Uniforms!U214</f>
        <v>0</v>
      </c>
      <c r="W214" s="65">
        <f>Uniforms!V214</f>
        <v>0</v>
      </c>
      <c r="X214" s="65">
        <f>Uniforms!W214</f>
        <v>0</v>
      </c>
      <c r="Y214" s="65">
        <f>Uniforms!X214</f>
        <v>0</v>
      </c>
      <c r="Z214" s="63" t="str">
        <f>IF(Uniforms!Y214="None","NA|",CONCATENATE(Uniforms!Y214,"|"))</f>
        <v>|</v>
      </c>
      <c r="AA214" s="63" t="str">
        <f>IF(Z214="NA|","|-- Select One --",CONCATENATE(Uniforms!Z214, "|"))</f>
        <v>|</v>
      </c>
      <c r="AB214" s="65">
        <f>Uniforms!AA214</f>
        <v>0</v>
      </c>
      <c r="AC214" s="65">
        <f>Uniforms!AB214</f>
        <v>0</v>
      </c>
      <c r="AD214" s="65">
        <f>Uniforms!AC214</f>
        <v>0</v>
      </c>
      <c r="AE214" s="65">
        <f>Uniforms!AD214</f>
        <v>0</v>
      </c>
      <c r="AF214" s="65">
        <f>Uniforms!AE214</f>
        <v>0</v>
      </c>
      <c r="AG214" s="65">
        <f>Uniforms!AF214</f>
        <v>0</v>
      </c>
      <c r="AH214" s="65">
        <f>Uniforms!AG214</f>
        <v>0</v>
      </c>
      <c r="AI214" s="65">
        <f>Uniforms!AH214</f>
        <v>0</v>
      </c>
      <c r="AJ214" s="65">
        <f>Uniforms!AI214</f>
        <v>0</v>
      </c>
      <c r="AK214" s="65">
        <f>Uniforms!AJ214</f>
        <v>0</v>
      </c>
      <c r="AL214" s="65">
        <f>Uniforms!AK214</f>
        <v>0</v>
      </c>
      <c r="AM214" s="65">
        <f>Uniforms!AL214</f>
        <v>0</v>
      </c>
      <c r="AN214" s="65">
        <f>Uniforms!AM214</f>
        <v>0</v>
      </c>
      <c r="AO214" s="65">
        <f>Uniforms!AN214</f>
        <v>0</v>
      </c>
      <c r="AP214" s="65">
        <f>Uniforms!AO214</f>
        <v>0</v>
      </c>
      <c r="AQ214" s="65">
        <f>Uniforms!AP214</f>
        <v>0</v>
      </c>
      <c r="AR214" s="63" t="str">
        <f>IF(Uniforms!AQ214="None","NA|",CONCATENATE(Uniforms!AQ214,"|"))</f>
        <v>|</v>
      </c>
      <c r="AS214" s="63" t="str">
        <f>IF(AR214="NA|","|-- Select One --",CONCATENATE(Uniforms!AR214,"|"))</f>
        <v>|</v>
      </c>
      <c r="AT214" s="65">
        <f>Uniforms!AS214</f>
        <v>0</v>
      </c>
      <c r="AU214" s="65">
        <f>Uniforms!AT214</f>
        <v>0</v>
      </c>
      <c r="AV214" s="65">
        <f>Uniforms!AU214</f>
        <v>0</v>
      </c>
      <c r="AW214" s="65">
        <f>Uniforms!AV214</f>
        <v>0</v>
      </c>
      <c r="AX214" s="66" t="s">
        <v>409</v>
      </c>
      <c r="AY214" s="63" t="s">
        <v>410</v>
      </c>
      <c r="AZ214" s="63" t="s">
        <v>410</v>
      </c>
      <c r="BA214" s="63" t="s">
        <v>410</v>
      </c>
      <c r="BB214" s="67" t="str">
        <f>Uniforms!$AW$1</f>
        <v>8B|</v>
      </c>
      <c r="BC214" s="67" t="str">
        <f>Uniforms!$AW$2</f>
        <v>NA|</v>
      </c>
      <c r="BD214" s="67" t="str">
        <f>Uniforms!$AW$3</f>
        <v>OUTLINED|</v>
      </c>
      <c r="BE214" s="66">
        <f>Uniforms!$AT$4</f>
        <v>0</v>
      </c>
      <c r="BF214" s="66">
        <f>IF(Uniforms!$AT$13="Left Chest",Uniforms!AZ214, )</f>
        <v>0</v>
      </c>
      <c r="BG214" s="66">
        <f>Uniforms!$AT$5</f>
        <v>0</v>
      </c>
      <c r="BH214" s="67">
        <f>IF(Uniforms!$AT$13="Left Chest 2nd",Uniforms!AZ214, )</f>
        <v>0</v>
      </c>
      <c r="BI214" s="66">
        <f>Uniforms!$AT$6</f>
        <v>0</v>
      </c>
      <c r="BJ214" s="67">
        <f>IF(Uniforms!$AT$13="Left Sleeve",Uniforms!AZ214, )</f>
        <v>0</v>
      </c>
      <c r="BK214" s="66">
        <f>Uniforms!$AT$7</f>
        <v>0</v>
      </c>
      <c r="BL214" s="67">
        <f>IF(Uniforms!$AT$13="Right Sleeve",Uniforms!AZ214, )</f>
        <v>0</v>
      </c>
      <c r="BM214" s="66">
        <f>Uniforms!$AT$8</f>
        <v>0</v>
      </c>
      <c r="BN214" s="67">
        <f>IF(Uniforms!$AT$13="Center Chest",Uniforms!AZ214, )</f>
        <v>0</v>
      </c>
      <c r="BO214" s="66">
        <f>Uniforms!$AT$10</f>
        <v>0</v>
      </c>
      <c r="BP214" s="67">
        <f>IF(Uniforms!$AT$13="Back Above #s",Uniforms!AZ214, )</f>
        <v>0</v>
      </c>
      <c r="BQ214" s="66">
        <f>Uniforms!$AT$11</f>
        <v>0</v>
      </c>
      <c r="BR214" s="67">
        <f>IF(Uniforms!$AT$13="Short-Left Leg",Uniforms!AZ214, )</f>
        <v>0</v>
      </c>
      <c r="BS214" s="66">
        <f>Uniforms!$AT$12</f>
        <v>0</v>
      </c>
      <c r="BT214" s="67">
        <f>IF(Uniforms!$AT$13="Short-Right Leg",Uniforms!AZ214, )</f>
        <v>0</v>
      </c>
      <c r="BU214" s="67">
        <f>Uniforms!$AT$9</f>
        <v>0</v>
      </c>
      <c r="BV214" s="67">
        <f>IF(Uniforms!$AT$13="Right Chest",Uniforms!AZ214, )</f>
        <v>0</v>
      </c>
      <c r="BW214" s="68">
        <f>Uniforms!BA214</f>
        <v>0</v>
      </c>
      <c r="BX214" s="68">
        <f>Uniforms!BB214</f>
        <v>0</v>
      </c>
      <c r="BY214" s="68">
        <f>Uniforms!BC214</f>
        <v>0</v>
      </c>
      <c r="BZ214" s="68">
        <f>Uniforms!BD214</f>
        <v>0</v>
      </c>
      <c r="CA214" s="68">
        <f>Uniforms!BE214</f>
        <v>0</v>
      </c>
      <c r="CB214" s="68">
        <f>Uniforms!BF214</f>
        <v>0</v>
      </c>
      <c r="CC214" s="68">
        <f>Uniforms!BG214</f>
        <v>0</v>
      </c>
      <c r="CD214" s="68">
        <f>Uniforms!BH214</f>
        <v>0</v>
      </c>
      <c r="CE214" s="68">
        <f>Uniforms!BI214</f>
        <v>0</v>
      </c>
      <c r="CF214" s="68">
        <f>Uniforms!BJ214</f>
        <v>0</v>
      </c>
      <c r="CG214" s="68">
        <f>Uniforms!BK214</f>
        <v>0</v>
      </c>
      <c r="CH214" s="68">
        <f>Uniforms!BL214</f>
        <v>0</v>
      </c>
      <c r="CI214" s="68">
        <f>Uniforms!BM214</f>
        <v>0</v>
      </c>
      <c r="CJ214" s="68">
        <f>Uniforms!BN214</f>
        <v>0</v>
      </c>
      <c r="CK214" s="68">
        <f>Uniforms!BO214</f>
        <v>0</v>
      </c>
      <c r="CL214" s="68">
        <f>Uniforms!BP214</f>
        <v>0</v>
      </c>
      <c r="CM214" s="68">
        <f>Uniforms!BQ214</f>
        <v>0</v>
      </c>
      <c r="CN214" s="68">
        <f>Uniforms!BR214</f>
        <v>0</v>
      </c>
      <c r="CO214" s="68">
        <f>Uniforms!BS214</f>
        <v>0</v>
      </c>
      <c r="CP214" s="68">
        <f>Uniforms!BT214</f>
        <v>0</v>
      </c>
      <c r="CQ214" s="68">
        <f>Uniforms!BU214</f>
        <v>0</v>
      </c>
      <c r="CR214" s="68">
        <f>Uniforms!BV214</f>
        <v>0</v>
      </c>
      <c r="CS214" s="68">
        <f>Uniforms!BW214</f>
        <v>0</v>
      </c>
      <c r="CT214" s="68">
        <f>Uniforms!BX214</f>
        <v>0</v>
      </c>
      <c r="CU214" s="68">
        <f>Uniforms!BY214</f>
        <v>0</v>
      </c>
      <c r="CV214" s="68">
        <f>Uniforms!BZ214</f>
        <v>0</v>
      </c>
      <c r="CW214" s="68">
        <f>Uniforms!CA214</f>
        <v>0</v>
      </c>
      <c r="CX214" s="68">
        <f>Uniforms!CB214</f>
        <v>0</v>
      </c>
      <c r="CY214" s="68">
        <f>Uniforms!CC214</f>
        <v>0</v>
      </c>
      <c r="CZ214" s="68">
        <f>Uniforms!CD214</f>
        <v>0</v>
      </c>
      <c r="DA214" s="67"/>
    </row>
    <row r="215" spans="1:105">
      <c r="A215" s="67" t="s">
        <v>115</v>
      </c>
      <c r="B215" s="63">
        <f>Uniforms!B215</f>
        <v>0</v>
      </c>
      <c r="C215" s="63" t="str">
        <f>CONCATENATE(Uniforms!C215, "|")</f>
        <v>|</v>
      </c>
      <c r="D215" s="63">
        <f>Uniforms!D215</f>
        <v>0</v>
      </c>
      <c r="E215" s="63" t="str">
        <f>IF(Uniforms!E215="None", "NA|",CONCATENATE(Uniforms!E215, "|"))</f>
        <v>|</v>
      </c>
      <c r="F215" s="63" t="str">
        <f>IF(E215="NA|","|-- Select One --",CONCATENATE(Uniforms!F215,"|"))</f>
        <v>|</v>
      </c>
      <c r="G215" s="63" t="str">
        <f>CONCATENATE(Uniforms!G215,"|")</f>
        <v>|</v>
      </c>
      <c r="H215" s="64">
        <f>Uniforms!H215</f>
        <v>0</v>
      </c>
      <c r="I215" s="65">
        <f t="shared" si="3"/>
        <v>0</v>
      </c>
      <c r="J215" s="65">
        <f>Uniforms!I215</f>
        <v>0</v>
      </c>
      <c r="K215" s="65">
        <f>Uniforms!J215</f>
        <v>0</v>
      </c>
      <c r="L215" s="65">
        <f>Uniforms!K215</f>
        <v>0</v>
      </c>
      <c r="M215" s="65">
        <f>Uniforms!L215</f>
        <v>0</v>
      </c>
      <c r="N215" s="65">
        <f>Uniforms!M215</f>
        <v>0</v>
      </c>
      <c r="O215" s="65">
        <f>Uniforms!N215</f>
        <v>0</v>
      </c>
      <c r="P215" s="65">
        <f>Uniforms!O215</f>
        <v>0</v>
      </c>
      <c r="Q215" s="65">
        <f>Uniforms!P215</f>
        <v>0</v>
      </c>
      <c r="R215" s="65">
        <f>Uniforms!Q215</f>
        <v>0</v>
      </c>
      <c r="S215" s="65">
        <f>Uniforms!R215</f>
        <v>0</v>
      </c>
      <c r="T215" s="65">
        <f>Uniforms!S215</f>
        <v>0</v>
      </c>
      <c r="U215" s="65">
        <f>Uniforms!T215</f>
        <v>0</v>
      </c>
      <c r="V215" s="65">
        <f>Uniforms!U215</f>
        <v>0</v>
      </c>
      <c r="W215" s="65">
        <f>Uniforms!V215</f>
        <v>0</v>
      </c>
      <c r="X215" s="65">
        <f>Uniforms!W215</f>
        <v>0</v>
      </c>
      <c r="Y215" s="65">
        <f>Uniforms!X215</f>
        <v>0</v>
      </c>
      <c r="Z215" s="63" t="str">
        <f>IF(Uniforms!Y215="None","NA|",CONCATENATE(Uniforms!Y215,"|"))</f>
        <v>|</v>
      </c>
      <c r="AA215" s="63" t="str">
        <f>IF(Z215="NA|","|-- Select One --",CONCATENATE(Uniforms!Z215, "|"))</f>
        <v>|</v>
      </c>
      <c r="AB215" s="65">
        <f>Uniforms!AA215</f>
        <v>0</v>
      </c>
      <c r="AC215" s="65">
        <f>Uniforms!AB215</f>
        <v>0</v>
      </c>
      <c r="AD215" s="65">
        <f>Uniforms!AC215</f>
        <v>0</v>
      </c>
      <c r="AE215" s="65">
        <f>Uniforms!AD215</f>
        <v>0</v>
      </c>
      <c r="AF215" s="65">
        <f>Uniforms!AE215</f>
        <v>0</v>
      </c>
      <c r="AG215" s="65">
        <f>Uniforms!AF215</f>
        <v>0</v>
      </c>
      <c r="AH215" s="65">
        <f>Uniforms!AG215</f>
        <v>0</v>
      </c>
      <c r="AI215" s="65">
        <f>Uniforms!AH215</f>
        <v>0</v>
      </c>
      <c r="AJ215" s="65">
        <f>Uniforms!AI215</f>
        <v>0</v>
      </c>
      <c r="AK215" s="65">
        <f>Uniforms!AJ215</f>
        <v>0</v>
      </c>
      <c r="AL215" s="65">
        <f>Uniforms!AK215</f>
        <v>0</v>
      </c>
      <c r="AM215" s="65">
        <f>Uniforms!AL215</f>
        <v>0</v>
      </c>
      <c r="AN215" s="65">
        <f>Uniforms!AM215</f>
        <v>0</v>
      </c>
      <c r="AO215" s="65">
        <f>Uniforms!AN215</f>
        <v>0</v>
      </c>
      <c r="AP215" s="65">
        <f>Uniforms!AO215</f>
        <v>0</v>
      </c>
      <c r="AQ215" s="65">
        <f>Uniforms!AP215</f>
        <v>0</v>
      </c>
      <c r="AR215" s="63" t="str">
        <f>IF(Uniforms!AQ215="None","NA|",CONCATENATE(Uniforms!AQ215,"|"))</f>
        <v>|</v>
      </c>
      <c r="AS215" s="63" t="str">
        <f>IF(AR215="NA|","|-- Select One --",CONCATENATE(Uniforms!AR215,"|"))</f>
        <v>|</v>
      </c>
      <c r="AT215" s="65">
        <f>Uniforms!AS215</f>
        <v>0</v>
      </c>
      <c r="AU215" s="65">
        <f>Uniforms!AT215</f>
        <v>0</v>
      </c>
      <c r="AV215" s="65">
        <f>Uniforms!AU215</f>
        <v>0</v>
      </c>
      <c r="AW215" s="65">
        <f>Uniforms!AV215</f>
        <v>0</v>
      </c>
      <c r="AX215" s="66" t="s">
        <v>409</v>
      </c>
      <c r="AY215" s="63" t="s">
        <v>410</v>
      </c>
      <c r="AZ215" s="63" t="s">
        <v>410</v>
      </c>
      <c r="BA215" s="63" t="s">
        <v>410</v>
      </c>
      <c r="BB215" s="67" t="str">
        <f>Uniforms!$AW$1</f>
        <v>8B|</v>
      </c>
      <c r="BC215" s="67" t="str">
        <f>Uniforms!$AW$2</f>
        <v>NA|</v>
      </c>
      <c r="BD215" s="67" t="str">
        <f>Uniforms!$AW$3</f>
        <v>OUTLINED|</v>
      </c>
      <c r="BE215" s="66">
        <f>Uniforms!$AT$4</f>
        <v>0</v>
      </c>
      <c r="BF215" s="66">
        <f>IF(Uniforms!$AT$13="Left Chest",Uniforms!AZ215, )</f>
        <v>0</v>
      </c>
      <c r="BG215" s="66">
        <f>Uniforms!$AT$5</f>
        <v>0</v>
      </c>
      <c r="BH215" s="67">
        <f>IF(Uniforms!$AT$13="Left Chest 2nd",Uniforms!AZ215, )</f>
        <v>0</v>
      </c>
      <c r="BI215" s="66">
        <f>Uniforms!$AT$6</f>
        <v>0</v>
      </c>
      <c r="BJ215" s="67">
        <f>IF(Uniforms!$AT$13="Left Sleeve",Uniforms!AZ215, )</f>
        <v>0</v>
      </c>
      <c r="BK215" s="66">
        <f>Uniforms!$AT$7</f>
        <v>0</v>
      </c>
      <c r="BL215" s="67">
        <f>IF(Uniforms!$AT$13="Right Sleeve",Uniforms!AZ215, )</f>
        <v>0</v>
      </c>
      <c r="BM215" s="66">
        <f>Uniforms!$AT$8</f>
        <v>0</v>
      </c>
      <c r="BN215" s="67">
        <f>IF(Uniforms!$AT$13="Center Chest",Uniforms!AZ215, )</f>
        <v>0</v>
      </c>
      <c r="BO215" s="66">
        <f>Uniforms!$AT$10</f>
        <v>0</v>
      </c>
      <c r="BP215" s="67">
        <f>IF(Uniforms!$AT$13="Back Above #s",Uniforms!AZ215, )</f>
        <v>0</v>
      </c>
      <c r="BQ215" s="66">
        <f>Uniforms!$AT$11</f>
        <v>0</v>
      </c>
      <c r="BR215" s="67">
        <f>IF(Uniforms!$AT$13="Short-Left Leg",Uniforms!AZ215, )</f>
        <v>0</v>
      </c>
      <c r="BS215" s="66">
        <f>Uniforms!$AT$12</f>
        <v>0</v>
      </c>
      <c r="BT215" s="67">
        <f>IF(Uniforms!$AT$13="Short-Right Leg",Uniforms!AZ215, )</f>
        <v>0</v>
      </c>
      <c r="BU215" s="67">
        <f>Uniforms!$AT$9</f>
        <v>0</v>
      </c>
      <c r="BV215" s="67">
        <f>IF(Uniforms!$AT$13="Right Chest",Uniforms!AZ215, )</f>
        <v>0</v>
      </c>
      <c r="BW215" s="68">
        <f>Uniforms!BA215</f>
        <v>0</v>
      </c>
      <c r="BX215" s="68">
        <f>Uniforms!BB215</f>
        <v>0</v>
      </c>
      <c r="BY215" s="68">
        <f>Uniforms!BC215</f>
        <v>0</v>
      </c>
      <c r="BZ215" s="68">
        <f>Uniforms!BD215</f>
        <v>0</v>
      </c>
      <c r="CA215" s="68">
        <f>Uniforms!BE215</f>
        <v>0</v>
      </c>
      <c r="CB215" s="68">
        <f>Uniforms!BF215</f>
        <v>0</v>
      </c>
      <c r="CC215" s="68">
        <f>Uniforms!BG215</f>
        <v>0</v>
      </c>
      <c r="CD215" s="68">
        <f>Uniforms!BH215</f>
        <v>0</v>
      </c>
      <c r="CE215" s="68">
        <f>Uniforms!BI215</f>
        <v>0</v>
      </c>
      <c r="CF215" s="68">
        <f>Uniforms!BJ215</f>
        <v>0</v>
      </c>
      <c r="CG215" s="68">
        <f>Uniforms!BK215</f>
        <v>0</v>
      </c>
      <c r="CH215" s="68">
        <f>Uniforms!BL215</f>
        <v>0</v>
      </c>
      <c r="CI215" s="68">
        <f>Uniforms!BM215</f>
        <v>0</v>
      </c>
      <c r="CJ215" s="68">
        <f>Uniforms!BN215</f>
        <v>0</v>
      </c>
      <c r="CK215" s="68">
        <f>Uniforms!BO215</f>
        <v>0</v>
      </c>
      <c r="CL215" s="68">
        <f>Uniforms!BP215</f>
        <v>0</v>
      </c>
      <c r="CM215" s="68">
        <f>Uniforms!BQ215</f>
        <v>0</v>
      </c>
      <c r="CN215" s="68">
        <f>Uniforms!BR215</f>
        <v>0</v>
      </c>
      <c r="CO215" s="68">
        <f>Uniforms!BS215</f>
        <v>0</v>
      </c>
      <c r="CP215" s="68">
        <f>Uniforms!BT215</f>
        <v>0</v>
      </c>
      <c r="CQ215" s="68">
        <f>Uniforms!BU215</f>
        <v>0</v>
      </c>
      <c r="CR215" s="68">
        <f>Uniforms!BV215</f>
        <v>0</v>
      </c>
      <c r="CS215" s="68">
        <f>Uniforms!BW215</f>
        <v>0</v>
      </c>
      <c r="CT215" s="68">
        <f>Uniforms!BX215</f>
        <v>0</v>
      </c>
      <c r="CU215" s="68">
        <f>Uniforms!BY215</f>
        <v>0</v>
      </c>
      <c r="CV215" s="68">
        <f>Uniforms!BZ215</f>
        <v>0</v>
      </c>
      <c r="CW215" s="68">
        <f>Uniforms!CA215</f>
        <v>0</v>
      </c>
      <c r="CX215" s="68">
        <f>Uniforms!CB215</f>
        <v>0</v>
      </c>
      <c r="CY215" s="68">
        <f>Uniforms!CC215</f>
        <v>0</v>
      </c>
      <c r="CZ215" s="68">
        <f>Uniforms!CD215</f>
        <v>0</v>
      </c>
      <c r="DA215" s="67"/>
    </row>
    <row r="216" spans="1:105">
      <c r="A216" s="67" t="s">
        <v>116</v>
      </c>
      <c r="B216" s="63">
        <f>Uniforms!B216</f>
        <v>0</v>
      </c>
      <c r="C216" s="63" t="str">
        <f>CONCATENATE(Uniforms!C216, "|")</f>
        <v>|</v>
      </c>
      <c r="D216" s="63">
        <f>Uniforms!D216</f>
        <v>0</v>
      </c>
      <c r="E216" s="63" t="str">
        <f>IF(Uniforms!E216="None", "NA|",CONCATENATE(Uniforms!E216, "|"))</f>
        <v>|</v>
      </c>
      <c r="F216" s="63" t="str">
        <f>IF(E216="NA|","|-- Select One --",CONCATENATE(Uniforms!F216,"|"))</f>
        <v>|</v>
      </c>
      <c r="G216" s="63" t="str">
        <f>CONCATENATE(Uniforms!G216,"|")</f>
        <v>|</v>
      </c>
      <c r="H216" s="64">
        <f>Uniforms!H216</f>
        <v>0</v>
      </c>
      <c r="I216" s="65">
        <f t="shared" si="3"/>
        <v>0</v>
      </c>
      <c r="J216" s="65">
        <f>Uniforms!I216</f>
        <v>0</v>
      </c>
      <c r="K216" s="65">
        <f>Uniforms!J216</f>
        <v>0</v>
      </c>
      <c r="L216" s="65">
        <f>Uniforms!K216</f>
        <v>0</v>
      </c>
      <c r="M216" s="65">
        <f>Uniforms!L216</f>
        <v>0</v>
      </c>
      <c r="N216" s="65">
        <f>Uniforms!M216</f>
        <v>0</v>
      </c>
      <c r="O216" s="65">
        <f>Uniforms!N216</f>
        <v>0</v>
      </c>
      <c r="P216" s="65">
        <f>Uniforms!O216</f>
        <v>0</v>
      </c>
      <c r="Q216" s="65">
        <f>Uniforms!P216</f>
        <v>0</v>
      </c>
      <c r="R216" s="65">
        <f>Uniforms!Q216</f>
        <v>0</v>
      </c>
      <c r="S216" s="65">
        <f>Uniforms!R216</f>
        <v>0</v>
      </c>
      <c r="T216" s="65">
        <f>Uniforms!S216</f>
        <v>0</v>
      </c>
      <c r="U216" s="65">
        <f>Uniforms!T216</f>
        <v>0</v>
      </c>
      <c r="V216" s="65">
        <f>Uniforms!U216</f>
        <v>0</v>
      </c>
      <c r="W216" s="65">
        <f>Uniforms!V216</f>
        <v>0</v>
      </c>
      <c r="X216" s="65">
        <f>Uniforms!W216</f>
        <v>0</v>
      </c>
      <c r="Y216" s="65">
        <f>Uniforms!X216</f>
        <v>0</v>
      </c>
      <c r="Z216" s="63" t="str">
        <f>IF(Uniforms!Y216="None","NA|",CONCATENATE(Uniforms!Y216,"|"))</f>
        <v>|</v>
      </c>
      <c r="AA216" s="63" t="str">
        <f>IF(Z216="NA|","|-- Select One --",CONCATENATE(Uniforms!Z216, "|"))</f>
        <v>|</v>
      </c>
      <c r="AB216" s="65">
        <f>Uniforms!AA216</f>
        <v>0</v>
      </c>
      <c r="AC216" s="65">
        <f>Uniforms!AB216</f>
        <v>0</v>
      </c>
      <c r="AD216" s="65">
        <f>Uniforms!AC216</f>
        <v>0</v>
      </c>
      <c r="AE216" s="65">
        <f>Uniforms!AD216</f>
        <v>0</v>
      </c>
      <c r="AF216" s="65">
        <f>Uniforms!AE216</f>
        <v>0</v>
      </c>
      <c r="AG216" s="65">
        <f>Uniforms!AF216</f>
        <v>0</v>
      </c>
      <c r="AH216" s="65">
        <f>Uniforms!AG216</f>
        <v>0</v>
      </c>
      <c r="AI216" s="65">
        <f>Uniforms!AH216</f>
        <v>0</v>
      </c>
      <c r="AJ216" s="65">
        <f>Uniforms!AI216</f>
        <v>0</v>
      </c>
      <c r="AK216" s="65">
        <f>Uniforms!AJ216</f>
        <v>0</v>
      </c>
      <c r="AL216" s="65">
        <f>Uniforms!AK216</f>
        <v>0</v>
      </c>
      <c r="AM216" s="65">
        <f>Uniforms!AL216</f>
        <v>0</v>
      </c>
      <c r="AN216" s="65">
        <f>Uniforms!AM216</f>
        <v>0</v>
      </c>
      <c r="AO216" s="65">
        <f>Uniforms!AN216</f>
        <v>0</v>
      </c>
      <c r="AP216" s="65">
        <f>Uniforms!AO216</f>
        <v>0</v>
      </c>
      <c r="AQ216" s="65">
        <f>Uniforms!AP216</f>
        <v>0</v>
      </c>
      <c r="AR216" s="63" t="str">
        <f>IF(Uniforms!AQ216="None","NA|",CONCATENATE(Uniforms!AQ216,"|"))</f>
        <v>|</v>
      </c>
      <c r="AS216" s="63" t="str">
        <f>IF(AR216="NA|","|-- Select One --",CONCATENATE(Uniforms!AR216,"|"))</f>
        <v>|</v>
      </c>
      <c r="AT216" s="65">
        <f>Uniforms!AS216</f>
        <v>0</v>
      </c>
      <c r="AU216" s="65">
        <f>Uniforms!AT216</f>
        <v>0</v>
      </c>
      <c r="AV216" s="65">
        <f>Uniforms!AU216</f>
        <v>0</v>
      </c>
      <c r="AW216" s="65">
        <f>Uniforms!AV216</f>
        <v>0</v>
      </c>
      <c r="AX216" s="66" t="s">
        <v>409</v>
      </c>
      <c r="AY216" s="63" t="s">
        <v>410</v>
      </c>
      <c r="AZ216" s="63" t="s">
        <v>410</v>
      </c>
      <c r="BA216" s="63" t="s">
        <v>410</v>
      </c>
      <c r="BB216" s="67" t="str">
        <f>Uniforms!$AW$1</f>
        <v>8B|</v>
      </c>
      <c r="BC216" s="67" t="str">
        <f>Uniforms!$AW$2</f>
        <v>NA|</v>
      </c>
      <c r="BD216" s="67" t="str">
        <f>Uniforms!$AW$3</f>
        <v>OUTLINED|</v>
      </c>
      <c r="BE216" s="66">
        <f>Uniforms!$AT$4</f>
        <v>0</v>
      </c>
      <c r="BF216" s="66">
        <f>IF(Uniforms!$AT$13="Left Chest",Uniforms!AZ216, )</f>
        <v>0</v>
      </c>
      <c r="BG216" s="66">
        <f>Uniforms!$AT$5</f>
        <v>0</v>
      </c>
      <c r="BH216" s="67">
        <f>IF(Uniforms!$AT$13="Left Chest 2nd",Uniforms!AZ216, )</f>
        <v>0</v>
      </c>
      <c r="BI216" s="66">
        <f>Uniforms!$AT$6</f>
        <v>0</v>
      </c>
      <c r="BJ216" s="67">
        <f>IF(Uniforms!$AT$13="Left Sleeve",Uniforms!AZ216, )</f>
        <v>0</v>
      </c>
      <c r="BK216" s="66">
        <f>Uniforms!$AT$7</f>
        <v>0</v>
      </c>
      <c r="BL216" s="67">
        <f>IF(Uniforms!$AT$13="Right Sleeve",Uniforms!AZ216, )</f>
        <v>0</v>
      </c>
      <c r="BM216" s="66">
        <f>Uniforms!$AT$8</f>
        <v>0</v>
      </c>
      <c r="BN216" s="67">
        <f>IF(Uniforms!$AT$13="Center Chest",Uniforms!AZ216, )</f>
        <v>0</v>
      </c>
      <c r="BO216" s="66">
        <f>Uniforms!$AT$10</f>
        <v>0</v>
      </c>
      <c r="BP216" s="67">
        <f>IF(Uniforms!$AT$13="Back Above #s",Uniforms!AZ216, )</f>
        <v>0</v>
      </c>
      <c r="BQ216" s="66">
        <f>Uniforms!$AT$11</f>
        <v>0</v>
      </c>
      <c r="BR216" s="67">
        <f>IF(Uniforms!$AT$13="Short-Left Leg",Uniforms!AZ216, )</f>
        <v>0</v>
      </c>
      <c r="BS216" s="66">
        <f>Uniforms!$AT$12</f>
        <v>0</v>
      </c>
      <c r="BT216" s="67">
        <f>IF(Uniforms!$AT$13="Short-Right Leg",Uniforms!AZ216, )</f>
        <v>0</v>
      </c>
      <c r="BU216" s="67">
        <f>Uniforms!$AT$9</f>
        <v>0</v>
      </c>
      <c r="BV216" s="67">
        <f>IF(Uniforms!$AT$13="Right Chest",Uniforms!AZ216, )</f>
        <v>0</v>
      </c>
      <c r="BW216" s="68">
        <f>Uniforms!BA216</f>
        <v>0</v>
      </c>
      <c r="BX216" s="68">
        <f>Uniforms!BB216</f>
        <v>0</v>
      </c>
      <c r="BY216" s="68">
        <f>Uniforms!BC216</f>
        <v>0</v>
      </c>
      <c r="BZ216" s="68">
        <f>Uniforms!BD216</f>
        <v>0</v>
      </c>
      <c r="CA216" s="68">
        <f>Uniforms!BE216</f>
        <v>0</v>
      </c>
      <c r="CB216" s="68">
        <f>Uniforms!BF216</f>
        <v>0</v>
      </c>
      <c r="CC216" s="68">
        <f>Uniforms!BG216</f>
        <v>0</v>
      </c>
      <c r="CD216" s="68">
        <f>Uniforms!BH216</f>
        <v>0</v>
      </c>
      <c r="CE216" s="68">
        <f>Uniforms!BI216</f>
        <v>0</v>
      </c>
      <c r="CF216" s="68">
        <f>Uniforms!BJ216</f>
        <v>0</v>
      </c>
      <c r="CG216" s="68">
        <f>Uniforms!BK216</f>
        <v>0</v>
      </c>
      <c r="CH216" s="68">
        <f>Uniforms!BL216</f>
        <v>0</v>
      </c>
      <c r="CI216" s="68">
        <f>Uniforms!BM216</f>
        <v>0</v>
      </c>
      <c r="CJ216" s="68">
        <f>Uniforms!BN216</f>
        <v>0</v>
      </c>
      <c r="CK216" s="68">
        <f>Uniforms!BO216</f>
        <v>0</v>
      </c>
      <c r="CL216" s="68">
        <f>Uniforms!BP216</f>
        <v>0</v>
      </c>
      <c r="CM216" s="68">
        <f>Uniforms!BQ216</f>
        <v>0</v>
      </c>
      <c r="CN216" s="68">
        <f>Uniforms!BR216</f>
        <v>0</v>
      </c>
      <c r="CO216" s="68">
        <f>Uniforms!BS216</f>
        <v>0</v>
      </c>
      <c r="CP216" s="68">
        <f>Uniforms!BT216</f>
        <v>0</v>
      </c>
      <c r="CQ216" s="68">
        <f>Uniforms!BU216</f>
        <v>0</v>
      </c>
      <c r="CR216" s="68">
        <f>Uniforms!BV216</f>
        <v>0</v>
      </c>
      <c r="CS216" s="68">
        <f>Uniforms!BW216</f>
        <v>0</v>
      </c>
      <c r="CT216" s="68">
        <f>Uniforms!BX216</f>
        <v>0</v>
      </c>
      <c r="CU216" s="68">
        <f>Uniforms!BY216</f>
        <v>0</v>
      </c>
      <c r="CV216" s="68">
        <f>Uniforms!BZ216</f>
        <v>0</v>
      </c>
      <c r="CW216" s="68">
        <f>Uniforms!CA216</f>
        <v>0</v>
      </c>
      <c r="CX216" s="68">
        <f>Uniforms!CB216</f>
        <v>0</v>
      </c>
      <c r="CY216" s="68">
        <f>Uniforms!CC216</f>
        <v>0</v>
      </c>
      <c r="CZ216" s="68">
        <f>Uniforms!CD216</f>
        <v>0</v>
      </c>
      <c r="DA216" s="67"/>
    </row>
    <row r="217" spans="1:105">
      <c r="A217" s="67" t="s">
        <v>117</v>
      </c>
      <c r="B217" s="63">
        <f>Uniforms!B217</f>
        <v>0</v>
      </c>
      <c r="C217" s="63" t="str">
        <f>CONCATENATE(Uniforms!C217, "|")</f>
        <v>|</v>
      </c>
      <c r="D217" s="63">
        <f>Uniforms!D217</f>
        <v>0</v>
      </c>
      <c r="E217" s="63" t="str">
        <f>IF(Uniforms!E217="None", "NA|",CONCATENATE(Uniforms!E217, "|"))</f>
        <v>|</v>
      </c>
      <c r="F217" s="63" t="str">
        <f>IF(E217="NA|","|-- Select One --",CONCATENATE(Uniforms!F217,"|"))</f>
        <v>|</v>
      </c>
      <c r="G217" s="63" t="str">
        <f>CONCATENATE(Uniforms!G217,"|")</f>
        <v>|</v>
      </c>
      <c r="H217" s="64">
        <f>Uniforms!H217</f>
        <v>0</v>
      </c>
      <c r="I217" s="65">
        <f t="shared" si="3"/>
        <v>0</v>
      </c>
      <c r="J217" s="65">
        <f>Uniforms!I217</f>
        <v>0</v>
      </c>
      <c r="K217" s="65">
        <f>Uniforms!J217</f>
        <v>0</v>
      </c>
      <c r="L217" s="65">
        <f>Uniforms!K217</f>
        <v>0</v>
      </c>
      <c r="M217" s="65">
        <f>Uniforms!L217</f>
        <v>0</v>
      </c>
      <c r="N217" s="65">
        <f>Uniforms!M217</f>
        <v>0</v>
      </c>
      <c r="O217" s="65">
        <f>Uniforms!N217</f>
        <v>0</v>
      </c>
      <c r="P217" s="65">
        <f>Uniforms!O217</f>
        <v>0</v>
      </c>
      <c r="Q217" s="65">
        <f>Uniforms!P217</f>
        <v>0</v>
      </c>
      <c r="R217" s="65">
        <f>Uniforms!Q217</f>
        <v>0</v>
      </c>
      <c r="S217" s="65">
        <f>Uniforms!R217</f>
        <v>0</v>
      </c>
      <c r="T217" s="65">
        <f>Uniforms!S217</f>
        <v>0</v>
      </c>
      <c r="U217" s="65">
        <f>Uniforms!T217</f>
        <v>0</v>
      </c>
      <c r="V217" s="65">
        <f>Uniforms!U217</f>
        <v>0</v>
      </c>
      <c r="W217" s="65">
        <f>Uniforms!V217</f>
        <v>0</v>
      </c>
      <c r="X217" s="65">
        <f>Uniforms!W217</f>
        <v>0</v>
      </c>
      <c r="Y217" s="65">
        <f>Uniforms!X217</f>
        <v>0</v>
      </c>
      <c r="Z217" s="63" t="str">
        <f>IF(Uniforms!Y217="None","NA|",CONCATENATE(Uniforms!Y217,"|"))</f>
        <v>|</v>
      </c>
      <c r="AA217" s="63" t="str">
        <f>IF(Z217="NA|","|-- Select One --",CONCATENATE(Uniforms!Z217, "|"))</f>
        <v>|</v>
      </c>
      <c r="AB217" s="65">
        <f>Uniforms!AA217</f>
        <v>0</v>
      </c>
      <c r="AC217" s="65">
        <f>Uniforms!AB217</f>
        <v>0</v>
      </c>
      <c r="AD217" s="65">
        <f>Uniforms!AC217</f>
        <v>0</v>
      </c>
      <c r="AE217" s="65">
        <f>Uniforms!AD217</f>
        <v>0</v>
      </c>
      <c r="AF217" s="65">
        <f>Uniforms!AE217</f>
        <v>0</v>
      </c>
      <c r="AG217" s="65">
        <f>Uniforms!AF217</f>
        <v>0</v>
      </c>
      <c r="AH217" s="65">
        <f>Uniforms!AG217</f>
        <v>0</v>
      </c>
      <c r="AI217" s="65">
        <f>Uniforms!AH217</f>
        <v>0</v>
      </c>
      <c r="AJ217" s="65">
        <f>Uniforms!AI217</f>
        <v>0</v>
      </c>
      <c r="AK217" s="65">
        <f>Uniforms!AJ217</f>
        <v>0</v>
      </c>
      <c r="AL217" s="65">
        <f>Uniforms!AK217</f>
        <v>0</v>
      </c>
      <c r="AM217" s="65">
        <f>Uniforms!AL217</f>
        <v>0</v>
      </c>
      <c r="AN217" s="65">
        <f>Uniforms!AM217</f>
        <v>0</v>
      </c>
      <c r="AO217" s="65">
        <f>Uniforms!AN217</f>
        <v>0</v>
      </c>
      <c r="AP217" s="65">
        <f>Uniforms!AO217</f>
        <v>0</v>
      </c>
      <c r="AQ217" s="65">
        <f>Uniforms!AP217</f>
        <v>0</v>
      </c>
      <c r="AR217" s="63" t="str">
        <f>IF(Uniforms!AQ217="None","NA|",CONCATENATE(Uniforms!AQ217,"|"))</f>
        <v>|</v>
      </c>
      <c r="AS217" s="63" t="str">
        <f>IF(AR217="NA|","|-- Select One --",CONCATENATE(Uniforms!AR217,"|"))</f>
        <v>|</v>
      </c>
      <c r="AT217" s="65">
        <f>Uniforms!AS217</f>
        <v>0</v>
      </c>
      <c r="AU217" s="65">
        <f>Uniforms!AT217</f>
        <v>0</v>
      </c>
      <c r="AV217" s="65">
        <f>Uniforms!AU217</f>
        <v>0</v>
      </c>
      <c r="AW217" s="65">
        <f>Uniforms!AV217</f>
        <v>0</v>
      </c>
      <c r="AX217" s="66" t="s">
        <v>409</v>
      </c>
      <c r="AY217" s="63" t="s">
        <v>410</v>
      </c>
      <c r="AZ217" s="63" t="s">
        <v>410</v>
      </c>
      <c r="BA217" s="63" t="s">
        <v>410</v>
      </c>
      <c r="BB217" s="67" t="str">
        <f>Uniforms!$AW$1</f>
        <v>8B|</v>
      </c>
      <c r="BC217" s="67" t="str">
        <f>Uniforms!$AW$2</f>
        <v>NA|</v>
      </c>
      <c r="BD217" s="67" t="str">
        <f>Uniforms!$AW$3</f>
        <v>OUTLINED|</v>
      </c>
      <c r="BE217" s="66">
        <f>Uniforms!$AT$4</f>
        <v>0</v>
      </c>
      <c r="BF217" s="66">
        <f>IF(Uniforms!$AT$13="Left Chest",Uniforms!AZ217, )</f>
        <v>0</v>
      </c>
      <c r="BG217" s="66">
        <f>Uniforms!$AT$5</f>
        <v>0</v>
      </c>
      <c r="BH217" s="67">
        <f>IF(Uniforms!$AT$13="Left Chest 2nd",Uniforms!AZ217, )</f>
        <v>0</v>
      </c>
      <c r="BI217" s="66">
        <f>Uniforms!$AT$6</f>
        <v>0</v>
      </c>
      <c r="BJ217" s="67">
        <f>IF(Uniforms!$AT$13="Left Sleeve",Uniforms!AZ217, )</f>
        <v>0</v>
      </c>
      <c r="BK217" s="66">
        <f>Uniforms!$AT$7</f>
        <v>0</v>
      </c>
      <c r="BL217" s="67">
        <f>IF(Uniforms!$AT$13="Right Sleeve",Uniforms!AZ217, )</f>
        <v>0</v>
      </c>
      <c r="BM217" s="66">
        <f>Uniforms!$AT$8</f>
        <v>0</v>
      </c>
      <c r="BN217" s="67">
        <f>IF(Uniforms!$AT$13="Center Chest",Uniforms!AZ217, )</f>
        <v>0</v>
      </c>
      <c r="BO217" s="66">
        <f>Uniforms!$AT$10</f>
        <v>0</v>
      </c>
      <c r="BP217" s="67">
        <f>IF(Uniforms!$AT$13="Back Above #s",Uniforms!AZ217, )</f>
        <v>0</v>
      </c>
      <c r="BQ217" s="66">
        <f>Uniforms!$AT$11</f>
        <v>0</v>
      </c>
      <c r="BR217" s="67">
        <f>IF(Uniforms!$AT$13="Short-Left Leg",Uniforms!AZ217, )</f>
        <v>0</v>
      </c>
      <c r="BS217" s="66">
        <f>Uniforms!$AT$12</f>
        <v>0</v>
      </c>
      <c r="BT217" s="67">
        <f>IF(Uniforms!$AT$13="Short-Right Leg",Uniforms!AZ217, )</f>
        <v>0</v>
      </c>
      <c r="BU217" s="67">
        <f>Uniforms!$AT$9</f>
        <v>0</v>
      </c>
      <c r="BV217" s="67">
        <f>IF(Uniforms!$AT$13="Right Chest",Uniforms!AZ217, )</f>
        <v>0</v>
      </c>
      <c r="BW217" s="68">
        <f>Uniforms!BA217</f>
        <v>0</v>
      </c>
      <c r="BX217" s="68">
        <f>Uniforms!BB217</f>
        <v>0</v>
      </c>
      <c r="BY217" s="68">
        <f>Uniforms!BC217</f>
        <v>0</v>
      </c>
      <c r="BZ217" s="68">
        <f>Uniforms!BD217</f>
        <v>0</v>
      </c>
      <c r="CA217" s="68">
        <f>Uniforms!BE217</f>
        <v>0</v>
      </c>
      <c r="CB217" s="68">
        <f>Uniforms!BF217</f>
        <v>0</v>
      </c>
      <c r="CC217" s="68">
        <f>Uniforms!BG217</f>
        <v>0</v>
      </c>
      <c r="CD217" s="68">
        <f>Uniforms!BH217</f>
        <v>0</v>
      </c>
      <c r="CE217" s="68">
        <f>Uniforms!BI217</f>
        <v>0</v>
      </c>
      <c r="CF217" s="68">
        <f>Uniforms!BJ217</f>
        <v>0</v>
      </c>
      <c r="CG217" s="68">
        <f>Uniforms!BK217</f>
        <v>0</v>
      </c>
      <c r="CH217" s="68">
        <f>Uniforms!BL217</f>
        <v>0</v>
      </c>
      <c r="CI217" s="68">
        <f>Uniforms!BM217</f>
        <v>0</v>
      </c>
      <c r="CJ217" s="68">
        <f>Uniforms!BN217</f>
        <v>0</v>
      </c>
      <c r="CK217" s="68">
        <f>Uniforms!BO217</f>
        <v>0</v>
      </c>
      <c r="CL217" s="68">
        <f>Uniforms!BP217</f>
        <v>0</v>
      </c>
      <c r="CM217" s="68">
        <f>Uniforms!BQ217</f>
        <v>0</v>
      </c>
      <c r="CN217" s="68">
        <f>Uniforms!BR217</f>
        <v>0</v>
      </c>
      <c r="CO217" s="68">
        <f>Uniforms!BS217</f>
        <v>0</v>
      </c>
      <c r="CP217" s="68">
        <f>Uniforms!BT217</f>
        <v>0</v>
      </c>
      <c r="CQ217" s="68">
        <f>Uniforms!BU217</f>
        <v>0</v>
      </c>
      <c r="CR217" s="68">
        <f>Uniforms!BV217</f>
        <v>0</v>
      </c>
      <c r="CS217" s="68">
        <f>Uniforms!BW217</f>
        <v>0</v>
      </c>
      <c r="CT217" s="68">
        <f>Uniforms!BX217</f>
        <v>0</v>
      </c>
      <c r="CU217" s="68">
        <f>Uniforms!BY217</f>
        <v>0</v>
      </c>
      <c r="CV217" s="68">
        <f>Uniforms!BZ217</f>
        <v>0</v>
      </c>
      <c r="CW217" s="68">
        <f>Uniforms!CA217</f>
        <v>0</v>
      </c>
      <c r="CX217" s="68">
        <f>Uniforms!CB217</f>
        <v>0</v>
      </c>
      <c r="CY217" s="68">
        <f>Uniforms!CC217</f>
        <v>0</v>
      </c>
      <c r="CZ217" s="68">
        <f>Uniforms!CD217</f>
        <v>0</v>
      </c>
      <c r="DA217" s="67"/>
    </row>
    <row r="218" spans="1:105">
      <c r="A218" s="67" t="s">
        <v>118</v>
      </c>
      <c r="B218" s="63">
        <f>Uniforms!B218</f>
        <v>0</v>
      </c>
      <c r="C218" s="63" t="str">
        <f>CONCATENATE(Uniforms!C218, "|")</f>
        <v>|</v>
      </c>
      <c r="D218" s="63">
        <f>Uniforms!D218</f>
        <v>0</v>
      </c>
      <c r="E218" s="63" t="str">
        <f>IF(Uniforms!E218="None", "NA|",CONCATENATE(Uniforms!E218, "|"))</f>
        <v>|</v>
      </c>
      <c r="F218" s="63" t="str">
        <f>IF(E218="NA|","|-- Select One --",CONCATENATE(Uniforms!F218,"|"))</f>
        <v>|</v>
      </c>
      <c r="G218" s="63" t="str">
        <f>CONCATENATE(Uniforms!G218,"|")</f>
        <v>|</v>
      </c>
      <c r="H218" s="64">
        <f>Uniforms!H218</f>
        <v>0</v>
      </c>
      <c r="I218" s="65">
        <f t="shared" si="3"/>
        <v>0</v>
      </c>
      <c r="J218" s="65">
        <f>Uniforms!I218</f>
        <v>0</v>
      </c>
      <c r="K218" s="65">
        <f>Uniforms!J218</f>
        <v>0</v>
      </c>
      <c r="L218" s="65">
        <f>Uniforms!K218</f>
        <v>0</v>
      </c>
      <c r="M218" s="65">
        <f>Uniforms!L218</f>
        <v>0</v>
      </c>
      <c r="N218" s="65">
        <f>Uniforms!M218</f>
        <v>0</v>
      </c>
      <c r="O218" s="65">
        <f>Uniforms!N218</f>
        <v>0</v>
      </c>
      <c r="P218" s="65">
        <f>Uniforms!O218</f>
        <v>0</v>
      </c>
      <c r="Q218" s="65">
        <f>Uniforms!P218</f>
        <v>0</v>
      </c>
      <c r="R218" s="65">
        <f>Uniforms!Q218</f>
        <v>0</v>
      </c>
      <c r="S218" s="65">
        <f>Uniforms!R218</f>
        <v>0</v>
      </c>
      <c r="T218" s="65">
        <f>Uniforms!S218</f>
        <v>0</v>
      </c>
      <c r="U218" s="65">
        <f>Uniforms!T218</f>
        <v>0</v>
      </c>
      <c r="V218" s="65">
        <f>Uniforms!U218</f>
        <v>0</v>
      </c>
      <c r="W218" s="65">
        <f>Uniforms!V218</f>
        <v>0</v>
      </c>
      <c r="X218" s="65">
        <f>Uniforms!W218</f>
        <v>0</v>
      </c>
      <c r="Y218" s="65">
        <f>Uniforms!X218</f>
        <v>0</v>
      </c>
      <c r="Z218" s="63" t="str">
        <f>IF(Uniforms!Y218="None","NA|",CONCATENATE(Uniforms!Y218,"|"))</f>
        <v>|</v>
      </c>
      <c r="AA218" s="63" t="str">
        <f>IF(Z218="NA|","|-- Select One --",CONCATENATE(Uniforms!Z218, "|"))</f>
        <v>|</v>
      </c>
      <c r="AB218" s="65">
        <f>Uniforms!AA218</f>
        <v>0</v>
      </c>
      <c r="AC218" s="65">
        <f>Uniforms!AB218</f>
        <v>0</v>
      </c>
      <c r="AD218" s="65">
        <f>Uniforms!AC218</f>
        <v>0</v>
      </c>
      <c r="AE218" s="65">
        <f>Uniforms!AD218</f>
        <v>0</v>
      </c>
      <c r="AF218" s="65">
        <f>Uniforms!AE218</f>
        <v>0</v>
      </c>
      <c r="AG218" s="65">
        <f>Uniforms!AF218</f>
        <v>0</v>
      </c>
      <c r="AH218" s="65">
        <f>Uniforms!AG218</f>
        <v>0</v>
      </c>
      <c r="AI218" s="65">
        <f>Uniforms!AH218</f>
        <v>0</v>
      </c>
      <c r="AJ218" s="65">
        <f>Uniforms!AI218</f>
        <v>0</v>
      </c>
      <c r="AK218" s="65">
        <f>Uniforms!AJ218</f>
        <v>0</v>
      </c>
      <c r="AL218" s="65">
        <f>Uniforms!AK218</f>
        <v>0</v>
      </c>
      <c r="AM218" s="65">
        <f>Uniforms!AL218</f>
        <v>0</v>
      </c>
      <c r="AN218" s="65">
        <f>Uniforms!AM218</f>
        <v>0</v>
      </c>
      <c r="AO218" s="65">
        <f>Uniforms!AN218</f>
        <v>0</v>
      </c>
      <c r="AP218" s="65">
        <f>Uniforms!AO218</f>
        <v>0</v>
      </c>
      <c r="AQ218" s="65">
        <f>Uniforms!AP218</f>
        <v>0</v>
      </c>
      <c r="AR218" s="63" t="str">
        <f>IF(Uniforms!AQ218="None","NA|",CONCATENATE(Uniforms!AQ218,"|"))</f>
        <v>|</v>
      </c>
      <c r="AS218" s="63" t="str">
        <f>IF(AR218="NA|","|-- Select One --",CONCATENATE(Uniforms!AR218,"|"))</f>
        <v>|</v>
      </c>
      <c r="AT218" s="65">
        <f>Uniforms!AS218</f>
        <v>0</v>
      </c>
      <c r="AU218" s="65">
        <f>Uniforms!AT218</f>
        <v>0</v>
      </c>
      <c r="AV218" s="65">
        <f>Uniforms!AU218</f>
        <v>0</v>
      </c>
      <c r="AW218" s="65">
        <f>Uniforms!AV218</f>
        <v>0</v>
      </c>
      <c r="AX218" s="66" t="s">
        <v>409</v>
      </c>
      <c r="AY218" s="63" t="s">
        <v>410</v>
      </c>
      <c r="AZ218" s="63" t="s">
        <v>410</v>
      </c>
      <c r="BA218" s="63" t="s">
        <v>410</v>
      </c>
      <c r="BB218" s="67" t="str">
        <f>Uniforms!$AW$1</f>
        <v>8B|</v>
      </c>
      <c r="BC218" s="67" t="str">
        <f>Uniforms!$AW$2</f>
        <v>NA|</v>
      </c>
      <c r="BD218" s="67" t="str">
        <f>Uniforms!$AW$3</f>
        <v>OUTLINED|</v>
      </c>
      <c r="BE218" s="66">
        <f>Uniforms!$AT$4</f>
        <v>0</v>
      </c>
      <c r="BF218" s="66">
        <f>IF(Uniforms!$AT$13="Left Chest",Uniforms!AZ218, )</f>
        <v>0</v>
      </c>
      <c r="BG218" s="66">
        <f>Uniforms!$AT$5</f>
        <v>0</v>
      </c>
      <c r="BH218" s="67">
        <f>IF(Uniforms!$AT$13="Left Chest 2nd",Uniforms!AZ218, )</f>
        <v>0</v>
      </c>
      <c r="BI218" s="66">
        <f>Uniforms!$AT$6</f>
        <v>0</v>
      </c>
      <c r="BJ218" s="67">
        <f>IF(Uniforms!$AT$13="Left Sleeve",Uniforms!AZ218, )</f>
        <v>0</v>
      </c>
      <c r="BK218" s="66">
        <f>Uniforms!$AT$7</f>
        <v>0</v>
      </c>
      <c r="BL218" s="67">
        <f>IF(Uniforms!$AT$13="Right Sleeve",Uniforms!AZ218, )</f>
        <v>0</v>
      </c>
      <c r="BM218" s="66">
        <f>Uniforms!$AT$8</f>
        <v>0</v>
      </c>
      <c r="BN218" s="67">
        <f>IF(Uniforms!$AT$13="Center Chest",Uniforms!AZ218, )</f>
        <v>0</v>
      </c>
      <c r="BO218" s="66">
        <f>Uniforms!$AT$10</f>
        <v>0</v>
      </c>
      <c r="BP218" s="67">
        <f>IF(Uniforms!$AT$13="Back Above #s",Uniforms!AZ218, )</f>
        <v>0</v>
      </c>
      <c r="BQ218" s="66">
        <f>Uniforms!$AT$11</f>
        <v>0</v>
      </c>
      <c r="BR218" s="67">
        <f>IF(Uniforms!$AT$13="Short-Left Leg",Uniforms!AZ218, )</f>
        <v>0</v>
      </c>
      <c r="BS218" s="66">
        <f>Uniforms!$AT$12</f>
        <v>0</v>
      </c>
      <c r="BT218" s="67">
        <f>IF(Uniforms!$AT$13="Short-Right Leg",Uniforms!AZ218, )</f>
        <v>0</v>
      </c>
      <c r="BU218" s="67">
        <f>Uniforms!$AT$9</f>
        <v>0</v>
      </c>
      <c r="BV218" s="67">
        <f>IF(Uniforms!$AT$13="Right Chest",Uniforms!AZ218, )</f>
        <v>0</v>
      </c>
      <c r="BW218" s="68">
        <f>Uniforms!BA218</f>
        <v>0</v>
      </c>
      <c r="BX218" s="68">
        <f>Uniforms!BB218</f>
        <v>0</v>
      </c>
      <c r="BY218" s="68">
        <f>Uniforms!BC218</f>
        <v>0</v>
      </c>
      <c r="BZ218" s="68">
        <f>Uniforms!BD218</f>
        <v>0</v>
      </c>
      <c r="CA218" s="68">
        <f>Uniforms!BE218</f>
        <v>0</v>
      </c>
      <c r="CB218" s="68">
        <f>Uniforms!BF218</f>
        <v>0</v>
      </c>
      <c r="CC218" s="68">
        <f>Uniforms!BG218</f>
        <v>0</v>
      </c>
      <c r="CD218" s="68">
        <f>Uniforms!BH218</f>
        <v>0</v>
      </c>
      <c r="CE218" s="68">
        <f>Uniforms!BI218</f>
        <v>0</v>
      </c>
      <c r="CF218" s="68">
        <f>Uniforms!BJ218</f>
        <v>0</v>
      </c>
      <c r="CG218" s="68">
        <f>Uniforms!BK218</f>
        <v>0</v>
      </c>
      <c r="CH218" s="68">
        <f>Uniforms!BL218</f>
        <v>0</v>
      </c>
      <c r="CI218" s="68">
        <f>Uniforms!BM218</f>
        <v>0</v>
      </c>
      <c r="CJ218" s="68">
        <f>Uniforms!BN218</f>
        <v>0</v>
      </c>
      <c r="CK218" s="68">
        <f>Uniforms!BO218</f>
        <v>0</v>
      </c>
      <c r="CL218" s="68">
        <f>Uniforms!BP218</f>
        <v>0</v>
      </c>
      <c r="CM218" s="68">
        <f>Uniforms!BQ218</f>
        <v>0</v>
      </c>
      <c r="CN218" s="68">
        <f>Uniforms!BR218</f>
        <v>0</v>
      </c>
      <c r="CO218" s="68">
        <f>Uniforms!BS218</f>
        <v>0</v>
      </c>
      <c r="CP218" s="68">
        <f>Uniforms!BT218</f>
        <v>0</v>
      </c>
      <c r="CQ218" s="68">
        <f>Uniforms!BU218</f>
        <v>0</v>
      </c>
      <c r="CR218" s="68">
        <f>Uniforms!BV218</f>
        <v>0</v>
      </c>
      <c r="CS218" s="68">
        <f>Uniforms!BW218</f>
        <v>0</v>
      </c>
      <c r="CT218" s="68">
        <f>Uniforms!BX218</f>
        <v>0</v>
      </c>
      <c r="CU218" s="68">
        <f>Uniforms!BY218</f>
        <v>0</v>
      </c>
      <c r="CV218" s="68">
        <f>Uniforms!BZ218</f>
        <v>0</v>
      </c>
      <c r="CW218" s="68">
        <f>Uniforms!CA218</f>
        <v>0</v>
      </c>
      <c r="CX218" s="68">
        <f>Uniforms!CB218</f>
        <v>0</v>
      </c>
      <c r="CY218" s="68">
        <f>Uniforms!CC218</f>
        <v>0</v>
      </c>
      <c r="CZ218" s="68">
        <f>Uniforms!CD218</f>
        <v>0</v>
      </c>
      <c r="DA218" s="67"/>
    </row>
    <row r="219" spans="1:105">
      <c r="A219" s="67" t="s">
        <v>119</v>
      </c>
      <c r="B219" s="63">
        <f>Uniforms!B219</f>
        <v>0</v>
      </c>
      <c r="C219" s="63" t="str">
        <f>CONCATENATE(Uniforms!C219, "|")</f>
        <v>|</v>
      </c>
      <c r="D219" s="63">
        <f>Uniforms!D219</f>
        <v>0</v>
      </c>
      <c r="E219" s="63" t="str">
        <f>IF(Uniforms!E219="None", "NA|",CONCATENATE(Uniforms!E219, "|"))</f>
        <v>|</v>
      </c>
      <c r="F219" s="63" t="str">
        <f>IF(E219="NA|","|-- Select One --",CONCATENATE(Uniforms!F219,"|"))</f>
        <v>|</v>
      </c>
      <c r="G219" s="63" t="str">
        <f>CONCATENATE(Uniforms!G219,"|")</f>
        <v>|</v>
      </c>
      <c r="H219" s="64">
        <f>Uniforms!H219</f>
        <v>0</v>
      </c>
      <c r="I219" s="65">
        <f t="shared" si="3"/>
        <v>0</v>
      </c>
      <c r="J219" s="65">
        <f>Uniforms!I219</f>
        <v>0</v>
      </c>
      <c r="K219" s="65">
        <f>Uniforms!J219</f>
        <v>0</v>
      </c>
      <c r="L219" s="65">
        <f>Uniforms!K219</f>
        <v>0</v>
      </c>
      <c r="M219" s="65">
        <f>Uniforms!L219</f>
        <v>0</v>
      </c>
      <c r="N219" s="65">
        <f>Uniforms!M219</f>
        <v>0</v>
      </c>
      <c r="O219" s="65">
        <f>Uniforms!N219</f>
        <v>0</v>
      </c>
      <c r="P219" s="65">
        <f>Uniforms!O219</f>
        <v>0</v>
      </c>
      <c r="Q219" s="65">
        <f>Uniforms!P219</f>
        <v>0</v>
      </c>
      <c r="R219" s="65">
        <f>Uniforms!Q219</f>
        <v>0</v>
      </c>
      <c r="S219" s="65">
        <f>Uniforms!R219</f>
        <v>0</v>
      </c>
      <c r="T219" s="65">
        <f>Uniforms!S219</f>
        <v>0</v>
      </c>
      <c r="U219" s="65">
        <f>Uniforms!T219</f>
        <v>0</v>
      </c>
      <c r="V219" s="65">
        <f>Uniforms!U219</f>
        <v>0</v>
      </c>
      <c r="W219" s="65">
        <f>Uniforms!V219</f>
        <v>0</v>
      </c>
      <c r="X219" s="65">
        <f>Uniforms!W219</f>
        <v>0</v>
      </c>
      <c r="Y219" s="65">
        <f>Uniforms!X219</f>
        <v>0</v>
      </c>
      <c r="Z219" s="63" t="str">
        <f>IF(Uniforms!Y219="None","NA|",CONCATENATE(Uniforms!Y219,"|"))</f>
        <v>|</v>
      </c>
      <c r="AA219" s="63" t="str">
        <f>IF(Z219="NA|","|-- Select One --",CONCATENATE(Uniforms!Z219, "|"))</f>
        <v>|</v>
      </c>
      <c r="AB219" s="65">
        <f>Uniforms!AA219</f>
        <v>0</v>
      </c>
      <c r="AC219" s="65">
        <f>Uniforms!AB219</f>
        <v>0</v>
      </c>
      <c r="AD219" s="65">
        <f>Uniforms!AC219</f>
        <v>0</v>
      </c>
      <c r="AE219" s="65">
        <f>Uniforms!AD219</f>
        <v>0</v>
      </c>
      <c r="AF219" s="65">
        <f>Uniforms!AE219</f>
        <v>0</v>
      </c>
      <c r="AG219" s="65">
        <f>Uniforms!AF219</f>
        <v>0</v>
      </c>
      <c r="AH219" s="65">
        <f>Uniforms!AG219</f>
        <v>0</v>
      </c>
      <c r="AI219" s="65">
        <f>Uniforms!AH219</f>
        <v>0</v>
      </c>
      <c r="AJ219" s="65">
        <f>Uniforms!AI219</f>
        <v>0</v>
      </c>
      <c r="AK219" s="65">
        <f>Uniforms!AJ219</f>
        <v>0</v>
      </c>
      <c r="AL219" s="65">
        <f>Uniforms!AK219</f>
        <v>0</v>
      </c>
      <c r="AM219" s="65">
        <f>Uniforms!AL219</f>
        <v>0</v>
      </c>
      <c r="AN219" s="65">
        <f>Uniforms!AM219</f>
        <v>0</v>
      </c>
      <c r="AO219" s="65">
        <f>Uniforms!AN219</f>
        <v>0</v>
      </c>
      <c r="AP219" s="65">
        <f>Uniforms!AO219</f>
        <v>0</v>
      </c>
      <c r="AQ219" s="65">
        <f>Uniforms!AP219</f>
        <v>0</v>
      </c>
      <c r="AR219" s="63" t="str">
        <f>IF(Uniforms!AQ219="None","NA|",CONCATENATE(Uniforms!AQ219,"|"))</f>
        <v>|</v>
      </c>
      <c r="AS219" s="63" t="str">
        <f>IF(AR219="NA|","|-- Select One --",CONCATENATE(Uniforms!AR219,"|"))</f>
        <v>|</v>
      </c>
      <c r="AT219" s="65">
        <f>Uniforms!AS219</f>
        <v>0</v>
      </c>
      <c r="AU219" s="65">
        <f>Uniforms!AT219</f>
        <v>0</v>
      </c>
      <c r="AV219" s="65">
        <f>Uniforms!AU219</f>
        <v>0</v>
      </c>
      <c r="AW219" s="65">
        <f>Uniforms!AV219</f>
        <v>0</v>
      </c>
      <c r="AX219" s="66" t="s">
        <v>409</v>
      </c>
      <c r="AY219" s="63" t="s">
        <v>410</v>
      </c>
      <c r="AZ219" s="63" t="s">
        <v>410</v>
      </c>
      <c r="BA219" s="63" t="s">
        <v>410</v>
      </c>
      <c r="BB219" s="67" t="str">
        <f>Uniforms!$AW$1</f>
        <v>8B|</v>
      </c>
      <c r="BC219" s="67" t="str">
        <f>Uniforms!$AW$2</f>
        <v>NA|</v>
      </c>
      <c r="BD219" s="67" t="str">
        <f>Uniforms!$AW$3</f>
        <v>OUTLINED|</v>
      </c>
      <c r="BE219" s="66">
        <f>Uniforms!$AT$4</f>
        <v>0</v>
      </c>
      <c r="BF219" s="66">
        <f>IF(Uniforms!$AT$13="Left Chest",Uniforms!AZ219, )</f>
        <v>0</v>
      </c>
      <c r="BG219" s="66">
        <f>Uniforms!$AT$5</f>
        <v>0</v>
      </c>
      <c r="BH219" s="67">
        <f>IF(Uniforms!$AT$13="Left Chest 2nd",Uniforms!AZ219, )</f>
        <v>0</v>
      </c>
      <c r="BI219" s="66">
        <f>Uniforms!$AT$6</f>
        <v>0</v>
      </c>
      <c r="BJ219" s="67">
        <f>IF(Uniforms!$AT$13="Left Sleeve",Uniforms!AZ219, )</f>
        <v>0</v>
      </c>
      <c r="BK219" s="66">
        <f>Uniforms!$AT$7</f>
        <v>0</v>
      </c>
      <c r="BL219" s="67">
        <f>IF(Uniforms!$AT$13="Right Sleeve",Uniforms!AZ219, )</f>
        <v>0</v>
      </c>
      <c r="BM219" s="66">
        <f>Uniforms!$AT$8</f>
        <v>0</v>
      </c>
      <c r="BN219" s="67">
        <f>IF(Uniforms!$AT$13="Center Chest",Uniforms!AZ219, )</f>
        <v>0</v>
      </c>
      <c r="BO219" s="66">
        <f>Uniforms!$AT$10</f>
        <v>0</v>
      </c>
      <c r="BP219" s="67">
        <f>IF(Uniforms!$AT$13="Back Above #s",Uniforms!AZ219, )</f>
        <v>0</v>
      </c>
      <c r="BQ219" s="66">
        <f>Uniforms!$AT$11</f>
        <v>0</v>
      </c>
      <c r="BR219" s="67">
        <f>IF(Uniforms!$AT$13="Short-Left Leg",Uniforms!AZ219, )</f>
        <v>0</v>
      </c>
      <c r="BS219" s="66">
        <f>Uniforms!$AT$12</f>
        <v>0</v>
      </c>
      <c r="BT219" s="67">
        <f>IF(Uniforms!$AT$13="Short-Right Leg",Uniforms!AZ219, )</f>
        <v>0</v>
      </c>
      <c r="BU219" s="67">
        <f>Uniforms!$AT$9</f>
        <v>0</v>
      </c>
      <c r="BV219" s="67">
        <f>IF(Uniforms!$AT$13="Right Chest",Uniforms!AZ219, )</f>
        <v>0</v>
      </c>
      <c r="BW219" s="68">
        <f>Uniforms!BA219</f>
        <v>0</v>
      </c>
      <c r="BX219" s="68">
        <f>Uniforms!BB219</f>
        <v>0</v>
      </c>
      <c r="BY219" s="68">
        <f>Uniforms!BC219</f>
        <v>0</v>
      </c>
      <c r="BZ219" s="68">
        <f>Uniforms!BD219</f>
        <v>0</v>
      </c>
      <c r="CA219" s="68">
        <f>Uniforms!BE219</f>
        <v>0</v>
      </c>
      <c r="CB219" s="68">
        <f>Uniforms!BF219</f>
        <v>0</v>
      </c>
      <c r="CC219" s="68">
        <f>Uniforms!BG219</f>
        <v>0</v>
      </c>
      <c r="CD219" s="68">
        <f>Uniforms!BH219</f>
        <v>0</v>
      </c>
      <c r="CE219" s="68">
        <f>Uniforms!BI219</f>
        <v>0</v>
      </c>
      <c r="CF219" s="68">
        <f>Uniforms!BJ219</f>
        <v>0</v>
      </c>
      <c r="CG219" s="68">
        <f>Uniforms!BK219</f>
        <v>0</v>
      </c>
      <c r="CH219" s="68">
        <f>Uniforms!BL219</f>
        <v>0</v>
      </c>
      <c r="CI219" s="68">
        <f>Uniforms!BM219</f>
        <v>0</v>
      </c>
      <c r="CJ219" s="68">
        <f>Uniforms!BN219</f>
        <v>0</v>
      </c>
      <c r="CK219" s="68">
        <f>Uniforms!BO219</f>
        <v>0</v>
      </c>
      <c r="CL219" s="68">
        <f>Uniforms!BP219</f>
        <v>0</v>
      </c>
      <c r="CM219" s="68">
        <f>Uniforms!BQ219</f>
        <v>0</v>
      </c>
      <c r="CN219" s="68">
        <f>Uniforms!BR219</f>
        <v>0</v>
      </c>
      <c r="CO219" s="68">
        <f>Uniforms!BS219</f>
        <v>0</v>
      </c>
      <c r="CP219" s="68">
        <f>Uniforms!BT219</f>
        <v>0</v>
      </c>
      <c r="CQ219" s="68">
        <f>Uniforms!BU219</f>
        <v>0</v>
      </c>
      <c r="CR219" s="68">
        <f>Uniforms!BV219</f>
        <v>0</v>
      </c>
      <c r="CS219" s="68">
        <f>Uniforms!BW219</f>
        <v>0</v>
      </c>
      <c r="CT219" s="68">
        <f>Uniforms!BX219</f>
        <v>0</v>
      </c>
      <c r="CU219" s="68">
        <f>Uniforms!BY219</f>
        <v>0</v>
      </c>
      <c r="CV219" s="68">
        <f>Uniforms!BZ219</f>
        <v>0</v>
      </c>
      <c r="CW219" s="68">
        <f>Uniforms!CA219</f>
        <v>0</v>
      </c>
      <c r="CX219" s="68">
        <f>Uniforms!CB219</f>
        <v>0</v>
      </c>
      <c r="CY219" s="68">
        <f>Uniforms!CC219</f>
        <v>0</v>
      </c>
      <c r="CZ219" s="68">
        <f>Uniforms!CD219</f>
        <v>0</v>
      </c>
      <c r="DA219" s="67"/>
    </row>
    <row r="220" spans="1:105">
      <c r="A220" s="67" t="s">
        <v>120</v>
      </c>
      <c r="B220" s="63">
        <f>Uniforms!B220</f>
        <v>0</v>
      </c>
      <c r="C220" s="63" t="str">
        <f>CONCATENATE(Uniforms!C220, "|")</f>
        <v>|</v>
      </c>
      <c r="D220" s="63">
        <f>Uniforms!D220</f>
        <v>0</v>
      </c>
      <c r="E220" s="63" t="str">
        <f>IF(Uniforms!E220="None", "NA|",CONCATENATE(Uniforms!E220, "|"))</f>
        <v>|</v>
      </c>
      <c r="F220" s="63" t="str">
        <f>IF(E220="NA|","|-- Select One --",CONCATENATE(Uniforms!F220,"|"))</f>
        <v>|</v>
      </c>
      <c r="G220" s="63" t="str">
        <f>CONCATENATE(Uniforms!G220,"|")</f>
        <v>|</v>
      </c>
      <c r="H220" s="64">
        <f>Uniforms!H220</f>
        <v>0</v>
      </c>
      <c r="I220" s="65">
        <f t="shared" si="3"/>
        <v>0</v>
      </c>
      <c r="J220" s="65">
        <f>Uniforms!I220</f>
        <v>0</v>
      </c>
      <c r="K220" s="65">
        <f>Uniforms!J220</f>
        <v>0</v>
      </c>
      <c r="L220" s="65">
        <f>Uniforms!K220</f>
        <v>0</v>
      </c>
      <c r="M220" s="65">
        <f>Uniforms!L220</f>
        <v>0</v>
      </c>
      <c r="N220" s="65">
        <f>Uniforms!M220</f>
        <v>0</v>
      </c>
      <c r="O220" s="65">
        <f>Uniforms!N220</f>
        <v>0</v>
      </c>
      <c r="P220" s="65">
        <f>Uniforms!O220</f>
        <v>0</v>
      </c>
      <c r="Q220" s="65">
        <f>Uniforms!P220</f>
        <v>0</v>
      </c>
      <c r="R220" s="65">
        <f>Uniforms!Q220</f>
        <v>0</v>
      </c>
      <c r="S220" s="65">
        <f>Uniforms!R220</f>
        <v>0</v>
      </c>
      <c r="T220" s="65">
        <f>Uniforms!S220</f>
        <v>0</v>
      </c>
      <c r="U220" s="65">
        <f>Uniforms!T220</f>
        <v>0</v>
      </c>
      <c r="V220" s="65">
        <f>Uniforms!U220</f>
        <v>0</v>
      </c>
      <c r="W220" s="65">
        <f>Uniforms!V220</f>
        <v>0</v>
      </c>
      <c r="X220" s="65">
        <f>Uniforms!W220</f>
        <v>0</v>
      </c>
      <c r="Y220" s="65">
        <f>Uniforms!X220</f>
        <v>0</v>
      </c>
      <c r="Z220" s="63" t="str">
        <f>IF(Uniforms!Y220="None","NA|",CONCATENATE(Uniforms!Y220,"|"))</f>
        <v>|</v>
      </c>
      <c r="AA220" s="63" t="str">
        <f>IF(Z220="NA|","|-- Select One --",CONCATENATE(Uniforms!Z220, "|"))</f>
        <v>|</v>
      </c>
      <c r="AB220" s="65">
        <f>Uniforms!AA220</f>
        <v>0</v>
      </c>
      <c r="AC220" s="65">
        <f>Uniforms!AB220</f>
        <v>0</v>
      </c>
      <c r="AD220" s="65">
        <f>Uniforms!AC220</f>
        <v>0</v>
      </c>
      <c r="AE220" s="65">
        <f>Uniforms!AD220</f>
        <v>0</v>
      </c>
      <c r="AF220" s="65">
        <f>Uniforms!AE220</f>
        <v>0</v>
      </c>
      <c r="AG220" s="65">
        <f>Uniforms!AF220</f>
        <v>0</v>
      </c>
      <c r="AH220" s="65">
        <f>Uniforms!AG220</f>
        <v>0</v>
      </c>
      <c r="AI220" s="65">
        <f>Uniforms!AH220</f>
        <v>0</v>
      </c>
      <c r="AJ220" s="65">
        <f>Uniforms!AI220</f>
        <v>0</v>
      </c>
      <c r="AK220" s="65">
        <f>Uniforms!AJ220</f>
        <v>0</v>
      </c>
      <c r="AL220" s="65">
        <f>Uniforms!AK220</f>
        <v>0</v>
      </c>
      <c r="AM220" s="65">
        <f>Uniforms!AL220</f>
        <v>0</v>
      </c>
      <c r="AN220" s="65">
        <f>Uniforms!AM220</f>
        <v>0</v>
      </c>
      <c r="AO220" s="65">
        <f>Uniforms!AN220</f>
        <v>0</v>
      </c>
      <c r="AP220" s="65">
        <f>Uniforms!AO220</f>
        <v>0</v>
      </c>
      <c r="AQ220" s="65">
        <f>Uniforms!AP220</f>
        <v>0</v>
      </c>
      <c r="AR220" s="63" t="str">
        <f>IF(Uniforms!AQ220="None","NA|",CONCATENATE(Uniforms!AQ220,"|"))</f>
        <v>|</v>
      </c>
      <c r="AS220" s="63" t="str">
        <f>IF(AR220="NA|","|-- Select One --",CONCATENATE(Uniforms!AR220,"|"))</f>
        <v>|</v>
      </c>
      <c r="AT220" s="65">
        <f>Uniforms!AS220</f>
        <v>0</v>
      </c>
      <c r="AU220" s="65">
        <f>Uniforms!AT220</f>
        <v>0</v>
      </c>
      <c r="AV220" s="65">
        <f>Uniforms!AU220</f>
        <v>0</v>
      </c>
      <c r="AW220" s="65">
        <f>Uniforms!AV220</f>
        <v>0</v>
      </c>
      <c r="AX220" s="66" t="s">
        <v>409</v>
      </c>
      <c r="AY220" s="63" t="s">
        <v>410</v>
      </c>
      <c r="AZ220" s="63" t="s">
        <v>410</v>
      </c>
      <c r="BA220" s="63" t="s">
        <v>410</v>
      </c>
      <c r="BB220" s="67" t="str">
        <f>Uniforms!$AW$1</f>
        <v>8B|</v>
      </c>
      <c r="BC220" s="67" t="str">
        <f>Uniforms!$AW$2</f>
        <v>NA|</v>
      </c>
      <c r="BD220" s="67" t="str">
        <f>Uniforms!$AW$3</f>
        <v>OUTLINED|</v>
      </c>
      <c r="BE220" s="66">
        <f>Uniforms!$AT$4</f>
        <v>0</v>
      </c>
      <c r="BF220" s="66">
        <f>IF(Uniforms!$AT$13="Left Chest",Uniforms!AZ220, )</f>
        <v>0</v>
      </c>
      <c r="BG220" s="66">
        <f>Uniforms!$AT$5</f>
        <v>0</v>
      </c>
      <c r="BH220" s="67">
        <f>IF(Uniforms!$AT$13="Left Chest 2nd",Uniforms!AZ220, )</f>
        <v>0</v>
      </c>
      <c r="BI220" s="66">
        <f>Uniforms!$AT$6</f>
        <v>0</v>
      </c>
      <c r="BJ220" s="67">
        <f>IF(Uniforms!$AT$13="Left Sleeve",Uniforms!AZ220, )</f>
        <v>0</v>
      </c>
      <c r="BK220" s="66">
        <f>Uniforms!$AT$7</f>
        <v>0</v>
      </c>
      <c r="BL220" s="67">
        <f>IF(Uniforms!$AT$13="Right Sleeve",Uniforms!AZ220, )</f>
        <v>0</v>
      </c>
      <c r="BM220" s="66">
        <f>Uniforms!$AT$8</f>
        <v>0</v>
      </c>
      <c r="BN220" s="67">
        <f>IF(Uniforms!$AT$13="Center Chest",Uniforms!AZ220, )</f>
        <v>0</v>
      </c>
      <c r="BO220" s="66">
        <f>Uniforms!$AT$10</f>
        <v>0</v>
      </c>
      <c r="BP220" s="67">
        <f>IF(Uniforms!$AT$13="Back Above #s",Uniforms!AZ220, )</f>
        <v>0</v>
      </c>
      <c r="BQ220" s="66">
        <f>Uniforms!$AT$11</f>
        <v>0</v>
      </c>
      <c r="BR220" s="67">
        <f>IF(Uniforms!$AT$13="Short-Left Leg",Uniforms!AZ220, )</f>
        <v>0</v>
      </c>
      <c r="BS220" s="66">
        <f>Uniforms!$AT$12</f>
        <v>0</v>
      </c>
      <c r="BT220" s="67">
        <f>IF(Uniforms!$AT$13="Short-Right Leg",Uniforms!AZ220, )</f>
        <v>0</v>
      </c>
      <c r="BU220" s="67">
        <f>Uniforms!$AT$9</f>
        <v>0</v>
      </c>
      <c r="BV220" s="67">
        <f>IF(Uniforms!$AT$13="Right Chest",Uniforms!AZ220, )</f>
        <v>0</v>
      </c>
      <c r="BW220" s="68">
        <f>Uniforms!BA220</f>
        <v>0</v>
      </c>
      <c r="BX220" s="68">
        <f>Uniforms!BB220</f>
        <v>0</v>
      </c>
      <c r="BY220" s="68">
        <f>Uniforms!BC220</f>
        <v>0</v>
      </c>
      <c r="BZ220" s="68">
        <f>Uniforms!BD220</f>
        <v>0</v>
      </c>
      <c r="CA220" s="68">
        <f>Uniforms!BE220</f>
        <v>0</v>
      </c>
      <c r="CB220" s="68">
        <f>Uniforms!BF220</f>
        <v>0</v>
      </c>
      <c r="CC220" s="68">
        <f>Uniforms!BG220</f>
        <v>0</v>
      </c>
      <c r="CD220" s="68">
        <f>Uniforms!BH220</f>
        <v>0</v>
      </c>
      <c r="CE220" s="68">
        <f>Uniforms!BI220</f>
        <v>0</v>
      </c>
      <c r="CF220" s="68">
        <f>Uniforms!BJ220</f>
        <v>0</v>
      </c>
      <c r="CG220" s="68">
        <f>Uniforms!BK220</f>
        <v>0</v>
      </c>
      <c r="CH220" s="68">
        <f>Uniforms!BL220</f>
        <v>0</v>
      </c>
      <c r="CI220" s="68">
        <f>Uniforms!BM220</f>
        <v>0</v>
      </c>
      <c r="CJ220" s="68">
        <f>Uniforms!BN220</f>
        <v>0</v>
      </c>
      <c r="CK220" s="68">
        <f>Uniforms!BO220</f>
        <v>0</v>
      </c>
      <c r="CL220" s="68">
        <f>Uniforms!BP220</f>
        <v>0</v>
      </c>
      <c r="CM220" s="68">
        <f>Uniforms!BQ220</f>
        <v>0</v>
      </c>
      <c r="CN220" s="68">
        <f>Uniforms!BR220</f>
        <v>0</v>
      </c>
      <c r="CO220" s="68">
        <f>Uniforms!BS220</f>
        <v>0</v>
      </c>
      <c r="CP220" s="68">
        <f>Uniforms!BT220</f>
        <v>0</v>
      </c>
      <c r="CQ220" s="68">
        <f>Uniforms!BU220</f>
        <v>0</v>
      </c>
      <c r="CR220" s="68">
        <f>Uniforms!BV220</f>
        <v>0</v>
      </c>
      <c r="CS220" s="68">
        <f>Uniforms!BW220</f>
        <v>0</v>
      </c>
      <c r="CT220" s="68">
        <f>Uniforms!BX220</f>
        <v>0</v>
      </c>
      <c r="CU220" s="68">
        <f>Uniforms!BY220</f>
        <v>0</v>
      </c>
      <c r="CV220" s="68">
        <f>Uniforms!BZ220</f>
        <v>0</v>
      </c>
      <c r="CW220" s="68">
        <f>Uniforms!CA220</f>
        <v>0</v>
      </c>
      <c r="CX220" s="68">
        <f>Uniforms!CB220</f>
        <v>0</v>
      </c>
      <c r="CY220" s="68">
        <f>Uniforms!CC220</f>
        <v>0</v>
      </c>
      <c r="CZ220" s="68">
        <f>Uniforms!CD220</f>
        <v>0</v>
      </c>
      <c r="DA220" s="67"/>
    </row>
    <row r="221" spans="1:105">
      <c r="A221" s="67" t="s">
        <v>121</v>
      </c>
      <c r="B221" s="63">
        <f>Uniforms!B221</f>
        <v>0</v>
      </c>
      <c r="C221" s="63" t="str">
        <f>CONCATENATE(Uniforms!C221, "|")</f>
        <v>|</v>
      </c>
      <c r="D221" s="63">
        <f>Uniforms!D221</f>
        <v>0</v>
      </c>
      <c r="E221" s="63" t="str">
        <f>IF(Uniforms!E221="None", "NA|",CONCATENATE(Uniforms!E221, "|"))</f>
        <v>|</v>
      </c>
      <c r="F221" s="63" t="str">
        <f>IF(E221="NA|","|-- Select One --",CONCATENATE(Uniforms!F221,"|"))</f>
        <v>|</v>
      </c>
      <c r="G221" s="63" t="str">
        <f>CONCATENATE(Uniforms!G221,"|")</f>
        <v>|</v>
      </c>
      <c r="H221" s="64">
        <f>Uniforms!H221</f>
        <v>0</v>
      </c>
      <c r="I221" s="65">
        <f t="shared" si="3"/>
        <v>0</v>
      </c>
      <c r="J221" s="65">
        <f>Uniforms!I221</f>
        <v>0</v>
      </c>
      <c r="K221" s="65">
        <f>Uniforms!J221</f>
        <v>0</v>
      </c>
      <c r="L221" s="65">
        <f>Uniforms!K221</f>
        <v>0</v>
      </c>
      <c r="M221" s="65">
        <f>Uniforms!L221</f>
        <v>0</v>
      </c>
      <c r="N221" s="65">
        <f>Uniforms!M221</f>
        <v>0</v>
      </c>
      <c r="O221" s="65">
        <f>Uniforms!N221</f>
        <v>0</v>
      </c>
      <c r="P221" s="65">
        <f>Uniforms!O221</f>
        <v>0</v>
      </c>
      <c r="Q221" s="65">
        <f>Uniforms!P221</f>
        <v>0</v>
      </c>
      <c r="R221" s="65">
        <f>Uniforms!Q221</f>
        <v>0</v>
      </c>
      <c r="S221" s="65">
        <f>Uniforms!R221</f>
        <v>0</v>
      </c>
      <c r="T221" s="65">
        <f>Uniforms!S221</f>
        <v>0</v>
      </c>
      <c r="U221" s="65">
        <f>Uniforms!T221</f>
        <v>0</v>
      </c>
      <c r="V221" s="65">
        <f>Uniforms!U221</f>
        <v>0</v>
      </c>
      <c r="W221" s="65">
        <f>Uniforms!V221</f>
        <v>0</v>
      </c>
      <c r="X221" s="65">
        <f>Uniforms!W221</f>
        <v>0</v>
      </c>
      <c r="Y221" s="65">
        <f>Uniforms!X221</f>
        <v>0</v>
      </c>
      <c r="Z221" s="63" t="str">
        <f>IF(Uniforms!Y221="None","NA|",CONCATENATE(Uniforms!Y221,"|"))</f>
        <v>|</v>
      </c>
      <c r="AA221" s="63" t="str">
        <f>IF(Z221="NA|","|-- Select One --",CONCATENATE(Uniforms!Z221, "|"))</f>
        <v>|</v>
      </c>
      <c r="AB221" s="65">
        <f>Uniforms!AA221</f>
        <v>0</v>
      </c>
      <c r="AC221" s="65">
        <f>Uniforms!AB221</f>
        <v>0</v>
      </c>
      <c r="AD221" s="65">
        <f>Uniforms!AC221</f>
        <v>0</v>
      </c>
      <c r="AE221" s="65">
        <f>Uniforms!AD221</f>
        <v>0</v>
      </c>
      <c r="AF221" s="65">
        <f>Uniforms!AE221</f>
        <v>0</v>
      </c>
      <c r="AG221" s="65">
        <f>Uniforms!AF221</f>
        <v>0</v>
      </c>
      <c r="AH221" s="65">
        <f>Uniforms!AG221</f>
        <v>0</v>
      </c>
      <c r="AI221" s="65">
        <f>Uniforms!AH221</f>
        <v>0</v>
      </c>
      <c r="AJ221" s="65">
        <f>Uniforms!AI221</f>
        <v>0</v>
      </c>
      <c r="AK221" s="65">
        <f>Uniforms!AJ221</f>
        <v>0</v>
      </c>
      <c r="AL221" s="65">
        <f>Uniforms!AK221</f>
        <v>0</v>
      </c>
      <c r="AM221" s="65">
        <f>Uniforms!AL221</f>
        <v>0</v>
      </c>
      <c r="AN221" s="65">
        <f>Uniforms!AM221</f>
        <v>0</v>
      </c>
      <c r="AO221" s="65">
        <f>Uniforms!AN221</f>
        <v>0</v>
      </c>
      <c r="AP221" s="65">
        <f>Uniforms!AO221</f>
        <v>0</v>
      </c>
      <c r="AQ221" s="65">
        <f>Uniforms!AP221</f>
        <v>0</v>
      </c>
      <c r="AR221" s="63" t="str">
        <f>IF(Uniforms!AQ221="None","NA|",CONCATENATE(Uniforms!AQ221,"|"))</f>
        <v>|</v>
      </c>
      <c r="AS221" s="63" t="str">
        <f>IF(AR221="NA|","|-- Select One --",CONCATENATE(Uniforms!AR221,"|"))</f>
        <v>|</v>
      </c>
      <c r="AT221" s="65">
        <f>Uniforms!AS221</f>
        <v>0</v>
      </c>
      <c r="AU221" s="65">
        <f>Uniforms!AT221</f>
        <v>0</v>
      </c>
      <c r="AV221" s="65">
        <f>Uniforms!AU221</f>
        <v>0</v>
      </c>
      <c r="AW221" s="65">
        <f>Uniforms!AV221</f>
        <v>0</v>
      </c>
      <c r="AX221" s="66" t="s">
        <v>409</v>
      </c>
      <c r="AY221" s="63" t="s">
        <v>410</v>
      </c>
      <c r="AZ221" s="63" t="s">
        <v>410</v>
      </c>
      <c r="BA221" s="63" t="s">
        <v>410</v>
      </c>
      <c r="BB221" s="67" t="str">
        <f>Uniforms!$AW$1</f>
        <v>8B|</v>
      </c>
      <c r="BC221" s="67" t="str">
        <f>Uniforms!$AW$2</f>
        <v>NA|</v>
      </c>
      <c r="BD221" s="67" t="str">
        <f>Uniforms!$AW$3</f>
        <v>OUTLINED|</v>
      </c>
      <c r="BE221" s="66">
        <f>Uniforms!$AT$4</f>
        <v>0</v>
      </c>
      <c r="BF221" s="66">
        <f>IF(Uniforms!$AT$13="Left Chest",Uniforms!AZ221, )</f>
        <v>0</v>
      </c>
      <c r="BG221" s="66">
        <f>Uniforms!$AT$5</f>
        <v>0</v>
      </c>
      <c r="BH221" s="67">
        <f>IF(Uniforms!$AT$13="Left Chest 2nd",Uniforms!AZ221, )</f>
        <v>0</v>
      </c>
      <c r="BI221" s="66">
        <f>Uniforms!$AT$6</f>
        <v>0</v>
      </c>
      <c r="BJ221" s="67">
        <f>IF(Uniforms!$AT$13="Left Sleeve",Uniforms!AZ221, )</f>
        <v>0</v>
      </c>
      <c r="BK221" s="66">
        <f>Uniforms!$AT$7</f>
        <v>0</v>
      </c>
      <c r="BL221" s="67">
        <f>IF(Uniforms!$AT$13="Right Sleeve",Uniforms!AZ221, )</f>
        <v>0</v>
      </c>
      <c r="BM221" s="66">
        <f>Uniforms!$AT$8</f>
        <v>0</v>
      </c>
      <c r="BN221" s="67">
        <f>IF(Uniforms!$AT$13="Center Chest",Uniforms!AZ221, )</f>
        <v>0</v>
      </c>
      <c r="BO221" s="66">
        <f>Uniforms!$AT$10</f>
        <v>0</v>
      </c>
      <c r="BP221" s="67">
        <f>IF(Uniforms!$AT$13="Back Above #s",Uniforms!AZ221, )</f>
        <v>0</v>
      </c>
      <c r="BQ221" s="66">
        <f>Uniforms!$AT$11</f>
        <v>0</v>
      </c>
      <c r="BR221" s="67">
        <f>IF(Uniforms!$AT$13="Short-Left Leg",Uniforms!AZ221, )</f>
        <v>0</v>
      </c>
      <c r="BS221" s="66">
        <f>Uniforms!$AT$12</f>
        <v>0</v>
      </c>
      <c r="BT221" s="67">
        <f>IF(Uniforms!$AT$13="Short-Right Leg",Uniforms!AZ221, )</f>
        <v>0</v>
      </c>
      <c r="BU221" s="67">
        <f>Uniforms!$AT$9</f>
        <v>0</v>
      </c>
      <c r="BV221" s="67">
        <f>IF(Uniforms!$AT$13="Right Chest",Uniforms!AZ221, )</f>
        <v>0</v>
      </c>
      <c r="BW221" s="68">
        <f>Uniforms!BA221</f>
        <v>0</v>
      </c>
      <c r="BX221" s="68">
        <f>Uniforms!BB221</f>
        <v>0</v>
      </c>
      <c r="BY221" s="68">
        <f>Uniforms!BC221</f>
        <v>0</v>
      </c>
      <c r="BZ221" s="68">
        <f>Uniforms!BD221</f>
        <v>0</v>
      </c>
      <c r="CA221" s="68">
        <f>Uniforms!BE221</f>
        <v>0</v>
      </c>
      <c r="CB221" s="68">
        <f>Uniforms!BF221</f>
        <v>0</v>
      </c>
      <c r="CC221" s="68">
        <f>Uniforms!BG221</f>
        <v>0</v>
      </c>
      <c r="CD221" s="68">
        <f>Uniforms!BH221</f>
        <v>0</v>
      </c>
      <c r="CE221" s="68">
        <f>Uniforms!BI221</f>
        <v>0</v>
      </c>
      <c r="CF221" s="68">
        <f>Uniforms!BJ221</f>
        <v>0</v>
      </c>
      <c r="CG221" s="68">
        <f>Uniforms!BK221</f>
        <v>0</v>
      </c>
      <c r="CH221" s="68">
        <f>Uniforms!BL221</f>
        <v>0</v>
      </c>
      <c r="CI221" s="68">
        <f>Uniforms!BM221</f>
        <v>0</v>
      </c>
      <c r="CJ221" s="68">
        <f>Uniforms!BN221</f>
        <v>0</v>
      </c>
      <c r="CK221" s="68">
        <f>Uniforms!BO221</f>
        <v>0</v>
      </c>
      <c r="CL221" s="68">
        <f>Uniforms!BP221</f>
        <v>0</v>
      </c>
      <c r="CM221" s="68">
        <f>Uniforms!BQ221</f>
        <v>0</v>
      </c>
      <c r="CN221" s="68">
        <f>Uniforms!BR221</f>
        <v>0</v>
      </c>
      <c r="CO221" s="68">
        <f>Uniforms!BS221</f>
        <v>0</v>
      </c>
      <c r="CP221" s="68">
        <f>Uniforms!BT221</f>
        <v>0</v>
      </c>
      <c r="CQ221" s="68">
        <f>Uniforms!BU221</f>
        <v>0</v>
      </c>
      <c r="CR221" s="68">
        <f>Uniforms!BV221</f>
        <v>0</v>
      </c>
      <c r="CS221" s="68">
        <f>Uniforms!BW221</f>
        <v>0</v>
      </c>
      <c r="CT221" s="68">
        <f>Uniforms!BX221</f>
        <v>0</v>
      </c>
      <c r="CU221" s="68">
        <f>Uniforms!BY221</f>
        <v>0</v>
      </c>
      <c r="CV221" s="68">
        <f>Uniforms!BZ221</f>
        <v>0</v>
      </c>
      <c r="CW221" s="68">
        <f>Uniforms!CA221</f>
        <v>0</v>
      </c>
      <c r="CX221" s="68">
        <f>Uniforms!CB221</f>
        <v>0</v>
      </c>
      <c r="CY221" s="68">
        <f>Uniforms!CC221</f>
        <v>0</v>
      </c>
      <c r="CZ221" s="68">
        <f>Uniforms!CD221</f>
        <v>0</v>
      </c>
      <c r="DA221" s="67"/>
    </row>
    <row r="222" spans="1:105">
      <c r="A222" s="67" t="s">
        <v>122</v>
      </c>
      <c r="B222" s="63">
        <f>Uniforms!B222</f>
        <v>0</v>
      </c>
      <c r="C222" s="63" t="str">
        <f>CONCATENATE(Uniforms!C222, "|")</f>
        <v>|</v>
      </c>
      <c r="D222" s="63">
        <f>Uniforms!D222</f>
        <v>0</v>
      </c>
      <c r="E222" s="63" t="str">
        <f>IF(Uniforms!E222="None", "NA|",CONCATENATE(Uniforms!E222, "|"))</f>
        <v>|</v>
      </c>
      <c r="F222" s="63" t="str">
        <f>IF(E222="NA|","|-- Select One --",CONCATENATE(Uniforms!F222,"|"))</f>
        <v>|</v>
      </c>
      <c r="G222" s="63" t="str">
        <f>CONCATENATE(Uniforms!G222,"|")</f>
        <v>|</v>
      </c>
      <c r="H222" s="64">
        <f>Uniforms!H222</f>
        <v>0</v>
      </c>
      <c r="I222" s="65">
        <f t="shared" si="3"/>
        <v>0</v>
      </c>
      <c r="J222" s="65">
        <f>Uniforms!I222</f>
        <v>0</v>
      </c>
      <c r="K222" s="65">
        <f>Uniforms!J222</f>
        <v>0</v>
      </c>
      <c r="L222" s="65">
        <f>Uniforms!K222</f>
        <v>0</v>
      </c>
      <c r="M222" s="65">
        <f>Uniforms!L222</f>
        <v>0</v>
      </c>
      <c r="N222" s="65">
        <f>Uniforms!M222</f>
        <v>0</v>
      </c>
      <c r="O222" s="65">
        <f>Uniforms!N222</f>
        <v>0</v>
      </c>
      <c r="P222" s="65">
        <f>Uniforms!O222</f>
        <v>0</v>
      </c>
      <c r="Q222" s="65">
        <f>Uniforms!P222</f>
        <v>0</v>
      </c>
      <c r="R222" s="65">
        <f>Uniforms!Q222</f>
        <v>0</v>
      </c>
      <c r="S222" s="65">
        <f>Uniforms!R222</f>
        <v>0</v>
      </c>
      <c r="T222" s="65">
        <f>Uniforms!S222</f>
        <v>0</v>
      </c>
      <c r="U222" s="65">
        <f>Uniforms!T222</f>
        <v>0</v>
      </c>
      <c r="V222" s="65">
        <f>Uniforms!U222</f>
        <v>0</v>
      </c>
      <c r="W222" s="65">
        <f>Uniforms!V222</f>
        <v>0</v>
      </c>
      <c r="X222" s="65">
        <f>Uniforms!W222</f>
        <v>0</v>
      </c>
      <c r="Y222" s="65">
        <f>Uniforms!X222</f>
        <v>0</v>
      </c>
      <c r="Z222" s="63" t="str">
        <f>IF(Uniforms!Y222="None","NA|",CONCATENATE(Uniforms!Y222,"|"))</f>
        <v>|</v>
      </c>
      <c r="AA222" s="63" t="str">
        <f>IF(Z222="NA|","|-- Select One --",CONCATENATE(Uniforms!Z222, "|"))</f>
        <v>|</v>
      </c>
      <c r="AB222" s="65">
        <f>Uniforms!AA222</f>
        <v>0</v>
      </c>
      <c r="AC222" s="65">
        <f>Uniforms!AB222</f>
        <v>0</v>
      </c>
      <c r="AD222" s="65">
        <f>Uniforms!AC222</f>
        <v>0</v>
      </c>
      <c r="AE222" s="65">
        <f>Uniforms!AD222</f>
        <v>0</v>
      </c>
      <c r="AF222" s="65">
        <f>Uniforms!AE222</f>
        <v>0</v>
      </c>
      <c r="AG222" s="65">
        <f>Uniforms!AF222</f>
        <v>0</v>
      </c>
      <c r="AH222" s="65">
        <f>Uniforms!AG222</f>
        <v>0</v>
      </c>
      <c r="AI222" s="65">
        <f>Uniforms!AH222</f>
        <v>0</v>
      </c>
      <c r="AJ222" s="65">
        <f>Uniforms!AI222</f>
        <v>0</v>
      </c>
      <c r="AK222" s="65">
        <f>Uniforms!AJ222</f>
        <v>0</v>
      </c>
      <c r="AL222" s="65">
        <f>Uniforms!AK222</f>
        <v>0</v>
      </c>
      <c r="AM222" s="65">
        <f>Uniforms!AL222</f>
        <v>0</v>
      </c>
      <c r="AN222" s="65">
        <f>Uniforms!AM222</f>
        <v>0</v>
      </c>
      <c r="AO222" s="65">
        <f>Uniforms!AN222</f>
        <v>0</v>
      </c>
      <c r="AP222" s="65">
        <f>Uniforms!AO222</f>
        <v>0</v>
      </c>
      <c r="AQ222" s="65">
        <f>Uniforms!AP222</f>
        <v>0</v>
      </c>
      <c r="AR222" s="63" t="str">
        <f>IF(Uniforms!AQ222="None","NA|",CONCATENATE(Uniforms!AQ222,"|"))</f>
        <v>|</v>
      </c>
      <c r="AS222" s="63" t="str">
        <f>IF(AR222="NA|","|-- Select One --",CONCATENATE(Uniforms!AR222,"|"))</f>
        <v>|</v>
      </c>
      <c r="AT222" s="65">
        <f>Uniforms!AS222</f>
        <v>0</v>
      </c>
      <c r="AU222" s="65">
        <f>Uniforms!AT222</f>
        <v>0</v>
      </c>
      <c r="AV222" s="65">
        <f>Uniforms!AU222</f>
        <v>0</v>
      </c>
      <c r="AW222" s="65">
        <f>Uniforms!AV222</f>
        <v>0</v>
      </c>
      <c r="AX222" s="66" t="s">
        <v>409</v>
      </c>
      <c r="AY222" s="63" t="s">
        <v>410</v>
      </c>
      <c r="AZ222" s="63" t="s">
        <v>410</v>
      </c>
      <c r="BA222" s="63" t="s">
        <v>410</v>
      </c>
      <c r="BB222" s="67" t="str">
        <f>Uniforms!$AW$1</f>
        <v>8B|</v>
      </c>
      <c r="BC222" s="67" t="str">
        <f>Uniforms!$AW$2</f>
        <v>NA|</v>
      </c>
      <c r="BD222" s="67" t="str">
        <f>Uniforms!$AW$3</f>
        <v>OUTLINED|</v>
      </c>
      <c r="BE222" s="66">
        <f>Uniforms!$AT$4</f>
        <v>0</v>
      </c>
      <c r="BF222" s="66">
        <f>IF(Uniforms!$AT$13="Left Chest",Uniforms!AZ222, )</f>
        <v>0</v>
      </c>
      <c r="BG222" s="66">
        <f>Uniforms!$AT$5</f>
        <v>0</v>
      </c>
      <c r="BH222" s="67">
        <f>IF(Uniforms!$AT$13="Left Chest 2nd",Uniforms!AZ222, )</f>
        <v>0</v>
      </c>
      <c r="BI222" s="66">
        <f>Uniforms!$AT$6</f>
        <v>0</v>
      </c>
      <c r="BJ222" s="67">
        <f>IF(Uniforms!$AT$13="Left Sleeve",Uniforms!AZ222, )</f>
        <v>0</v>
      </c>
      <c r="BK222" s="66">
        <f>Uniforms!$AT$7</f>
        <v>0</v>
      </c>
      <c r="BL222" s="67">
        <f>IF(Uniforms!$AT$13="Right Sleeve",Uniforms!AZ222, )</f>
        <v>0</v>
      </c>
      <c r="BM222" s="66">
        <f>Uniforms!$AT$8</f>
        <v>0</v>
      </c>
      <c r="BN222" s="67">
        <f>IF(Uniforms!$AT$13="Center Chest",Uniforms!AZ222, )</f>
        <v>0</v>
      </c>
      <c r="BO222" s="66">
        <f>Uniforms!$AT$10</f>
        <v>0</v>
      </c>
      <c r="BP222" s="67">
        <f>IF(Uniforms!$AT$13="Back Above #s",Uniforms!AZ222, )</f>
        <v>0</v>
      </c>
      <c r="BQ222" s="66">
        <f>Uniforms!$AT$11</f>
        <v>0</v>
      </c>
      <c r="BR222" s="67">
        <f>IF(Uniforms!$AT$13="Short-Left Leg",Uniforms!AZ222, )</f>
        <v>0</v>
      </c>
      <c r="BS222" s="66">
        <f>Uniforms!$AT$12</f>
        <v>0</v>
      </c>
      <c r="BT222" s="67">
        <f>IF(Uniforms!$AT$13="Short-Right Leg",Uniforms!AZ222, )</f>
        <v>0</v>
      </c>
      <c r="BU222" s="67">
        <f>Uniforms!$AT$9</f>
        <v>0</v>
      </c>
      <c r="BV222" s="67">
        <f>IF(Uniforms!$AT$13="Right Chest",Uniforms!AZ222, )</f>
        <v>0</v>
      </c>
      <c r="BW222" s="68">
        <f>Uniforms!BA222</f>
        <v>0</v>
      </c>
      <c r="BX222" s="68">
        <f>Uniforms!BB222</f>
        <v>0</v>
      </c>
      <c r="BY222" s="68">
        <f>Uniforms!BC222</f>
        <v>0</v>
      </c>
      <c r="BZ222" s="68">
        <f>Uniforms!BD222</f>
        <v>0</v>
      </c>
      <c r="CA222" s="68">
        <f>Uniforms!BE222</f>
        <v>0</v>
      </c>
      <c r="CB222" s="68">
        <f>Uniforms!BF222</f>
        <v>0</v>
      </c>
      <c r="CC222" s="68">
        <f>Uniforms!BG222</f>
        <v>0</v>
      </c>
      <c r="CD222" s="68">
        <f>Uniforms!BH222</f>
        <v>0</v>
      </c>
      <c r="CE222" s="68">
        <f>Uniforms!BI222</f>
        <v>0</v>
      </c>
      <c r="CF222" s="68">
        <f>Uniforms!BJ222</f>
        <v>0</v>
      </c>
      <c r="CG222" s="68">
        <f>Uniforms!BK222</f>
        <v>0</v>
      </c>
      <c r="CH222" s="68">
        <f>Uniforms!BL222</f>
        <v>0</v>
      </c>
      <c r="CI222" s="68">
        <f>Uniforms!BM222</f>
        <v>0</v>
      </c>
      <c r="CJ222" s="68">
        <f>Uniforms!BN222</f>
        <v>0</v>
      </c>
      <c r="CK222" s="68">
        <f>Uniforms!BO222</f>
        <v>0</v>
      </c>
      <c r="CL222" s="68">
        <f>Uniforms!BP222</f>
        <v>0</v>
      </c>
      <c r="CM222" s="68">
        <f>Uniforms!BQ222</f>
        <v>0</v>
      </c>
      <c r="CN222" s="68">
        <f>Uniforms!BR222</f>
        <v>0</v>
      </c>
      <c r="CO222" s="68">
        <f>Uniforms!BS222</f>
        <v>0</v>
      </c>
      <c r="CP222" s="68">
        <f>Uniforms!BT222</f>
        <v>0</v>
      </c>
      <c r="CQ222" s="68">
        <f>Uniforms!BU222</f>
        <v>0</v>
      </c>
      <c r="CR222" s="68">
        <f>Uniforms!BV222</f>
        <v>0</v>
      </c>
      <c r="CS222" s="68">
        <f>Uniforms!BW222</f>
        <v>0</v>
      </c>
      <c r="CT222" s="68">
        <f>Uniforms!BX222</f>
        <v>0</v>
      </c>
      <c r="CU222" s="68">
        <f>Uniforms!BY222</f>
        <v>0</v>
      </c>
      <c r="CV222" s="68">
        <f>Uniforms!BZ222</f>
        <v>0</v>
      </c>
      <c r="CW222" s="68">
        <f>Uniforms!CA222</f>
        <v>0</v>
      </c>
      <c r="CX222" s="68">
        <f>Uniforms!CB222</f>
        <v>0</v>
      </c>
      <c r="CY222" s="68">
        <f>Uniforms!CC222</f>
        <v>0</v>
      </c>
      <c r="CZ222" s="68">
        <f>Uniforms!CD222</f>
        <v>0</v>
      </c>
      <c r="DA222" s="67"/>
    </row>
    <row r="223" spans="1:105">
      <c r="A223" s="67" t="s">
        <v>123</v>
      </c>
      <c r="B223" s="63">
        <f>Uniforms!B223</f>
        <v>0</v>
      </c>
      <c r="C223" s="63" t="str">
        <f>CONCATENATE(Uniforms!C223, "|")</f>
        <v>|</v>
      </c>
      <c r="D223" s="63">
        <f>Uniforms!D223</f>
        <v>0</v>
      </c>
      <c r="E223" s="63" t="str">
        <f>IF(Uniforms!E223="None", "NA|",CONCATENATE(Uniforms!E223, "|"))</f>
        <v>|</v>
      </c>
      <c r="F223" s="63" t="str">
        <f>IF(E223="NA|","|-- Select One --",CONCATENATE(Uniforms!F223,"|"))</f>
        <v>|</v>
      </c>
      <c r="G223" s="63" t="str">
        <f>CONCATENATE(Uniforms!G223,"|")</f>
        <v>|</v>
      </c>
      <c r="H223" s="64">
        <f>Uniforms!H223</f>
        <v>0</v>
      </c>
      <c r="I223" s="65">
        <f t="shared" si="3"/>
        <v>0</v>
      </c>
      <c r="J223" s="65">
        <f>Uniforms!I223</f>
        <v>0</v>
      </c>
      <c r="K223" s="65">
        <f>Uniforms!J223</f>
        <v>0</v>
      </c>
      <c r="L223" s="65">
        <f>Uniforms!K223</f>
        <v>0</v>
      </c>
      <c r="M223" s="65">
        <f>Uniforms!L223</f>
        <v>0</v>
      </c>
      <c r="N223" s="65">
        <f>Uniforms!M223</f>
        <v>0</v>
      </c>
      <c r="O223" s="65">
        <f>Uniforms!N223</f>
        <v>0</v>
      </c>
      <c r="P223" s="65">
        <f>Uniforms!O223</f>
        <v>0</v>
      </c>
      <c r="Q223" s="65">
        <f>Uniforms!P223</f>
        <v>0</v>
      </c>
      <c r="R223" s="65">
        <f>Uniforms!Q223</f>
        <v>0</v>
      </c>
      <c r="S223" s="65">
        <f>Uniforms!R223</f>
        <v>0</v>
      </c>
      <c r="T223" s="65">
        <f>Uniforms!S223</f>
        <v>0</v>
      </c>
      <c r="U223" s="65">
        <f>Uniforms!T223</f>
        <v>0</v>
      </c>
      <c r="V223" s="65">
        <f>Uniforms!U223</f>
        <v>0</v>
      </c>
      <c r="W223" s="65">
        <f>Uniforms!V223</f>
        <v>0</v>
      </c>
      <c r="X223" s="65">
        <f>Uniforms!W223</f>
        <v>0</v>
      </c>
      <c r="Y223" s="65">
        <f>Uniforms!X223</f>
        <v>0</v>
      </c>
      <c r="Z223" s="63" t="str">
        <f>IF(Uniforms!Y223="None","NA|",CONCATENATE(Uniforms!Y223,"|"))</f>
        <v>|</v>
      </c>
      <c r="AA223" s="63" t="str">
        <f>IF(Z223="NA|","|-- Select One --",CONCATENATE(Uniforms!Z223, "|"))</f>
        <v>|</v>
      </c>
      <c r="AB223" s="65">
        <f>Uniforms!AA223</f>
        <v>0</v>
      </c>
      <c r="AC223" s="65">
        <f>Uniforms!AB223</f>
        <v>0</v>
      </c>
      <c r="AD223" s="65">
        <f>Uniforms!AC223</f>
        <v>0</v>
      </c>
      <c r="AE223" s="65">
        <f>Uniforms!AD223</f>
        <v>0</v>
      </c>
      <c r="AF223" s="65">
        <f>Uniforms!AE223</f>
        <v>0</v>
      </c>
      <c r="AG223" s="65">
        <f>Uniforms!AF223</f>
        <v>0</v>
      </c>
      <c r="AH223" s="65">
        <f>Uniforms!AG223</f>
        <v>0</v>
      </c>
      <c r="AI223" s="65">
        <f>Uniforms!AH223</f>
        <v>0</v>
      </c>
      <c r="AJ223" s="65">
        <f>Uniforms!AI223</f>
        <v>0</v>
      </c>
      <c r="AK223" s="65">
        <f>Uniforms!AJ223</f>
        <v>0</v>
      </c>
      <c r="AL223" s="65">
        <f>Uniforms!AK223</f>
        <v>0</v>
      </c>
      <c r="AM223" s="65">
        <f>Uniforms!AL223</f>
        <v>0</v>
      </c>
      <c r="AN223" s="65">
        <f>Uniforms!AM223</f>
        <v>0</v>
      </c>
      <c r="AO223" s="65">
        <f>Uniforms!AN223</f>
        <v>0</v>
      </c>
      <c r="AP223" s="65">
        <f>Uniforms!AO223</f>
        <v>0</v>
      </c>
      <c r="AQ223" s="65">
        <f>Uniforms!AP223</f>
        <v>0</v>
      </c>
      <c r="AR223" s="63" t="str">
        <f>IF(Uniforms!AQ223="None","NA|",CONCATENATE(Uniforms!AQ223,"|"))</f>
        <v>|</v>
      </c>
      <c r="AS223" s="63" t="str">
        <f>IF(AR223="NA|","|-- Select One --",CONCATENATE(Uniforms!AR223,"|"))</f>
        <v>|</v>
      </c>
      <c r="AT223" s="65">
        <f>Uniforms!AS223</f>
        <v>0</v>
      </c>
      <c r="AU223" s="65">
        <f>Uniforms!AT223</f>
        <v>0</v>
      </c>
      <c r="AV223" s="65">
        <f>Uniforms!AU223</f>
        <v>0</v>
      </c>
      <c r="AW223" s="65">
        <f>Uniforms!AV223</f>
        <v>0</v>
      </c>
      <c r="AX223" s="66" t="s">
        <v>409</v>
      </c>
      <c r="AY223" s="63" t="s">
        <v>410</v>
      </c>
      <c r="AZ223" s="63" t="s">
        <v>410</v>
      </c>
      <c r="BA223" s="63" t="s">
        <v>410</v>
      </c>
      <c r="BB223" s="67" t="str">
        <f>Uniforms!$AW$1</f>
        <v>8B|</v>
      </c>
      <c r="BC223" s="67" t="str">
        <f>Uniforms!$AW$2</f>
        <v>NA|</v>
      </c>
      <c r="BD223" s="67" t="str">
        <f>Uniforms!$AW$3</f>
        <v>OUTLINED|</v>
      </c>
      <c r="BE223" s="66">
        <f>Uniforms!$AT$4</f>
        <v>0</v>
      </c>
      <c r="BF223" s="66">
        <f>IF(Uniforms!$AT$13="Left Chest",Uniforms!AZ223, )</f>
        <v>0</v>
      </c>
      <c r="BG223" s="66">
        <f>Uniforms!$AT$5</f>
        <v>0</v>
      </c>
      <c r="BH223" s="67">
        <f>IF(Uniforms!$AT$13="Left Chest 2nd",Uniforms!AZ223, )</f>
        <v>0</v>
      </c>
      <c r="BI223" s="66">
        <f>Uniforms!$AT$6</f>
        <v>0</v>
      </c>
      <c r="BJ223" s="67">
        <f>IF(Uniforms!$AT$13="Left Sleeve",Uniforms!AZ223, )</f>
        <v>0</v>
      </c>
      <c r="BK223" s="66">
        <f>Uniforms!$AT$7</f>
        <v>0</v>
      </c>
      <c r="BL223" s="67">
        <f>IF(Uniforms!$AT$13="Right Sleeve",Uniforms!AZ223, )</f>
        <v>0</v>
      </c>
      <c r="BM223" s="66">
        <f>Uniforms!$AT$8</f>
        <v>0</v>
      </c>
      <c r="BN223" s="67">
        <f>IF(Uniforms!$AT$13="Center Chest",Uniforms!AZ223, )</f>
        <v>0</v>
      </c>
      <c r="BO223" s="66">
        <f>Uniforms!$AT$10</f>
        <v>0</v>
      </c>
      <c r="BP223" s="67">
        <f>IF(Uniforms!$AT$13="Back Above #s",Uniforms!AZ223, )</f>
        <v>0</v>
      </c>
      <c r="BQ223" s="66">
        <f>Uniforms!$AT$11</f>
        <v>0</v>
      </c>
      <c r="BR223" s="67">
        <f>IF(Uniforms!$AT$13="Short-Left Leg",Uniforms!AZ223, )</f>
        <v>0</v>
      </c>
      <c r="BS223" s="66">
        <f>Uniforms!$AT$12</f>
        <v>0</v>
      </c>
      <c r="BT223" s="67">
        <f>IF(Uniforms!$AT$13="Short-Right Leg",Uniforms!AZ223, )</f>
        <v>0</v>
      </c>
      <c r="BU223" s="67">
        <f>Uniforms!$AT$9</f>
        <v>0</v>
      </c>
      <c r="BV223" s="67">
        <f>IF(Uniforms!$AT$13="Right Chest",Uniforms!AZ223, )</f>
        <v>0</v>
      </c>
      <c r="BW223" s="68">
        <f>Uniforms!BA223</f>
        <v>0</v>
      </c>
      <c r="BX223" s="68">
        <f>Uniforms!BB223</f>
        <v>0</v>
      </c>
      <c r="BY223" s="68">
        <f>Uniforms!BC223</f>
        <v>0</v>
      </c>
      <c r="BZ223" s="68">
        <f>Uniforms!BD223</f>
        <v>0</v>
      </c>
      <c r="CA223" s="68">
        <f>Uniforms!BE223</f>
        <v>0</v>
      </c>
      <c r="CB223" s="68">
        <f>Uniforms!BF223</f>
        <v>0</v>
      </c>
      <c r="CC223" s="68">
        <f>Uniforms!BG223</f>
        <v>0</v>
      </c>
      <c r="CD223" s="68">
        <f>Uniforms!BH223</f>
        <v>0</v>
      </c>
      <c r="CE223" s="68">
        <f>Uniforms!BI223</f>
        <v>0</v>
      </c>
      <c r="CF223" s="68">
        <f>Uniforms!BJ223</f>
        <v>0</v>
      </c>
      <c r="CG223" s="68">
        <f>Uniforms!BK223</f>
        <v>0</v>
      </c>
      <c r="CH223" s="68">
        <f>Uniforms!BL223</f>
        <v>0</v>
      </c>
      <c r="CI223" s="68">
        <f>Uniforms!BM223</f>
        <v>0</v>
      </c>
      <c r="CJ223" s="68">
        <f>Uniforms!BN223</f>
        <v>0</v>
      </c>
      <c r="CK223" s="68">
        <f>Uniforms!BO223</f>
        <v>0</v>
      </c>
      <c r="CL223" s="68">
        <f>Uniforms!BP223</f>
        <v>0</v>
      </c>
      <c r="CM223" s="68">
        <f>Uniforms!BQ223</f>
        <v>0</v>
      </c>
      <c r="CN223" s="68">
        <f>Uniforms!BR223</f>
        <v>0</v>
      </c>
      <c r="CO223" s="68">
        <f>Uniforms!BS223</f>
        <v>0</v>
      </c>
      <c r="CP223" s="68">
        <f>Uniforms!BT223</f>
        <v>0</v>
      </c>
      <c r="CQ223" s="68">
        <f>Uniforms!BU223</f>
        <v>0</v>
      </c>
      <c r="CR223" s="68">
        <f>Uniforms!BV223</f>
        <v>0</v>
      </c>
      <c r="CS223" s="68">
        <f>Uniforms!BW223</f>
        <v>0</v>
      </c>
      <c r="CT223" s="68">
        <f>Uniforms!BX223</f>
        <v>0</v>
      </c>
      <c r="CU223" s="68">
        <f>Uniforms!BY223</f>
        <v>0</v>
      </c>
      <c r="CV223" s="68">
        <f>Uniforms!BZ223</f>
        <v>0</v>
      </c>
      <c r="CW223" s="68">
        <f>Uniforms!CA223</f>
        <v>0</v>
      </c>
      <c r="CX223" s="68">
        <f>Uniforms!CB223</f>
        <v>0</v>
      </c>
      <c r="CY223" s="68">
        <f>Uniforms!CC223</f>
        <v>0</v>
      </c>
      <c r="CZ223" s="68">
        <f>Uniforms!CD223</f>
        <v>0</v>
      </c>
      <c r="DA223" s="67"/>
    </row>
    <row r="224" spans="1:105">
      <c r="A224" s="67" t="s">
        <v>124</v>
      </c>
      <c r="B224" s="63">
        <f>Uniforms!B224</f>
        <v>0</v>
      </c>
      <c r="C224" s="63" t="str">
        <f>CONCATENATE(Uniforms!C224, "|")</f>
        <v>|</v>
      </c>
      <c r="D224" s="63">
        <f>Uniforms!D224</f>
        <v>0</v>
      </c>
      <c r="E224" s="63" t="str">
        <f>IF(Uniforms!E224="None", "NA|",CONCATENATE(Uniforms!E224, "|"))</f>
        <v>|</v>
      </c>
      <c r="F224" s="63" t="str">
        <f>IF(E224="NA|","|-- Select One --",CONCATENATE(Uniforms!F224,"|"))</f>
        <v>|</v>
      </c>
      <c r="G224" s="63" t="str">
        <f>CONCATENATE(Uniforms!G224,"|")</f>
        <v>|</v>
      </c>
      <c r="H224" s="64">
        <f>Uniforms!H224</f>
        <v>0</v>
      </c>
      <c r="I224" s="65">
        <f t="shared" si="3"/>
        <v>0</v>
      </c>
      <c r="J224" s="65">
        <f>Uniforms!I224</f>
        <v>0</v>
      </c>
      <c r="K224" s="65">
        <f>Uniforms!J224</f>
        <v>0</v>
      </c>
      <c r="L224" s="65">
        <f>Uniforms!K224</f>
        <v>0</v>
      </c>
      <c r="M224" s="65">
        <f>Uniforms!L224</f>
        <v>0</v>
      </c>
      <c r="N224" s="65">
        <f>Uniforms!M224</f>
        <v>0</v>
      </c>
      <c r="O224" s="65">
        <f>Uniforms!N224</f>
        <v>0</v>
      </c>
      <c r="P224" s="65">
        <f>Uniforms!O224</f>
        <v>0</v>
      </c>
      <c r="Q224" s="65">
        <f>Uniforms!P224</f>
        <v>0</v>
      </c>
      <c r="R224" s="65">
        <f>Uniforms!Q224</f>
        <v>0</v>
      </c>
      <c r="S224" s="65">
        <f>Uniforms!R224</f>
        <v>0</v>
      </c>
      <c r="T224" s="65">
        <f>Uniforms!S224</f>
        <v>0</v>
      </c>
      <c r="U224" s="65">
        <f>Uniforms!T224</f>
        <v>0</v>
      </c>
      <c r="V224" s="65">
        <f>Uniforms!U224</f>
        <v>0</v>
      </c>
      <c r="W224" s="65">
        <f>Uniforms!V224</f>
        <v>0</v>
      </c>
      <c r="X224" s="65">
        <f>Uniforms!W224</f>
        <v>0</v>
      </c>
      <c r="Y224" s="65">
        <f>Uniforms!X224</f>
        <v>0</v>
      </c>
      <c r="Z224" s="63" t="str">
        <f>IF(Uniforms!Y224="None","NA|",CONCATENATE(Uniforms!Y224,"|"))</f>
        <v>|</v>
      </c>
      <c r="AA224" s="63" t="str">
        <f>IF(Z224="NA|","|-- Select One --",CONCATENATE(Uniforms!Z224, "|"))</f>
        <v>|</v>
      </c>
      <c r="AB224" s="65">
        <f>Uniforms!AA224</f>
        <v>0</v>
      </c>
      <c r="AC224" s="65">
        <f>Uniforms!AB224</f>
        <v>0</v>
      </c>
      <c r="AD224" s="65">
        <f>Uniforms!AC224</f>
        <v>0</v>
      </c>
      <c r="AE224" s="65">
        <f>Uniforms!AD224</f>
        <v>0</v>
      </c>
      <c r="AF224" s="65">
        <f>Uniforms!AE224</f>
        <v>0</v>
      </c>
      <c r="AG224" s="65">
        <f>Uniforms!AF224</f>
        <v>0</v>
      </c>
      <c r="AH224" s="65">
        <f>Uniforms!AG224</f>
        <v>0</v>
      </c>
      <c r="AI224" s="65">
        <f>Uniforms!AH224</f>
        <v>0</v>
      </c>
      <c r="AJ224" s="65">
        <f>Uniforms!AI224</f>
        <v>0</v>
      </c>
      <c r="AK224" s="65">
        <f>Uniforms!AJ224</f>
        <v>0</v>
      </c>
      <c r="AL224" s="65">
        <f>Uniforms!AK224</f>
        <v>0</v>
      </c>
      <c r="AM224" s="65">
        <f>Uniforms!AL224</f>
        <v>0</v>
      </c>
      <c r="AN224" s="65">
        <f>Uniforms!AM224</f>
        <v>0</v>
      </c>
      <c r="AO224" s="65">
        <f>Uniforms!AN224</f>
        <v>0</v>
      </c>
      <c r="AP224" s="65">
        <f>Uniforms!AO224</f>
        <v>0</v>
      </c>
      <c r="AQ224" s="65">
        <f>Uniforms!AP224</f>
        <v>0</v>
      </c>
      <c r="AR224" s="63" t="str">
        <f>IF(Uniforms!AQ224="None","NA|",CONCATENATE(Uniforms!AQ224,"|"))</f>
        <v>|</v>
      </c>
      <c r="AS224" s="63" t="str">
        <f>IF(AR224="NA|","|-- Select One --",CONCATENATE(Uniforms!AR224,"|"))</f>
        <v>|</v>
      </c>
      <c r="AT224" s="65">
        <f>Uniforms!AS224</f>
        <v>0</v>
      </c>
      <c r="AU224" s="65">
        <f>Uniforms!AT224</f>
        <v>0</v>
      </c>
      <c r="AV224" s="65">
        <f>Uniforms!AU224</f>
        <v>0</v>
      </c>
      <c r="AW224" s="65">
        <f>Uniforms!AV224</f>
        <v>0</v>
      </c>
      <c r="AX224" s="66" t="s">
        <v>409</v>
      </c>
      <c r="AY224" s="63" t="s">
        <v>410</v>
      </c>
      <c r="AZ224" s="63" t="s">
        <v>410</v>
      </c>
      <c r="BA224" s="63" t="s">
        <v>410</v>
      </c>
      <c r="BB224" s="67" t="str">
        <f>Uniforms!$AW$1</f>
        <v>8B|</v>
      </c>
      <c r="BC224" s="67" t="str">
        <f>Uniforms!$AW$2</f>
        <v>NA|</v>
      </c>
      <c r="BD224" s="67" t="str">
        <f>Uniforms!$AW$3</f>
        <v>OUTLINED|</v>
      </c>
      <c r="BE224" s="66">
        <f>Uniforms!$AT$4</f>
        <v>0</v>
      </c>
      <c r="BF224" s="66">
        <f>IF(Uniforms!$AT$13="Left Chest",Uniforms!AZ224, )</f>
        <v>0</v>
      </c>
      <c r="BG224" s="66">
        <f>Uniforms!$AT$5</f>
        <v>0</v>
      </c>
      <c r="BH224" s="67">
        <f>IF(Uniforms!$AT$13="Left Chest 2nd",Uniforms!AZ224, )</f>
        <v>0</v>
      </c>
      <c r="BI224" s="66">
        <f>Uniforms!$AT$6</f>
        <v>0</v>
      </c>
      <c r="BJ224" s="67">
        <f>IF(Uniforms!$AT$13="Left Sleeve",Uniforms!AZ224, )</f>
        <v>0</v>
      </c>
      <c r="BK224" s="66">
        <f>Uniforms!$AT$7</f>
        <v>0</v>
      </c>
      <c r="BL224" s="67">
        <f>IF(Uniforms!$AT$13="Right Sleeve",Uniforms!AZ224, )</f>
        <v>0</v>
      </c>
      <c r="BM224" s="66">
        <f>Uniforms!$AT$8</f>
        <v>0</v>
      </c>
      <c r="BN224" s="67">
        <f>IF(Uniforms!$AT$13="Center Chest",Uniforms!AZ224, )</f>
        <v>0</v>
      </c>
      <c r="BO224" s="66">
        <f>Uniforms!$AT$10</f>
        <v>0</v>
      </c>
      <c r="BP224" s="67">
        <f>IF(Uniforms!$AT$13="Back Above #s",Uniforms!AZ224, )</f>
        <v>0</v>
      </c>
      <c r="BQ224" s="66">
        <f>Uniforms!$AT$11</f>
        <v>0</v>
      </c>
      <c r="BR224" s="67">
        <f>IF(Uniforms!$AT$13="Short-Left Leg",Uniforms!AZ224, )</f>
        <v>0</v>
      </c>
      <c r="BS224" s="66">
        <f>Uniforms!$AT$12</f>
        <v>0</v>
      </c>
      <c r="BT224" s="67">
        <f>IF(Uniforms!$AT$13="Short-Right Leg",Uniforms!AZ224, )</f>
        <v>0</v>
      </c>
      <c r="BU224" s="67">
        <f>Uniforms!$AT$9</f>
        <v>0</v>
      </c>
      <c r="BV224" s="67">
        <f>IF(Uniforms!$AT$13="Right Chest",Uniforms!AZ224, )</f>
        <v>0</v>
      </c>
      <c r="BW224" s="68">
        <f>Uniforms!BA224</f>
        <v>0</v>
      </c>
      <c r="BX224" s="68">
        <f>Uniforms!BB224</f>
        <v>0</v>
      </c>
      <c r="BY224" s="68">
        <f>Uniforms!BC224</f>
        <v>0</v>
      </c>
      <c r="BZ224" s="68">
        <f>Uniforms!BD224</f>
        <v>0</v>
      </c>
      <c r="CA224" s="68">
        <f>Uniforms!BE224</f>
        <v>0</v>
      </c>
      <c r="CB224" s="68">
        <f>Uniforms!BF224</f>
        <v>0</v>
      </c>
      <c r="CC224" s="68">
        <f>Uniforms!BG224</f>
        <v>0</v>
      </c>
      <c r="CD224" s="68">
        <f>Uniforms!BH224</f>
        <v>0</v>
      </c>
      <c r="CE224" s="68">
        <f>Uniforms!BI224</f>
        <v>0</v>
      </c>
      <c r="CF224" s="68">
        <f>Uniforms!BJ224</f>
        <v>0</v>
      </c>
      <c r="CG224" s="68">
        <f>Uniforms!BK224</f>
        <v>0</v>
      </c>
      <c r="CH224" s="68">
        <f>Uniforms!BL224</f>
        <v>0</v>
      </c>
      <c r="CI224" s="68">
        <f>Uniforms!BM224</f>
        <v>0</v>
      </c>
      <c r="CJ224" s="68">
        <f>Uniforms!BN224</f>
        <v>0</v>
      </c>
      <c r="CK224" s="68">
        <f>Uniforms!BO224</f>
        <v>0</v>
      </c>
      <c r="CL224" s="68">
        <f>Uniforms!BP224</f>
        <v>0</v>
      </c>
      <c r="CM224" s="68">
        <f>Uniforms!BQ224</f>
        <v>0</v>
      </c>
      <c r="CN224" s="68">
        <f>Uniforms!BR224</f>
        <v>0</v>
      </c>
      <c r="CO224" s="68">
        <f>Uniforms!BS224</f>
        <v>0</v>
      </c>
      <c r="CP224" s="68">
        <f>Uniforms!BT224</f>
        <v>0</v>
      </c>
      <c r="CQ224" s="68">
        <f>Uniforms!BU224</f>
        <v>0</v>
      </c>
      <c r="CR224" s="68">
        <f>Uniforms!BV224</f>
        <v>0</v>
      </c>
      <c r="CS224" s="68">
        <f>Uniforms!BW224</f>
        <v>0</v>
      </c>
      <c r="CT224" s="68">
        <f>Uniforms!BX224</f>
        <v>0</v>
      </c>
      <c r="CU224" s="68">
        <f>Uniforms!BY224</f>
        <v>0</v>
      </c>
      <c r="CV224" s="68">
        <f>Uniforms!BZ224</f>
        <v>0</v>
      </c>
      <c r="CW224" s="68">
        <f>Uniforms!CA224</f>
        <v>0</v>
      </c>
      <c r="CX224" s="68">
        <f>Uniforms!CB224</f>
        <v>0</v>
      </c>
      <c r="CY224" s="68">
        <f>Uniforms!CC224</f>
        <v>0</v>
      </c>
      <c r="CZ224" s="68">
        <f>Uniforms!CD224</f>
        <v>0</v>
      </c>
      <c r="DA224" s="67"/>
    </row>
    <row r="225" spans="1:105">
      <c r="A225" s="67" t="s">
        <v>125</v>
      </c>
      <c r="B225" s="63">
        <f>Uniforms!B225</f>
        <v>0</v>
      </c>
      <c r="C225" s="63" t="str">
        <f>CONCATENATE(Uniforms!C225, "|")</f>
        <v>|</v>
      </c>
      <c r="D225" s="63">
        <f>Uniforms!D225</f>
        <v>0</v>
      </c>
      <c r="E225" s="63" t="str">
        <f>IF(Uniforms!E225="None", "NA|",CONCATENATE(Uniforms!E225, "|"))</f>
        <v>|</v>
      </c>
      <c r="F225" s="63" t="str">
        <f>IF(E225="NA|","|-- Select One --",CONCATENATE(Uniforms!F225,"|"))</f>
        <v>|</v>
      </c>
      <c r="G225" s="63" t="str">
        <f>CONCATENATE(Uniforms!G225,"|")</f>
        <v>|</v>
      </c>
      <c r="H225" s="64">
        <f>Uniforms!H225</f>
        <v>0</v>
      </c>
      <c r="I225" s="65">
        <f t="shared" si="3"/>
        <v>0</v>
      </c>
      <c r="J225" s="65">
        <f>Uniforms!I225</f>
        <v>0</v>
      </c>
      <c r="K225" s="65">
        <f>Uniforms!J225</f>
        <v>0</v>
      </c>
      <c r="L225" s="65">
        <f>Uniforms!K225</f>
        <v>0</v>
      </c>
      <c r="M225" s="65">
        <f>Uniforms!L225</f>
        <v>0</v>
      </c>
      <c r="N225" s="65">
        <f>Uniforms!M225</f>
        <v>0</v>
      </c>
      <c r="O225" s="65">
        <f>Uniforms!N225</f>
        <v>0</v>
      </c>
      <c r="P225" s="65">
        <f>Uniforms!O225</f>
        <v>0</v>
      </c>
      <c r="Q225" s="65">
        <f>Uniforms!P225</f>
        <v>0</v>
      </c>
      <c r="R225" s="65">
        <f>Uniforms!Q225</f>
        <v>0</v>
      </c>
      <c r="S225" s="65">
        <f>Uniforms!R225</f>
        <v>0</v>
      </c>
      <c r="T225" s="65">
        <f>Uniforms!S225</f>
        <v>0</v>
      </c>
      <c r="U225" s="65">
        <f>Uniforms!T225</f>
        <v>0</v>
      </c>
      <c r="V225" s="65">
        <f>Uniforms!U225</f>
        <v>0</v>
      </c>
      <c r="W225" s="65">
        <f>Uniforms!V225</f>
        <v>0</v>
      </c>
      <c r="X225" s="65">
        <f>Uniforms!W225</f>
        <v>0</v>
      </c>
      <c r="Y225" s="65">
        <f>Uniforms!X225</f>
        <v>0</v>
      </c>
      <c r="Z225" s="63" t="str">
        <f>IF(Uniforms!Y225="None","NA|",CONCATENATE(Uniforms!Y225,"|"))</f>
        <v>|</v>
      </c>
      <c r="AA225" s="63" t="str">
        <f>IF(Z225="NA|","|-- Select One --",CONCATENATE(Uniforms!Z225, "|"))</f>
        <v>|</v>
      </c>
      <c r="AB225" s="65">
        <f>Uniforms!AA225</f>
        <v>0</v>
      </c>
      <c r="AC225" s="65">
        <f>Uniforms!AB225</f>
        <v>0</v>
      </c>
      <c r="AD225" s="65">
        <f>Uniforms!AC225</f>
        <v>0</v>
      </c>
      <c r="AE225" s="65">
        <f>Uniforms!AD225</f>
        <v>0</v>
      </c>
      <c r="AF225" s="65">
        <f>Uniforms!AE225</f>
        <v>0</v>
      </c>
      <c r="AG225" s="65">
        <f>Uniforms!AF225</f>
        <v>0</v>
      </c>
      <c r="AH225" s="65">
        <f>Uniforms!AG225</f>
        <v>0</v>
      </c>
      <c r="AI225" s="65">
        <f>Uniforms!AH225</f>
        <v>0</v>
      </c>
      <c r="AJ225" s="65">
        <f>Uniforms!AI225</f>
        <v>0</v>
      </c>
      <c r="AK225" s="65">
        <f>Uniforms!AJ225</f>
        <v>0</v>
      </c>
      <c r="AL225" s="65">
        <f>Uniforms!AK225</f>
        <v>0</v>
      </c>
      <c r="AM225" s="65">
        <f>Uniforms!AL225</f>
        <v>0</v>
      </c>
      <c r="AN225" s="65">
        <f>Uniforms!AM225</f>
        <v>0</v>
      </c>
      <c r="AO225" s="65">
        <f>Uniforms!AN225</f>
        <v>0</v>
      </c>
      <c r="AP225" s="65">
        <f>Uniforms!AO225</f>
        <v>0</v>
      </c>
      <c r="AQ225" s="65">
        <f>Uniforms!AP225</f>
        <v>0</v>
      </c>
      <c r="AR225" s="63" t="str">
        <f>IF(Uniforms!AQ225="None","NA|",CONCATENATE(Uniforms!AQ225,"|"))</f>
        <v>|</v>
      </c>
      <c r="AS225" s="63" t="str">
        <f>IF(AR225="NA|","|-- Select One --",CONCATENATE(Uniforms!AR225,"|"))</f>
        <v>|</v>
      </c>
      <c r="AT225" s="65">
        <f>Uniforms!AS225</f>
        <v>0</v>
      </c>
      <c r="AU225" s="65">
        <f>Uniforms!AT225</f>
        <v>0</v>
      </c>
      <c r="AV225" s="65">
        <f>Uniforms!AU225</f>
        <v>0</v>
      </c>
      <c r="AW225" s="65">
        <f>Uniforms!AV225</f>
        <v>0</v>
      </c>
      <c r="AX225" s="66" t="s">
        <v>409</v>
      </c>
      <c r="AY225" s="63" t="s">
        <v>410</v>
      </c>
      <c r="AZ225" s="63" t="s">
        <v>410</v>
      </c>
      <c r="BA225" s="63" t="s">
        <v>410</v>
      </c>
      <c r="BB225" s="67" t="str">
        <f>Uniforms!$AW$1</f>
        <v>8B|</v>
      </c>
      <c r="BC225" s="67" t="str">
        <f>Uniforms!$AW$2</f>
        <v>NA|</v>
      </c>
      <c r="BD225" s="67" t="str">
        <f>Uniforms!$AW$3</f>
        <v>OUTLINED|</v>
      </c>
      <c r="BE225" s="66">
        <f>Uniforms!$AT$4</f>
        <v>0</v>
      </c>
      <c r="BF225" s="66">
        <f>IF(Uniforms!$AT$13="Left Chest",Uniforms!AZ225, )</f>
        <v>0</v>
      </c>
      <c r="BG225" s="66">
        <f>Uniforms!$AT$5</f>
        <v>0</v>
      </c>
      <c r="BH225" s="67">
        <f>IF(Uniforms!$AT$13="Left Chest 2nd",Uniforms!AZ225, )</f>
        <v>0</v>
      </c>
      <c r="BI225" s="66">
        <f>Uniforms!$AT$6</f>
        <v>0</v>
      </c>
      <c r="BJ225" s="67">
        <f>IF(Uniforms!$AT$13="Left Sleeve",Uniforms!AZ225, )</f>
        <v>0</v>
      </c>
      <c r="BK225" s="66">
        <f>Uniforms!$AT$7</f>
        <v>0</v>
      </c>
      <c r="BL225" s="67">
        <f>IF(Uniforms!$AT$13="Right Sleeve",Uniforms!AZ225, )</f>
        <v>0</v>
      </c>
      <c r="BM225" s="66">
        <f>Uniforms!$AT$8</f>
        <v>0</v>
      </c>
      <c r="BN225" s="67">
        <f>IF(Uniforms!$AT$13="Center Chest",Uniforms!AZ225, )</f>
        <v>0</v>
      </c>
      <c r="BO225" s="66">
        <f>Uniforms!$AT$10</f>
        <v>0</v>
      </c>
      <c r="BP225" s="67">
        <f>IF(Uniforms!$AT$13="Back Above #s",Uniforms!AZ225, )</f>
        <v>0</v>
      </c>
      <c r="BQ225" s="66">
        <f>Uniforms!$AT$11</f>
        <v>0</v>
      </c>
      <c r="BR225" s="67">
        <f>IF(Uniforms!$AT$13="Short-Left Leg",Uniforms!AZ225, )</f>
        <v>0</v>
      </c>
      <c r="BS225" s="66">
        <f>Uniforms!$AT$12</f>
        <v>0</v>
      </c>
      <c r="BT225" s="67">
        <f>IF(Uniforms!$AT$13="Short-Right Leg",Uniforms!AZ225, )</f>
        <v>0</v>
      </c>
      <c r="BU225" s="67">
        <f>Uniforms!$AT$9</f>
        <v>0</v>
      </c>
      <c r="BV225" s="67">
        <f>IF(Uniforms!$AT$13="Right Chest",Uniforms!AZ225, )</f>
        <v>0</v>
      </c>
      <c r="BW225" s="68">
        <f>Uniforms!BA225</f>
        <v>0</v>
      </c>
      <c r="BX225" s="68">
        <f>Uniforms!BB225</f>
        <v>0</v>
      </c>
      <c r="BY225" s="68">
        <f>Uniforms!BC225</f>
        <v>0</v>
      </c>
      <c r="BZ225" s="68">
        <f>Uniforms!BD225</f>
        <v>0</v>
      </c>
      <c r="CA225" s="68">
        <f>Uniforms!BE225</f>
        <v>0</v>
      </c>
      <c r="CB225" s="68">
        <f>Uniforms!BF225</f>
        <v>0</v>
      </c>
      <c r="CC225" s="68">
        <f>Uniforms!BG225</f>
        <v>0</v>
      </c>
      <c r="CD225" s="68">
        <f>Uniforms!BH225</f>
        <v>0</v>
      </c>
      <c r="CE225" s="68">
        <f>Uniforms!BI225</f>
        <v>0</v>
      </c>
      <c r="CF225" s="68">
        <f>Uniforms!BJ225</f>
        <v>0</v>
      </c>
      <c r="CG225" s="68">
        <f>Uniforms!BK225</f>
        <v>0</v>
      </c>
      <c r="CH225" s="68">
        <f>Uniforms!BL225</f>
        <v>0</v>
      </c>
      <c r="CI225" s="68">
        <f>Uniforms!BM225</f>
        <v>0</v>
      </c>
      <c r="CJ225" s="68">
        <f>Uniforms!BN225</f>
        <v>0</v>
      </c>
      <c r="CK225" s="68">
        <f>Uniforms!BO225</f>
        <v>0</v>
      </c>
      <c r="CL225" s="68">
        <f>Uniforms!BP225</f>
        <v>0</v>
      </c>
      <c r="CM225" s="68">
        <f>Uniforms!BQ225</f>
        <v>0</v>
      </c>
      <c r="CN225" s="68">
        <f>Uniforms!BR225</f>
        <v>0</v>
      </c>
      <c r="CO225" s="68">
        <f>Uniforms!BS225</f>
        <v>0</v>
      </c>
      <c r="CP225" s="68">
        <f>Uniforms!BT225</f>
        <v>0</v>
      </c>
      <c r="CQ225" s="68">
        <f>Uniforms!BU225</f>
        <v>0</v>
      </c>
      <c r="CR225" s="68">
        <f>Uniforms!BV225</f>
        <v>0</v>
      </c>
      <c r="CS225" s="68">
        <f>Uniforms!BW225</f>
        <v>0</v>
      </c>
      <c r="CT225" s="68">
        <f>Uniforms!BX225</f>
        <v>0</v>
      </c>
      <c r="CU225" s="68">
        <f>Uniforms!BY225</f>
        <v>0</v>
      </c>
      <c r="CV225" s="68">
        <f>Uniforms!BZ225</f>
        <v>0</v>
      </c>
      <c r="CW225" s="68">
        <f>Uniforms!CA225</f>
        <v>0</v>
      </c>
      <c r="CX225" s="68">
        <f>Uniforms!CB225</f>
        <v>0</v>
      </c>
      <c r="CY225" s="68">
        <f>Uniforms!CC225</f>
        <v>0</v>
      </c>
      <c r="CZ225" s="68">
        <f>Uniforms!CD225</f>
        <v>0</v>
      </c>
      <c r="DA225" s="67"/>
    </row>
    <row r="226" spans="1:105">
      <c r="A226" s="67" t="s">
        <v>126</v>
      </c>
      <c r="B226" s="63">
        <f>Uniforms!B226</f>
        <v>0</v>
      </c>
      <c r="C226" s="63" t="str">
        <f>CONCATENATE(Uniforms!C226, "|")</f>
        <v>|</v>
      </c>
      <c r="D226" s="63">
        <f>Uniforms!D226</f>
        <v>0</v>
      </c>
      <c r="E226" s="63" t="str">
        <f>IF(Uniforms!E226="None", "NA|",CONCATENATE(Uniforms!E226, "|"))</f>
        <v>|</v>
      </c>
      <c r="F226" s="63" t="str">
        <f>IF(E226="NA|","|-- Select One --",CONCATENATE(Uniforms!F226,"|"))</f>
        <v>|</v>
      </c>
      <c r="G226" s="63" t="str">
        <f>CONCATENATE(Uniforms!G226,"|")</f>
        <v>|</v>
      </c>
      <c r="H226" s="64">
        <f>Uniforms!H226</f>
        <v>0</v>
      </c>
      <c r="I226" s="65">
        <f t="shared" si="3"/>
        <v>0</v>
      </c>
      <c r="J226" s="65">
        <f>Uniforms!I226</f>
        <v>0</v>
      </c>
      <c r="K226" s="65">
        <f>Uniforms!J226</f>
        <v>0</v>
      </c>
      <c r="L226" s="65">
        <f>Uniforms!K226</f>
        <v>0</v>
      </c>
      <c r="M226" s="65">
        <f>Uniforms!L226</f>
        <v>0</v>
      </c>
      <c r="N226" s="65">
        <f>Uniforms!M226</f>
        <v>0</v>
      </c>
      <c r="O226" s="65">
        <f>Uniforms!N226</f>
        <v>0</v>
      </c>
      <c r="P226" s="65">
        <f>Uniforms!O226</f>
        <v>0</v>
      </c>
      <c r="Q226" s="65">
        <f>Uniforms!P226</f>
        <v>0</v>
      </c>
      <c r="R226" s="65">
        <f>Uniforms!Q226</f>
        <v>0</v>
      </c>
      <c r="S226" s="65">
        <f>Uniforms!R226</f>
        <v>0</v>
      </c>
      <c r="T226" s="65">
        <f>Uniforms!S226</f>
        <v>0</v>
      </c>
      <c r="U226" s="65">
        <f>Uniforms!T226</f>
        <v>0</v>
      </c>
      <c r="V226" s="65">
        <f>Uniforms!U226</f>
        <v>0</v>
      </c>
      <c r="W226" s="65">
        <f>Uniforms!V226</f>
        <v>0</v>
      </c>
      <c r="X226" s="65">
        <f>Uniforms!W226</f>
        <v>0</v>
      </c>
      <c r="Y226" s="65">
        <f>Uniforms!X226</f>
        <v>0</v>
      </c>
      <c r="Z226" s="63" t="str">
        <f>IF(Uniforms!Y226="None","NA|",CONCATENATE(Uniforms!Y226,"|"))</f>
        <v>|</v>
      </c>
      <c r="AA226" s="63" t="str">
        <f>IF(Z226="NA|","|-- Select One --",CONCATENATE(Uniforms!Z226, "|"))</f>
        <v>|</v>
      </c>
      <c r="AB226" s="65">
        <f>Uniforms!AA226</f>
        <v>0</v>
      </c>
      <c r="AC226" s="65">
        <f>Uniforms!AB226</f>
        <v>0</v>
      </c>
      <c r="AD226" s="65">
        <f>Uniforms!AC226</f>
        <v>0</v>
      </c>
      <c r="AE226" s="65">
        <f>Uniforms!AD226</f>
        <v>0</v>
      </c>
      <c r="AF226" s="65">
        <f>Uniforms!AE226</f>
        <v>0</v>
      </c>
      <c r="AG226" s="65">
        <f>Uniforms!AF226</f>
        <v>0</v>
      </c>
      <c r="AH226" s="65">
        <f>Uniforms!AG226</f>
        <v>0</v>
      </c>
      <c r="AI226" s="65">
        <f>Uniforms!AH226</f>
        <v>0</v>
      </c>
      <c r="AJ226" s="65">
        <f>Uniforms!AI226</f>
        <v>0</v>
      </c>
      <c r="AK226" s="65">
        <f>Uniforms!AJ226</f>
        <v>0</v>
      </c>
      <c r="AL226" s="65">
        <f>Uniforms!AK226</f>
        <v>0</v>
      </c>
      <c r="AM226" s="65">
        <f>Uniforms!AL226</f>
        <v>0</v>
      </c>
      <c r="AN226" s="65">
        <f>Uniforms!AM226</f>
        <v>0</v>
      </c>
      <c r="AO226" s="65">
        <f>Uniforms!AN226</f>
        <v>0</v>
      </c>
      <c r="AP226" s="65">
        <f>Uniforms!AO226</f>
        <v>0</v>
      </c>
      <c r="AQ226" s="65">
        <f>Uniforms!AP226</f>
        <v>0</v>
      </c>
      <c r="AR226" s="63" t="str">
        <f>IF(Uniforms!AQ226="None","NA|",CONCATENATE(Uniforms!AQ226,"|"))</f>
        <v>|</v>
      </c>
      <c r="AS226" s="63" t="str">
        <f>IF(AR226="NA|","|-- Select One --",CONCATENATE(Uniforms!AR226,"|"))</f>
        <v>|</v>
      </c>
      <c r="AT226" s="65">
        <f>Uniforms!AS226</f>
        <v>0</v>
      </c>
      <c r="AU226" s="65">
        <f>Uniforms!AT226</f>
        <v>0</v>
      </c>
      <c r="AV226" s="65">
        <f>Uniforms!AU226</f>
        <v>0</v>
      </c>
      <c r="AW226" s="65">
        <f>Uniforms!AV226</f>
        <v>0</v>
      </c>
      <c r="AX226" s="66" t="s">
        <v>409</v>
      </c>
      <c r="AY226" s="63" t="s">
        <v>410</v>
      </c>
      <c r="AZ226" s="63" t="s">
        <v>410</v>
      </c>
      <c r="BA226" s="63" t="s">
        <v>410</v>
      </c>
      <c r="BB226" s="67" t="str">
        <f>Uniforms!$AW$1</f>
        <v>8B|</v>
      </c>
      <c r="BC226" s="67" t="str">
        <f>Uniforms!$AW$2</f>
        <v>NA|</v>
      </c>
      <c r="BD226" s="67" t="str">
        <f>Uniforms!$AW$3</f>
        <v>OUTLINED|</v>
      </c>
      <c r="BE226" s="66">
        <f>Uniforms!$AT$4</f>
        <v>0</v>
      </c>
      <c r="BF226" s="66">
        <f>IF(Uniforms!$AT$13="Left Chest",Uniforms!AZ226, )</f>
        <v>0</v>
      </c>
      <c r="BG226" s="66">
        <f>Uniforms!$AT$5</f>
        <v>0</v>
      </c>
      <c r="BH226" s="67">
        <f>IF(Uniforms!$AT$13="Left Chest 2nd",Uniforms!AZ226, )</f>
        <v>0</v>
      </c>
      <c r="BI226" s="66">
        <f>Uniforms!$AT$6</f>
        <v>0</v>
      </c>
      <c r="BJ226" s="67">
        <f>IF(Uniforms!$AT$13="Left Sleeve",Uniforms!AZ226, )</f>
        <v>0</v>
      </c>
      <c r="BK226" s="66">
        <f>Uniforms!$AT$7</f>
        <v>0</v>
      </c>
      <c r="BL226" s="67">
        <f>IF(Uniforms!$AT$13="Right Sleeve",Uniforms!AZ226, )</f>
        <v>0</v>
      </c>
      <c r="BM226" s="66">
        <f>Uniforms!$AT$8</f>
        <v>0</v>
      </c>
      <c r="BN226" s="67">
        <f>IF(Uniforms!$AT$13="Center Chest",Uniforms!AZ226, )</f>
        <v>0</v>
      </c>
      <c r="BO226" s="66">
        <f>Uniforms!$AT$10</f>
        <v>0</v>
      </c>
      <c r="BP226" s="67">
        <f>IF(Uniforms!$AT$13="Back Above #s",Uniforms!AZ226, )</f>
        <v>0</v>
      </c>
      <c r="BQ226" s="66">
        <f>Uniforms!$AT$11</f>
        <v>0</v>
      </c>
      <c r="BR226" s="67">
        <f>IF(Uniforms!$AT$13="Short-Left Leg",Uniforms!AZ226, )</f>
        <v>0</v>
      </c>
      <c r="BS226" s="66">
        <f>Uniforms!$AT$12</f>
        <v>0</v>
      </c>
      <c r="BT226" s="67">
        <f>IF(Uniforms!$AT$13="Short-Right Leg",Uniforms!AZ226, )</f>
        <v>0</v>
      </c>
      <c r="BU226" s="67">
        <f>Uniforms!$AT$9</f>
        <v>0</v>
      </c>
      <c r="BV226" s="67">
        <f>IF(Uniforms!$AT$13="Right Chest",Uniforms!AZ226, )</f>
        <v>0</v>
      </c>
      <c r="BW226" s="68">
        <f>Uniforms!BA226</f>
        <v>0</v>
      </c>
      <c r="BX226" s="68">
        <f>Uniforms!BB226</f>
        <v>0</v>
      </c>
      <c r="BY226" s="68">
        <f>Uniforms!BC226</f>
        <v>0</v>
      </c>
      <c r="BZ226" s="68">
        <f>Uniforms!BD226</f>
        <v>0</v>
      </c>
      <c r="CA226" s="68">
        <f>Uniforms!BE226</f>
        <v>0</v>
      </c>
      <c r="CB226" s="68">
        <f>Uniforms!BF226</f>
        <v>0</v>
      </c>
      <c r="CC226" s="68">
        <f>Uniforms!BG226</f>
        <v>0</v>
      </c>
      <c r="CD226" s="68">
        <f>Uniforms!BH226</f>
        <v>0</v>
      </c>
      <c r="CE226" s="68">
        <f>Uniforms!BI226</f>
        <v>0</v>
      </c>
      <c r="CF226" s="68">
        <f>Uniforms!BJ226</f>
        <v>0</v>
      </c>
      <c r="CG226" s="68">
        <f>Uniforms!BK226</f>
        <v>0</v>
      </c>
      <c r="CH226" s="68">
        <f>Uniforms!BL226</f>
        <v>0</v>
      </c>
      <c r="CI226" s="68">
        <f>Uniforms!BM226</f>
        <v>0</v>
      </c>
      <c r="CJ226" s="68">
        <f>Uniforms!BN226</f>
        <v>0</v>
      </c>
      <c r="CK226" s="68">
        <f>Uniforms!BO226</f>
        <v>0</v>
      </c>
      <c r="CL226" s="68">
        <f>Uniforms!BP226</f>
        <v>0</v>
      </c>
      <c r="CM226" s="68">
        <f>Uniforms!BQ226</f>
        <v>0</v>
      </c>
      <c r="CN226" s="68">
        <f>Uniforms!BR226</f>
        <v>0</v>
      </c>
      <c r="CO226" s="68">
        <f>Uniforms!BS226</f>
        <v>0</v>
      </c>
      <c r="CP226" s="68">
        <f>Uniforms!BT226</f>
        <v>0</v>
      </c>
      <c r="CQ226" s="68">
        <f>Uniforms!BU226</f>
        <v>0</v>
      </c>
      <c r="CR226" s="68">
        <f>Uniforms!BV226</f>
        <v>0</v>
      </c>
      <c r="CS226" s="68">
        <f>Uniforms!BW226</f>
        <v>0</v>
      </c>
      <c r="CT226" s="68">
        <f>Uniforms!BX226</f>
        <v>0</v>
      </c>
      <c r="CU226" s="68">
        <f>Uniforms!BY226</f>
        <v>0</v>
      </c>
      <c r="CV226" s="68">
        <f>Uniforms!BZ226</f>
        <v>0</v>
      </c>
      <c r="CW226" s="68">
        <f>Uniforms!CA226</f>
        <v>0</v>
      </c>
      <c r="CX226" s="68">
        <f>Uniforms!CB226</f>
        <v>0</v>
      </c>
      <c r="CY226" s="68">
        <f>Uniforms!CC226</f>
        <v>0</v>
      </c>
      <c r="CZ226" s="68">
        <f>Uniforms!CD226</f>
        <v>0</v>
      </c>
      <c r="DA226" s="67"/>
    </row>
    <row r="227" spans="1:105">
      <c r="A227" s="67" t="s">
        <v>127</v>
      </c>
      <c r="B227" s="63">
        <f>Uniforms!B227</f>
        <v>0</v>
      </c>
      <c r="C227" s="63" t="str">
        <f>CONCATENATE(Uniforms!C227, "|")</f>
        <v>|</v>
      </c>
      <c r="D227" s="63">
        <f>Uniforms!D227</f>
        <v>0</v>
      </c>
      <c r="E227" s="63" t="str">
        <f>IF(Uniforms!E227="None", "NA|",CONCATENATE(Uniforms!E227, "|"))</f>
        <v>|</v>
      </c>
      <c r="F227" s="63" t="str">
        <f>IF(E227="NA|","|-- Select One --",CONCATENATE(Uniforms!F227,"|"))</f>
        <v>|</v>
      </c>
      <c r="G227" s="63" t="str">
        <f>CONCATENATE(Uniforms!G227,"|")</f>
        <v>|</v>
      </c>
      <c r="H227" s="64">
        <f>Uniforms!H227</f>
        <v>0</v>
      </c>
      <c r="I227" s="65">
        <f t="shared" si="3"/>
        <v>0</v>
      </c>
      <c r="J227" s="65">
        <f>Uniforms!I227</f>
        <v>0</v>
      </c>
      <c r="K227" s="65">
        <f>Uniforms!J227</f>
        <v>0</v>
      </c>
      <c r="L227" s="65">
        <f>Uniforms!K227</f>
        <v>0</v>
      </c>
      <c r="M227" s="65">
        <f>Uniforms!L227</f>
        <v>0</v>
      </c>
      <c r="N227" s="65">
        <f>Uniforms!M227</f>
        <v>0</v>
      </c>
      <c r="O227" s="65">
        <f>Uniforms!N227</f>
        <v>0</v>
      </c>
      <c r="P227" s="65">
        <f>Uniforms!O227</f>
        <v>0</v>
      </c>
      <c r="Q227" s="65">
        <f>Uniforms!P227</f>
        <v>0</v>
      </c>
      <c r="R227" s="65">
        <f>Uniforms!Q227</f>
        <v>0</v>
      </c>
      <c r="S227" s="65">
        <f>Uniforms!R227</f>
        <v>0</v>
      </c>
      <c r="T227" s="65">
        <f>Uniforms!S227</f>
        <v>0</v>
      </c>
      <c r="U227" s="65">
        <f>Uniforms!T227</f>
        <v>0</v>
      </c>
      <c r="V227" s="65">
        <f>Uniforms!U227</f>
        <v>0</v>
      </c>
      <c r="W227" s="65">
        <f>Uniforms!V227</f>
        <v>0</v>
      </c>
      <c r="X227" s="65">
        <f>Uniforms!W227</f>
        <v>0</v>
      </c>
      <c r="Y227" s="65">
        <f>Uniforms!X227</f>
        <v>0</v>
      </c>
      <c r="Z227" s="63" t="str">
        <f>IF(Uniforms!Y227="None","NA|",CONCATENATE(Uniforms!Y227,"|"))</f>
        <v>|</v>
      </c>
      <c r="AA227" s="63" t="str">
        <f>IF(Z227="NA|","|-- Select One --",CONCATENATE(Uniforms!Z227, "|"))</f>
        <v>|</v>
      </c>
      <c r="AB227" s="65">
        <f>Uniforms!AA227</f>
        <v>0</v>
      </c>
      <c r="AC227" s="65">
        <f>Uniforms!AB227</f>
        <v>0</v>
      </c>
      <c r="AD227" s="65">
        <f>Uniforms!AC227</f>
        <v>0</v>
      </c>
      <c r="AE227" s="65">
        <f>Uniforms!AD227</f>
        <v>0</v>
      </c>
      <c r="AF227" s="65">
        <f>Uniforms!AE227</f>
        <v>0</v>
      </c>
      <c r="AG227" s="65">
        <f>Uniforms!AF227</f>
        <v>0</v>
      </c>
      <c r="AH227" s="65">
        <f>Uniforms!AG227</f>
        <v>0</v>
      </c>
      <c r="AI227" s="65">
        <f>Uniforms!AH227</f>
        <v>0</v>
      </c>
      <c r="AJ227" s="65">
        <f>Uniforms!AI227</f>
        <v>0</v>
      </c>
      <c r="AK227" s="65">
        <f>Uniforms!AJ227</f>
        <v>0</v>
      </c>
      <c r="AL227" s="65">
        <f>Uniforms!AK227</f>
        <v>0</v>
      </c>
      <c r="AM227" s="65">
        <f>Uniforms!AL227</f>
        <v>0</v>
      </c>
      <c r="AN227" s="65">
        <f>Uniforms!AM227</f>
        <v>0</v>
      </c>
      <c r="AO227" s="65">
        <f>Uniforms!AN227</f>
        <v>0</v>
      </c>
      <c r="AP227" s="65">
        <f>Uniforms!AO227</f>
        <v>0</v>
      </c>
      <c r="AQ227" s="65">
        <f>Uniforms!AP227</f>
        <v>0</v>
      </c>
      <c r="AR227" s="63" t="str">
        <f>IF(Uniforms!AQ227="None","NA|",CONCATENATE(Uniforms!AQ227,"|"))</f>
        <v>|</v>
      </c>
      <c r="AS227" s="63" t="str">
        <f>IF(AR227="NA|","|-- Select One --",CONCATENATE(Uniforms!AR227,"|"))</f>
        <v>|</v>
      </c>
      <c r="AT227" s="65">
        <f>Uniforms!AS227</f>
        <v>0</v>
      </c>
      <c r="AU227" s="65">
        <f>Uniforms!AT227</f>
        <v>0</v>
      </c>
      <c r="AV227" s="65">
        <f>Uniforms!AU227</f>
        <v>0</v>
      </c>
      <c r="AW227" s="65">
        <f>Uniforms!AV227</f>
        <v>0</v>
      </c>
      <c r="AX227" s="66" t="s">
        <v>409</v>
      </c>
      <c r="AY227" s="63" t="s">
        <v>410</v>
      </c>
      <c r="AZ227" s="63" t="s">
        <v>410</v>
      </c>
      <c r="BA227" s="63" t="s">
        <v>410</v>
      </c>
      <c r="BB227" s="67" t="str">
        <f>Uniforms!$AW$1</f>
        <v>8B|</v>
      </c>
      <c r="BC227" s="67" t="str">
        <f>Uniforms!$AW$2</f>
        <v>NA|</v>
      </c>
      <c r="BD227" s="67" t="str">
        <f>Uniforms!$AW$3</f>
        <v>OUTLINED|</v>
      </c>
      <c r="BE227" s="66">
        <f>Uniforms!$AT$4</f>
        <v>0</v>
      </c>
      <c r="BF227" s="66">
        <f>IF(Uniforms!$AT$13="Left Chest",Uniforms!AZ227, )</f>
        <v>0</v>
      </c>
      <c r="BG227" s="66">
        <f>Uniforms!$AT$5</f>
        <v>0</v>
      </c>
      <c r="BH227" s="67">
        <f>IF(Uniforms!$AT$13="Left Chest 2nd",Uniforms!AZ227, )</f>
        <v>0</v>
      </c>
      <c r="BI227" s="66">
        <f>Uniforms!$AT$6</f>
        <v>0</v>
      </c>
      <c r="BJ227" s="67">
        <f>IF(Uniforms!$AT$13="Left Sleeve",Uniforms!AZ227, )</f>
        <v>0</v>
      </c>
      <c r="BK227" s="66">
        <f>Uniforms!$AT$7</f>
        <v>0</v>
      </c>
      <c r="BL227" s="67">
        <f>IF(Uniforms!$AT$13="Right Sleeve",Uniforms!AZ227, )</f>
        <v>0</v>
      </c>
      <c r="BM227" s="66">
        <f>Uniforms!$AT$8</f>
        <v>0</v>
      </c>
      <c r="BN227" s="67">
        <f>IF(Uniforms!$AT$13="Center Chest",Uniforms!AZ227, )</f>
        <v>0</v>
      </c>
      <c r="BO227" s="66">
        <f>Uniforms!$AT$10</f>
        <v>0</v>
      </c>
      <c r="BP227" s="67">
        <f>IF(Uniforms!$AT$13="Back Above #s",Uniforms!AZ227, )</f>
        <v>0</v>
      </c>
      <c r="BQ227" s="66">
        <f>Uniforms!$AT$11</f>
        <v>0</v>
      </c>
      <c r="BR227" s="67">
        <f>IF(Uniforms!$AT$13="Short-Left Leg",Uniforms!AZ227, )</f>
        <v>0</v>
      </c>
      <c r="BS227" s="66">
        <f>Uniforms!$AT$12</f>
        <v>0</v>
      </c>
      <c r="BT227" s="67">
        <f>IF(Uniforms!$AT$13="Short-Right Leg",Uniforms!AZ227, )</f>
        <v>0</v>
      </c>
      <c r="BU227" s="67">
        <f>Uniforms!$AT$9</f>
        <v>0</v>
      </c>
      <c r="BV227" s="67">
        <f>IF(Uniforms!$AT$13="Right Chest",Uniforms!AZ227, )</f>
        <v>0</v>
      </c>
      <c r="BW227" s="68">
        <f>Uniforms!BA227</f>
        <v>0</v>
      </c>
      <c r="BX227" s="68">
        <f>Uniforms!BB227</f>
        <v>0</v>
      </c>
      <c r="BY227" s="68">
        <f>Uniforms!BC227</f>
        <v>0</v>
      </c>
      <c r="BZ227" s="68">
        <f>Uniforms!BD227</f>
        <v>0</v>
      </c>
      <c r="CA227" s="68">
        <f>Uniforms!BE227</f>
        <v>0</v>
      </c>
      <c r="CB227" s="68">
        <f>Uniforms!BF227</f>
        <v>0</v>
      </c>
      <c r="CC227" s="68">
        <f>Uniforms!BG227</f>
        <v>0</v>
      </c>
      <c r="CD227" s="68">
        <f>Uniforms!BH227</f>
        <v>0</v>
      </c>
      <c r="CE227" s="68">
        <f>Uniforms!BI227</f>
        <v>0</v>
      </c>
      <c r="CF227" s="68">
        <f>Uniforms!BJ227</f>
        <v>0</v>
      </c>
      <c r="CG227" s="68">
        <f>Uniforms!BK227</f>
        <v>0</v>
      </c>
      <c r="CH227" s="68">
        <f>Uniforms!BL227</f>
        <v>0</v>
      </c>
      <c r="CI227" s="68">
        <f>Uniforms!BM227</f>
        <v>0</v>
      </c>
      <c r="CJ227" s="68">
        <f>Uniforms!BN227</f>
        <v>0</v>
      </c>
      <c r="CK227" s="68">
        <f>Uniforms!BO227</f>
        <v>0</v>
      </c>
      <c r="CL227" s="68">
        <f>Uniforms!BP227</f>
        <v>0</v>
      </c>
      <c r="CM227" s="68">
        <f>Uniforms!BQ227</f>
        <v>0</v>
      </c>
      <c r="CN227" s="68">
        <f>Uniforms!BR227</f>
        <v>0</v>
      </c>
      <c r="CO227" s="68">
        <f>Uniforms!BS227</f>
        <v>0</v>
      </c>
      <c r="CP227" s="68">
        <f>Uniforms!BT227</f>
        <v>0</v>
      </c>
      <c r="CQ227" s="68">
        <f>Uniforms!BU227</f>
        <v>0</v>
      </c>
      <c r="CR227" s="68">
        <f>Uniforms!BV227</f>
        <v>0</v>
      </c>
      <c r="CS227" s="68">
        <f>Uniforms!BW227</f>
        <v>0</v>
      </c>
      <c r="CT227" s="68">
        <f>Uniforms!BX227</f>
        <v>0</v>
      </c>
      <c r="CU227" s="68">
        <f>Uniforms!BY227</f>
        <v>0</v>
      </c>
      <c r="CV227" s="68">
        <f>Uniforms!BZ227</f>
        <v>0</v>
      </c>
      <c r="CW227" s="68">
        <f>Uniforms!CA227</f>
        <v>0</v>
      </c>
      <c r="CX227" s="68">
        <f>Uniforms!CB227</f>
        <v>0</v>
      </c>
      <c r="CY227" s="68">
        <f>Uniforms!CC227</f>
        <v>0</v>
      </c>
      <c r="CZ227" s="68">
        <f>Uniforms!CD227</f>
        <v>0</v>
      </c>
      <c r="DA227" s="67"/>
    </row>
    <row r="228" spans="1:105">
      <c r="A228" s="67" t="s">
        <v>128</v>
      </c>
      <c r="B228" s="63">
        <f>Uniforms!B228</f>
        <v>0</v>
      </c>
      <c r="C228" s="63" t="str">
        <f>CONCATENATE(Uniforms!C228, "|")</f>
        <v>|</v>
      </c>
      <c r="D228" s="63">
        <f>Uniforms!D228</f>
        <v>0</v>
      </c>
      <c r="E228" s="63" t="str">
        <f>IF(Uniforms!E228="None", "NA|",CONCATENATE(Uniforms!E228, "|"))</f>
        <v>|</v>
      </c>
      <c r="F228" s="63" t="str">
        <f>IF(E228="NA|","|-- Select One --",CONCATENATE(Uniforms!F228,"|"))</f>
        <v>|</v>
      </c>
      <c r="G228" s="63" t="str">
        <f>CONCATENATE(Uniforms!G228,"|")</f>
        <v>|</v>
      </c>
      <c r="H228" s="64">
        <f>Uniforms!H228</f>
        <v>0</v>
      </c>
      <c r="I228" s="65">
        <f t="shared" si="3"/>
        <v>0</v>
      </c>
      <c r="J228" s="65">
        <f>Uniforms!I228</f>
        <v>0</v>
      </c>
      <c r="K228" s="65">
        <f>Uniforms!J228</f>
        <v>0</v>
      </c>
      <c r="L228" s="65">
        <f>Uniforms!K228</f>
        <v>0</v>
      </c>
      <c r="M228" s="65">
        <f>Uniforms!L228</f>
        <v>0</v>
      </c>
      <c r="N228" s="65">
        <f>Uniforms!M228</f>
        <v>0</v>
      </c>
      <c r="O228" s="65">
        <f>Uniforms!N228</f>
        <v>0</v>
      </c>
      <c r="P228" s="65">
        <f>Uniforms!O228</f>
        <v>0</v>
      </c>
      <c r="Q228" s="65">
        <f>Uniforms!P228</f>
        <v>0</v>
      </c>
      <c r="R228" s="65">
        <f>Uniforms!Q228</f>
        <v>0</v>
      </c>
      <c r="S228" s="65">
        <f>Uniforms!R228</f>
        <v>0</v>
      </c>
      <c r="T228" s="65">
        <f>Uniforms!S228</f>
        <v>0</v>
      </c>
      <c r="U228" s="65">
        <f>Uniforms!T228</f>
        <v>0</v>
      </c>
      <c r="V228" s="65">
        <f>Uniforms!U228</f>
        <v>0</v>
      </c>
      <c r="W228" s="65">
        <f>Uniforms!V228</f>
        <v>0</v>
      </c>
      <c r="X228" s="65">
        <f>Uniforms!W228</f>
        <v>0</v>
      </c>
      <c r="Y228" s="65">
        <f>Uniforms!X228</f>
        <v>0</v>
      </c>
      <c r="Z228" s="63" t="str">
        <f>IF(Uniforms!Y228="None","NA|",CONCATENATE(Uniforms!Y228,"|"))</f>
        <v>|</v>
      </c>
      <c r="AA228" s="63" t="str">
        <f>IF(Z228="NA|","|-- Select One --",CONCATENATE(Uniforms!Z228, "|"))</f>
        <v>|</v>
      </c>
      <c r="AB228" s="65">
        <f>Uniforms!AA228</f>
        <v>0</v>
      </c>
      <c r="AC228" s="65">
        <f>Uniforms!AB228</f>
        <v>0</v>
      </c>
      <c r="AD228" s="65">
        <f>Uniforms!AC228</f>
        <v>0</v>
      </c>
      <c r="AE228" s="65">
        <f>Uniforms!AD228</f>
        <v>0</v>
      </c>
      <c r="AF228" s="65">
        <f>Uniforms!AE228</f>
        <v>0</v>
      </c>
      <c r="AG228" s="65">
        <f>Uniforms!AF228</f>
        <v>0</v>
      </c>
      <c r="AH228" s="65">
        <f>Uniforms!AG228</f>
        <v>0</v>
      </c>
      <c r="AI228" s="65">
        <f>Uniforms!AH228</f>
        <v>0</v>
      </c>
      <c r="AJ228" s="65">
        <f>Uniforms!AI228</f>
        <v>0</v>
      </c>
      <c r="AK228" s="65">
        <f>Uniforms!AJ228</f>
        <v>0</v>
      </c>
      <c r="AL228" s="65">
        <f>Uniforms!AK228</f>
        <v>0</v>
      </c>
      <c r="AM228" s="65">
        <f>Uniforms!AL228</f>
        <v>0</v>
      </c>
      <c r="AN228" s="65">
        <f>Uniforms!AM228</f>
        <v>0</v>
      </c>
      <c r="AO228" s="65">
        <f>Uniforms!AN228</f>
        <v>0</v>
      </c>
      <c r="AP228" s="65">
        <f>Uniforms!AO228</f>
        <v>0</v>
      </c>
      <c r="AQ228" s="65">
        <f>Uniforms!AP228</f>
        <v>0</v>
      </c>
      <c r="AR228" s="63" t="str">
        <f>IF(Uniforms!AQ228="None","NA|",CONCATENATE(Uniforms!AQ228,"|"))</f>
        <v>|</v>
      </c>
      <c r="AS228" s="63" t="str">
        <f>IF(AR228="NA|","|-- Select One --",CONCATENATE(Uniforms!AR228,"|"))</f>
        <v>|</v>
      </c>
      <c r="AT228" s="65">
        <f>Uniforms!AS228</f>
        <v>0</v>
      </c>
      <c r="AU228" s="65">
        <f>Uniforms!AT228</f>
        <v>0</v>
      </c>
      <c r="AV228" s="65">
        <f>Uniforms!AU228</f>
        <v>0</v>
      </c>
      <c r="AW228" s="65">
        <f>Uniforms!AV228</f>
        <v>0</v>
      </c>
      <c r="AX228" s="66" t="s">
        <v>409</v>
      </c>
      <c r="AY228" s="63" t="s">
        <v>410</v>
      </c>
      <c r="AZ228" s="63" t="s">
        <v>410</v>
      </c>
      <c r="BA228" s="63" t="s">
        <v>410</v>
      </c>
      <c r="BB228" s="67" t="str">
        <f>Uniforms!$AW$1</f>
        <v>8B|</v>
      </c>
      <c r="BC228" s="67" t="str">
        <f>Uniforms!$AW$2</f>
        <v>NA|</v>
      </c>
      <c r="BD228" s="67" t="str">
        <f>Uniforms!$AW$3</f>
        <v>OUTLINED|</v>
      </c>
      <c r="BE228" s="66">
        <f>Uniforms!$AT$4</f>
        <v>0</v>
      </c>
      <c r="BF228" s="66">
        <f>IF(Uniforms!$AT$13="Left Chest",Uniforms!AZ228, )</f>
        <v>0</v>
      </c>
      <c r="BG228" s="66">
        <f>Uniforms!$AT$5</f>
        <v>0</v>
      </c>
      <c r="BH228" s="67">
        <f>IF(Uniforms!$AT$13="Left Chest 2nd",Uniforms!AZ228, )</f>
        <v>0</v>
      </c>
      <c r="BI228" s="66">
        <f>Uniforms!$AT$6</f>
        <v>0</v>
      </c>
      <c r="BJ228" s="67">
        <f>IF(Uniforms!$AT$13="Left Sleeve",Uniforms!AZ228, )</f>
        <v>0</v>
      </c>
      <c r="BK228" s="66">
        <f>Uniforms!$AT$7</f>
        <v>0</v>
      </c>
      <c r="BL228" s="67">
        <f>IF(Uniforms!$AT$13="Right Sleeve",Uniforms!AZ228, )</f>
        <v>0</v>
      </c>
      <c r="BM228" s="66">
        <f>Uniforms!$AT$8</f>
        <v>0</v>
      </c>
      <c r="BN228" s="67">
        <f>IF(Uniforms!$AT$13="Center Chest",Uniforms!AZ228, )</f>
        <v>0</v>
      </c>
      <c r="BO228" s="66">
        <f>Uniforms!$AT$10</f>
        <v>0</v>
      </c>
      <c r="BP228" s="67">
        <f>IF(Uniforms!$AT$13="Back Above #s",Uniforms!AZ228, )</f>
        <v>0</v>
      </c>
      <c r="BQ228" s="66">
        <f>Uniforms!$AT$11</f>
        <v>0</v>
      </c>
      <c r="BR228" s="67">
        <f>IF(Uniforms!$AT$13="Short-Left Leg",Uniforms!AZ228, )</f>
        <v>0</v>
      </c>
      <c r="BS228" s="66">
        <f>Uniforms!$AT$12</f>
        <v>0</v>
      </c>
      <c r="BT228" s="67">
        <f>IF(Uniforms!$AT$13="Short-Right Leg",Uniforms!AZ228, )</f>
        <v>0</v>
      </c>
      <c r="BU228" s="67">
        <f>Uniforms!$AT$9</f>
        <v>0</v>
      </c>
      <c r="BV228" s="67">
        <f>IF(Uniforms!$AT$13="Right Chest",Uniforms!AZ228, )</f>
        <v>0</v>
      </c>
      <c r="BW228" s="68">
        <f>Uniforms!BA228</f>
        <v>0</v>
      </c>
      <c r="BX228" s="68">
        <f>Uniforms!BB228</f>
        <v>0</v>
      </c>
      <c r="BY228" s="68">
        <f>Uniforms!BC228</f>
        <v>0</v>
      </c>
      <c r="BZ228" s="68">
        <f>Uniforms!BD228</f>
        <v>0</v>
      </c>
      <c r="CA228" s="68">
        <f>Uniforms!BE228</f>
        <v>0</v>
      </c>
      <c r="CB228" s="68">
        <f>Uniforms!BF228</f>
        <v>0</v>
      </c>
      <c r="CC228" s="68">
        <f>Uniforms!BG228</f>
        <v>0</v>
      </c>
      <c r="CD228" s="68">
        <f>Uniforms!BH228</f>
        <v>0</v>
      </c>
      <c r="CE228" s="68">
        <f>Uniforms!BI228</f>
        <v>0</v>
      </c>
      <c r="CF228" s="68">
        <f>Uniforms!BJ228</f>
        <v>0</v>
      </c>
      <c r="CG228" s="68">
        <f>Uniforms!BK228</f>
        <v>0</v>
      </c>
      <c r="CH228" s="68">
        <f>Uniforms!BL228</f>
        <v>0</v>
      </c>
      <c r="CI228" s="68">
        <f>Uniforms!BM228</f>
        <v>0</v>
      </c>
      <c r="CJ228" s="68">
        <f>Uniforms!BN228</f>
        <v>0</v>
      </c>
      <c r="CK228" s="68">
        <f>Uniforms!BO228</f>
        <v>0</v>
      </c>
      <c r="CL228" s="68">
        <f>Uniforms!BP228</f>
        <v>0</v>
      </c>
      <c r="CM228" s="68">
        <f>Uniforms!BQ228</f>
        <v>0</v>
      </c>
      <c r="CN228" s="68">
        <f>Uniforms!BR228</f>
        <v>0</v>
      </c>
      <c r="CO228" s="68">
        <f>Uniforms!BS228</f>
        <v>0</v>
      </c>
      <c r="CP228" s="68">
        <f>Uniforms!BT228</f>
        <v>0</v>
      </c>
      <c r="CQ228" s="68">
        <f>Uniforms!BU228</f>
        <v>0</v>
      </c>
      <c r="CR228" s="68">
        <f>Uniforms!BV228</f>
        <v>0</v>
      </c>
      <c r="CS228" s="68">
        <f>Uniforms!BW228</f>
        <v>0</v>
      </c>
      <c r="CT228" s="68">
        <f>Uniforms!BX228</f>
        <v>0</v>
      </c>
      <c r="CU228" s="68">
        <f>Uniforms!BY228</f>
        <v>0</v>
      </c>
      <c r="CV228" s="68">
        <f>Uniforms!BZ228</f>
        <v>0</v>
      </c>
      <c r="CW228" s="68">
        <f>Uniforms!CA228</f>
        <v>0</v>
      </c>
      <c r="CX228" s="68">
        <f>Uniforms!CB228</f>
        <v>0</v>
      </c>
      <c r="CY228" s="68">
        <f>Uniforms!CC228</f>
        <v>0</v>
      </c>
      <c r="CZ228" s="68">
        <f>Uniforms!CD228</f>
        <v>0</v>
      </c>
      <c r="DA228" s="67"/>
    </row>
    <row r="229" spans="1:105">
      <c r="A229" s="67" t="s">
        <v>129</v>
      </c>
      <c r="B229" s="63">
        <f>Uniforms!B229</f>
        <v>0</v>
      </c>
      <c r="C229" s="63" t="str">
        <f>CONCATENATE(Uniforms!C229, "|")</f>
        <v>|</v>
      </c>
      <c r="D229" s="63">
        <f>Uniforms!D229</f>
        <v>0</v>
      </c>
      <c r="E229" s="63" t="str">
        <f>IF(Uniforms!E229="None", "NA|",CONCATENATE(Uniforms!E229, "|"))</f>
        <v>|</v>
      </c>
      <c r="F229" s="63" t="str">
        <f>IF(E229="NA|","|-- Select One --",CONCATENATE(Uniforms!F229,"|"))</f>
        <v>|</v>
      </c>
      <c r="G229" s="63" t="str">
        <f>CONCATENATE(Uniforms!G229,"|")</f>
        <v>|</v>
      </c>
      <c r="H229" s="64">
        <f>Uniforms!H229</f>
        <v>0</v>
      </c>
      <c r="I229" s="65">
        <f t="shared" si="3"/>
        <v>0</v>
      </c>
      <c r="J229" s="65">
        <f>Uniforms!I229</f>
        <v>0</v>
      </c>
      <c r="K229" s="65">
        <f>Uniforms!J229</f>
        <v>0</v>
      </c>
      <c r="L229" s="65">
        <f>Uniforms!K229</f>
        <v>0</v>
      </c>
      <c r="M229" s="65">
        <f>Uniforms!L229</f>
        <v>0</v>
      </c>
      <c r="N229" s="65">
        <f>Uniforms!M229</f>
        <v>0</v>
      </c>
      <c r="O229" s="65">
        <f>Uniforms!N229</f>
        <v>0</v>
      </c>
      <c r="P229" s="65">
        <f>Uniforms!O229</f>
        <v>0</v>
      </c>
      <c r="Q229" s="65">
        <f>Uniforms!P229</f>
        <v>0</v>
      </c>
      <c r="R229" s="65">
        <f>Uniforms!Q229</f>
        <v>0</v>
      </c>
      <c r="S229" s="65">
        <f>Uniforms!R229</f>
        <v>0</v>
      </c>
      <c r="T229" s="65">
        <f>Uniforms!S229</f>
        <v>0</v>
      </c>
      <c r="U229" s="65">
        <f>Uniforms!T229</f>
        <v>0</v>
      </c>
      <c r="V229" s="65">
        <f>Uniforms!U229</f>
        <v>0</v>
      </c>
      <c r="W229" s="65">
        <f>Uniforms!V229</f>
        <v>0</v>
      </c>
      <c r="X229" s="65">
        <f>Uniforms!W229</f>
        <v>0</v>
      </c>
      <c r="Y229" s="65">
        <f>Uniforms!X229</f>
        <v>0</v>
      </c>
      <c r="Z229" s="63" t="str">
        <f>IF(Uniforms!Y229="None","NA|",CONCATENATE(Uniforms!Y229,"|"))</f>
        <v>|</v>
      </c>
      <c r="AA229" s="63" t="str">
        <f>IF(Z229="NA|","|-- Select One --",CONCATENATE(Uniforms!Z229, "|"))</f>
        <v>|</v>
      </c>
      <c r="AB229" s="65">
        <f>Uniforms!AA229</f>
        <v>0</v>
      </c>
      <c r="AC229" s="65">
        <f>Uniforms!AB229</f>
        <v>0</v>
      </c>
      <c r="AD229" s="65">
        <f>Uniforms!AC229</f>
        <v>0</v>
      </c>
      <c r="AE229" s="65">
        <f>Uniforms!AD229</f>
        <v>0</v>
      </c>
      <c r="AF229" s="65">
        <f>Uniforms!AE229</f>
        <v>0</v>
      </c>
      <c r="AG229" s="65">
        <f>Uniforms!AF229</f>
        <v>0</v>
      </c>
      <c r="AH229" s="65">
        <f>Uniforms!AG229</f>
        <v>0</v>
      </c>
      <c r="AI229" s="65">
        <f>Uniforms!AH229</f>
        <v>0</v>
      </c>
      <c r="AJ229" s="65">
        <f>Uniforms!AI229</f>
        <v>0</v>
      </c>
      <c r="AK229" s="65">
        <f>Uniforms!AJ229</f>
        <v>0</v>
      </c>
      <c r="AL229" s="65">
        <f>Uniforms!AK229</f>
        <v>0</v>
      </c>
      <c r="AM229" s="65">
        <f>Uniforms!AL229</f>
        <v>0</v>
      </c>
      <c r="AN229" s="65">
        <f>Uniforms!AM229</f>
        <v>0</v>
      </c>
      <c r="AO229" s="65">
        <f>Uniforms!AN229</f>
        <v>0</v>
      </c>
      <c r="AP229" s="65">
        <f>Uniforms!AO229</f>
        <v>0</v>
      </c>
      <c r="AQ229" s="65">
        <f>Uniforms!AP229</f>
        <v>0</v>
      </c>
      <c r="AR229" s="63" t="str">
        <f>IF(Uniforms!AQ229="None","NA|",CONCATENATE(Uniforms!AQ229,"|"))</f>
        <v>|</v>
      </c>
      <c r="AS229" s="63" t="str">
        <f>IF(AR229="NA|","|-- Select One --",CONCATENATE(Uniforms!AR229,"|"))</f>
        <v>|</v>
      </c>
      <c r="AT229" s="65">
        <f>Uniforms!AS229</f>
        <v>0</v>
      </c>
      <c r="AU229" s="65">
        <f>Uniforms!AT229</f>
        <v>0</v>
      </c>
      <c r="AV229" s="65">
        <f>Uniforms!AU229</f>
        <v>0</v>
      </c>
      <c r="AW229" s="65">
        <f>Uniforms!AV229</f>
        <v>0</v>
      </c>
      <c r="AX229" s="66" t="s">
        <v>409</v>
      </c>
      <c r="AY229" s="63" t="s">
        <v>410</v>
      </c>
      <c r="AZ229" s="63" t="s">
        <v>410</v>
      </c>
      <c r="BA229" s="63" t="s">
        <v>410</v>
      </c>
      <c r="BB229" s="67" t="str">
        <f>Uniforms!$AW$1</f>
        <v>8B|</v>
      </c>
      <c r="BC229" s="67" t="str">
        <f>Uniforms!$AW$2</f>
        <v>NA|</v>
      </c>
      <c r="BD229" s="67" t="str">
        <f>Uniforms!$AW$3</f>
        <v>OUTLINED|</v>
      </c>
      <c r="BE229" s="66">
        <f>Uniforms!$AT$4</f>
        <v>0</v>
      </c>
      <c r="BF229" s="66">
        <f>IF(Uniforms!$AT$13="Left Chest",Uniforms!AZ229, )</f>
        <v>0</v>
      </c>
      <c r="BG229" s="66">
        <f>Uniforms!$AT$5</f>
        <v>0</v>
      </c>
      <c r="BH229" s="67">
        <f>IF(Uniforms!$AT$13="Left Chest 2nd",Uniforms!AZ229, )</f>
        <v>0</v>
      </c>
      <c r="BI229" s="66">
        <f>Uniforms!$AT$6</f>
        <v>0</v>
      </c>
      <c r="BJ229" s="67">
        <f>IF(Uniforms!$AT$13="Left Sleeve",Uniforms!AZ229, )</f>
        <v>0</v>
      </c>
      <c r="BK229" s="66">
        <f>Uniforms!$AT$7</f>
        <v>0</v>
      </c>
      <c r="BL229" s="67">
        <f>IF(Uniforms!$AT$13="Right Sleeve",Uniforms!AZ229, )</f>
        <v>0</v>
      </c>
      <c r="BM229" s="66">
        <f>Uniforms!$AT$8</f>
        <v>0</v>
      </c>
      <c r="BN229" s="67">
        <f>IF(Uniforms!$AT$13="Center Chest",Uniforms!AZ229, )</f>
        <v>0</v>
      </c>
      <c r="BO229" s="66">
        <f>Uniforms!$AT$10</f>
        <v>0</v>
      </c>
      <c r="BP229" s="67">
        <f>IF(Uniforms!$AT$13="Back Above #s",Uniforms!AZ229, )</f>
        <v>0</v>
      </c>
      <c r="BQ229" s="66">
        <f>Uniforms!$AT$11</f>
        <v>0</v>
      </c>
      <c r="BR229" s="67">
        <f>IF(Uniforms!$AT$13="Short-Left Leg",Uniforms!AZ229, )</f>
        <v>0</v>
      </c>
      <c r="BS229" s="66">
        <f>Uniforms!$AT$12</f>
        <v>0</v>
      </c>
      <c r="BT229" s="67">
        <f>IF(Uniforms!$AT$13="Short-Right Leg",Uniforms!AZ229, )</f>
        <v>0</v>
      </c>
      <c r="BU229" s="67">
        <f>Uniforms!$AT$9</f>
        <v>0</v>
      </c>
      <c r="BV229" s="67">
        <f>IF(Uniforms!$AT$13="Right Chest",Uniforms!AZ229, )</f>
        <v>0</v>
      </c>
      <c r="BW229" s="68">
        <f>Uniforms!BA229</f>
        <v>0</v>
      </c>
      <c r="BX229" s="68">
        <f>Uniforms!BB229</f>
        <v>0</v>
      </c>
      <c r="BY229" s="68">
        <f>Uniforms!BC229</f>
        <v>0</v>
      </c>
      <c r="BZ229" s="68">
        <f>Uniforms!BD229</f>
        <v>0</v>
      </c>
      <c r="CA229" s="68">
        <f>Uniforms!BE229</f>
        <v>0</v>
      </c>
      <c r="CB229" s="68">
        <f>Uniforms!BF229</f>
        <v>0</v>
      </c>
      <c r="CC229" s="68">
        <f>Uniforms!BG229</f>
        <v>0</v>
      </c>
      <c r="CD229" s="68">
        <f>Uniforms!BH229</f>
        <v>0</v>
      </c>
      <c r="CE229" s="68">
        <f>Uniforms!BI229</f>
        <v>0</v>
      </c>
      <c r="CF229" s="68">
        <f>Uniforms!BJ229</f>
        <v>0</v>
      </c>
      <c r="CG229" s="68">
        <f>Uniforms!BK229</f>
        <v>0</v>
      </c>
      <c r="CH229" s="68">
        <f>Uniforms!BL229</f>
        <v>0</v>
      </c>
      <c r="CI229" s="68">
        <f>Uniforms!BM229</f>
        <v>0</v>
      </c>
      <c r="CJ229" s="68">
        <f>Uniforms!BN229</f>
        <v>0</v>
      </c>
      <c r="CK229" s="68">
        <f>Uniforms!BO229</f>
        <v>0</v>
      </c>
      <c r="CL229" s="68">
        <f>Uniforms!BP229</f>
        <v>0</v>
      </c>
      <c r="CM229" s="68">
        <f>Uniforms!BQ229</f>
        <v>0</v>
      </c>
      <c r="CN229" s="68">
        <f>Uniforms!BR229</f>
        <v>0</v>
      </c>
      <c r="CO229" s="68">
        <f>Uniforms!BS229</f>
        <v>0</v>
      </c>
      <c r="CP229" s="68">
        <f>Uniforms!BT229</f>
        <v>0</v>
      </c>
      <c r="CQ229" s="68">
        <f>Uniforms!BU229</f>
        <v>0</v>
      </c>
      <c r="CR229" s="68">
        <f>Uniforms!BV229</f>
        <v>0</v>
      </c>
      <c r="CS229" s="68">
        <f>Uniforms!BW229</f>
        <v>0</v>
      </c>
      <c r="CT229" s="68">
        <f>Uniforms!BX229</f>
        <v>0</v>
      </c>
      <c r="CU229" s="68">
        <f>Uniforms!BY229</f>
        <v>0</v>
      </c>
      <c r="CV229" s="68">
        <f>Uniforms!BZ229</f>
        <v>0</v>
      </c>
      <c r="CW229" s="68">
        <f>Uniforms!CA229</f>
        <v>0</v>
      </c>
      <c r="CX229" s="68">
        <f>Uniforms!CB229</f>
        <v>0</v>
      </c>
      <c r="CY229" s="68">
        <f>Uniforms!CC229</f>
        <v>0</v>
      </c>
      <c r="CZ229" s="68">
        <f>Uniforms!CD229</f>
        <v>0</v>
      </c>
      <c r="DA229" s="67"/>
    </row>
    <row r="230" spans="1:105">
      <c r="A230" s="67" t="s">
        <v>130</v>
      </c>
      <c r="B230" s="63">
        <f>Uniforms!B230</f>
        <v>0</v>
      </c>
      <c r="C230" s="63" t="str">
        <f>CONCATENATE(Uniforms!C230, "|")</f>
        <v>|</v>
      </c>
      <c r="D230" s="63">
        <f>Uniforms!D230</f>
        <v>0</v>
      </c>
      <c r="E230" s="63" t="str">
        <f>IF(Uniforms!E230="None", "NA|",CONCATENATE(Uniforms!E230, "|"))</f>
        <v>|</v>
      </c>
      <c r="F230" s="63" t="str">
        <f>IF(E230="NA|","|-- Select One --",CONCATENATE(Uniforms!F230,"|"))</f>
        <v>|</v>
      </c>
      <c r="G230" s="63" t="str">
        <f>CONCATENATE(Uniforms!G230,"|")</f>
        <v>|</v>
      </c>
      <c r="H230" s="64">
        <f>Uniforms!H230</f>
        <v>0</v>
      </c>
      <c r="I230" s="65">
        <f t="shared" si="3"/>
        <v>0</v>
      </c>
      <c r="J230" s="65">
        <f>Uniforms!I230</f>
        <v>0</v>
      </c>
      <c r="K230" s="65">
        <f>Uniforms!J230</f>
        <v>0</v>
      </c>
      <c r="L230" s="65">
        <f>Uniforms!K230</f>
        <v>0</v>
      </c>
      <c r="M230" s="65">
        <f>Uniforms!L230</f>
        <v>0</v>
      </c>
      <c r="N230" s="65">
        <f>Uniforms!M230</f>
        <v>0</v>
      </c>
      <c r="O230" s="65">
        <f>Uniforms!N230</f>
        <v>0</v>
      </c>
      <c r="P230" s="65">
        <f>Uniforms!O230</f>
        <v>0</v>
      </c>
      <c r="Q230" s="65">
        <f>Uniforms!P230</f>
        <v>0</v>
      </c>
      <c r="R230" s="65">
        <f>Uniforms!Q230</f>
        <v>0</v>
      </c>
      <c r="S230" s="65">
        <f>Uniforms!R230</f>
        <v>0</v>
      </c>
      <c r="T230" s="65">
        <f>Uniforms!S230</f>
        <v>0</v>
      </c>
      <c r="U230" s="65">
        <f>Uniforms!T230</f>
        <v>0</v>
      </c>
      <c r="V230" s="65">
        <f>Uniforms!U230</f>
        <v>0</v>
      </c>
      <c r="W230" s="65">
        <f>Uniforms!V230</f>
        <v>0</v>
      </c>
      <c r="X230" s="65">
        <f>Uniforms!W230</f>
        <v>0</v>
      </c>
      <c r="Y230" s="65">
        <f>Uniforms!X230</f>
        <v>0</v>
      </c>
      <c r="Z230" s="63" t="str">
        <f>IF(Uniforms!Y230="None","NA|",CONCATENATE(Uniforms!Y230,"|"))</f>
        <v>|</v>
      </c>
      <c r="AA230" s="63" t="str">
        <f>IF(Z230="NA|","|-- Select One --",CONCATENATE(Uniforms!Z230, "|"))</f>
        <v>|</v>
      </c>
      <c r="AB230" s="65">
        <f>Uniforms!AA230</f>
        <v>0</v>
      </c>
      <c r="AC230" s="65">
        <f>Uniforms!AB230</f>
        <v>0</v>
      </c>
      <c r="AD230" s="65">
        <f>Uniforms!AC230</f>
        <v>0</v>
      </c>
      <c r="AE230" s="65">
        <f>Uniforms!AD230</f>
        <v>0</v>
      </c>
      <c r="AF230" s="65">
        <f>Uniforms!AE230</f>
        <v>0</v>
      </c>
      <c r="AG230" s="65">
        <f>Uniforms!AF230</f>
        <v>0</v>
      </c>
      <c r="AH230" s="65">
        <f>Uniforms!AG230</f>
        <v>0</v>
      </c>
      <c r="AI230" s="65">
        <f>Uniforms!AH230</f>
        <v>0</v>
      </c>
      <c r="AJ230" s="65">
        <f>Uniforms!AI230</f>
        <v>0</v>
      </c>
      <c r="AK230" s="65">
        <f>Uniforms!AJ230</f>
        <v>0</v>
      </c>
      <c r="AL230" s="65">
        <f>Uniforms!AK230</f>
        <v>0</v>
      </c>
      <c r="AM230" s="65">
        <f>Uniforms!AL230</f>
        <v>0</v>
      </c>
      <c r="AN230" s="65">
        <f>Uniforms!AM230</f>
        <v>0</v>
      </c>
      <c r="AO230" s="65">
        <f>Uniforms!AN230</f>
        <v>0</v>
      </c>
      <c r="AP230" s="65">
        <f>Uniforms!AO230</f>
        <v>0</v>
      </c>
      <c r="AQ230" s="65">
        <f>Uniforms!AP230</f>
        <v>0</v>
      </c>
      <c r="AR230" s="63" t="str">
        <f>IF(Uniforms!AQ230="None","NA|",CONCATENATE(Uniforms!AQ230,"|"))</f>
        <v>|</v>
      </c>
      <c r="AS230" s="63" t="str">
        <f>IF(AR230="NA|","|-- Select One --",CONCATENATE(Uniforms!AR230,"|"))</f>
        <v>|</v>
      </c>
      <c r="AT230" s="65">
        <f>Uniforms!AS230</f>
        <v>0</v>
      </c>
      <c r="AU230" s="65">
        <f>Uniforms!AT230</f>
        <v>0</v>
      </c>
      <c r="AV230" s="65">
        <f>Uniforms!AU230</f>
        <v>0</v>
      </c>
      <c r="AW230" s="65">
        <f>Uniforms!AV230</f>
        <v>0</v>
      </c>
      <c r="AX230" s="66" t="s">
        <v>409</v>
      </c>
      <c r="AY230" s="63" t="s">
        <v>410</v>
      </c>
      <c r="AZ230" s="63" t="s">
        <v>410</v>
      </c>
      <c r="BA230" s="63" t="s">
        <v>410</v>
      </c>
      <c r="BB230" s="67" t="str">
        <f>Uniforms!$AW$1</f>
        <v>8B|</v>
      </c>
      <c r="BC230" s="67" t="str">
        <f>Uniforms!$AW$2</f>
        <v>NA|</v>
      </c>
      <c r="BD230" s="67" t="str">
        <f>Uniforms!$AW$3</f>
        <v>OUTLINED|</v>
      </c>
      <c r="BE230" s="66">
        <f>Uniforms!$AT$4</f>
        <v>0</v>
      </c>
      <c r="BF230" s="66">
        <f>IF(Uniforms!$AT$13="Left Chest",Uniforms!AZ230, )</f>
        <v>0</v>
      </c>
      <c r="BG230" s="66">
        <f>Uniforms!$AT$5</f>
        <v>0</v>
      </c>
      <c r="BH230" s="67">
        <f>IF(Uniforms!$AT$13="Left Chest 2nd",Uniforms!AZ230, )</f>
        <v>0</v>
      </c>
      <c r="BI230" s="66">
        <f>Uniforms!$AT$6</f>
        <v>0</v>
      </c>
      <c r="BJ230" s="67">
        <f>IF(Uniforms!$AT$13="Left Sleeve",Uniforms!AZ230, )</f>
        <v>0</v>
      </c>
      <c r="BK230" s="66">
        <f>Uniforms!$AT$7</f>
        <v>0</v>
      </c>
      <c r="BL230" s="67">
        <f>IF(Uniforms!$AT$13="Right Sleeve",Uniforms!AZ230, )</f>
        <v>0</v>
      </c>
      <c r="BM230" s="66">
        <f>Uniforms!$AT$8</f>
        <v>0</v>
      </c>
      <c r="BN230" s="67">
        <f>IF(Uniforms!$AT$13="Center Chest",Uniforms!AZ230, )</f>
        <v>0</v>
      </c>
      <c r="BO230" s="66">
        <f>Uniforms!$AT$10</f>
        <v>0</v>
      </c>
      <c r="BP230" s="67">
        <f>IF(Uniforms!$AT$13="Back Above #s",Uniforms!AZ230, )</f>
        <v>0</v>
      </c>
      <c r="BQ230" s="66">
        <f>Uniforms!$AT$11</f>
        <v>0</v>
      </c>
      <c r="BR230" s="67">
        <f>IF(Uniforms!$AT$13="Short-Left Leg",Uniforms!AZ230, )</f>
        <v>0</v>
      </c>
      <c r="BS230" s="66">
        <f>Uniforms!$AT$12</f>
        <v>0</v>
      </c>
      <c r="BT230" s="67">
        <f>IF(Uniforms!$AT$13="Short-Right Leg",Uniforms!AZ230, )</f>
        <v>0</v>
      </c>
      <c r="BU230" s="67">
        <f>Uniforms!$AT$9</f>
        <v>0</v>
      </c>
      <c r="BV230" s="67">
        <f>IF(Uniforms!$AT$13="Right Chest",Uniforms!AZ230, )</f>
        <v>0</v>
      </c>
      <c r="BW230" s="68">
        <f>Uniforms!BA230</f>
        <v>0</v>
      </c>
      <c r="BX230" s="68">
        <f>Uniforms!BB230</f>
        <v>0</v>
      </c>
      <c r="BY230" s="68">
        <f>Uniforms!BC230</f>
        <v>0</v>
      </c>
      <c r="BZ230" s="68">
        <f>Uniforms!BD230</f>
        <v>0</v>
      </c>
      <c r="CA230" s="68">
        <f>Uniforms!BE230</f>
        <v>0</v>
      </c>
      <c r="CB230" s="68">
        <f>Uniforms!BF230</f>
        <v>0</v>
      </c>
      <c r="CC230" s="68">
        <f>Uniforms!BG230</f>
        <v>0</v>
      </c>
      <c r="CD230" s="68">
        <f>Uniforms!BH230</f>
        <v>0</v>
      </c>
      <c r="CE230" s="68">
        <f>Uniforms!BI230</f>
        <v>0</v>
      </c>
      <c r="CF230" s="68">
        <f>Uniforms!BJ230</f>
        <v>0</v>
      </c>
      <c r="CG230" s="68">
        <f>Uniforms!BK230</f>
        <v>0</v>
      </c>
      <c r="CH230" s="68">
        <f>Uniforms!BL230</f>
        <v>0</v>
      </c>
      <c r="CI230" s="68">
        <f>Uniforms!BM230</f>
        <v>0</v>
      </c>
      <c r="CJ230" s="68">
        <f>Uniforms!BN230</f>
        <v>0</v>
      </c>
      <c r="CK230" s="68">
        <f>Uniforms!BO230</f>
        <v>0</v>
      </c>
      <c r="CL230" s="68">
        <f>Uniforms!BP230</f>
        <v>0</v>
      </c>
      <c r="CM230" s="68">
        <f>Uniforms!BQ230</f>
        <v>0</v>
      </c>
      <c r="CN230" s="68">
        <f>Uniforms!BR230</f>
        <v>0</v>
      </c>
      <c r="CO230" s="68">
        <f>Uniforms!BS230</f>
        <v>0</v>
      </c>
      <c r="CP230" s="68">
        <f>Uniforms!BT230</f>
        <v>0</v>
      </c>
      <c r="CQ230" s="68">
        <f>Uniforms!BU230</f>
        <v>0</v>
      </c>
      <c r="CR230" s="68">
        <f>Uniforms!BV230</f>
        <v>0</v>
      </c>
      <c r="CS230" s="68">
        <f>Uniforms!BW230</f>
        <v>0</v>
      </c>
      <c r="CT230" s="68">
        <f>Uniforms!BX230</f>
        <v>0</v>
      </c>
      <c r="CU230" s="68">
        <f>Uniforms!BY230</f>
        <v>0</v>
      </c>
      <c r="CV230" s="68">
        <f>Uniforms!BZ230</f>
        <v>0</v>
      </c>
      <c r="CW230" s="68">
        <f>Uniforms!CA230</f>
        <v>0</v>
      </c>
      <c r="CX230" s="68">
        <f>Uniforms!CB230</f>
        <v>0</v>
      </c>
      <c r="CY230" s="68">
        <f>Uniforms!CC230</f>
        <v>0</v>
      </c>
      <c r="CZ230" s="68">
        <f>Uniforms!CD230</f>
        <v>0</v>
      </c>
      <c r="DA230" s="67"/>
    </row>
    <row r="231" spans="1:105">
      <c r="A231" s="67" t="s">
        <v>131</v>
      </c>
      <c r="B231" s="63">
        <f>Uniforms!B231</f>
        <v>0</v>
      </c>
      <c r="C231" s="63" t="str">
        <f>CONCATENATE(Uniforms!C231, "|")</f>
        <v>|</v>
      </c>
      <c r="D231" s="63">
        <f>Uniforms!D231</f>
        <v>0</v>
      </c>
      <c r="E231" s="63" t="str">
        <f>IF(Uniforms!E231="None", "NA|",CONCATENATE(Uniforms!E231, "|"))</f>
        <v>|</v>
      </c>
      <c r="F231" s="63" t="str">
        <f>IF(E231="NA|","|-- Select One --",CONCATENATE(Uniforms!F231,"|"))</f>
        <v>|</v>
      </c>
      <c r="G231" s="63" t="str">
        <f>CONCATENATE(Uniforms!G231,"|")</f>
        <v>|</v>
      </c>
      <c r="H231" s="64">
        <f>Uniforms!H231</f>
        <v>0</v>
      </c>
      <c r="I231" s="65">
        <f t="shared" si="3"/>
        <v>0</v>
      </c>
      <c r="J231" s="65">
        <f>Uniforms!I231</f>
        <v>0</v>
      </c>
      <c r="K231" s="65">
        <f>Uniforms!J231</f>
        <v>0</v>
      </c>
      <c r="L231" s="65">
        <f>Uniforms!K231</f>
        <v>0</v>
      </c>
      <c r="M231" s="65">
        <f>Uniforms!L231</f>
        <v>0</v>
      </c>
      <c r="N231" s="65">
        <f>Uniforms!M231</f>
        <v>0</v>
      </c>
      <c r="O231" s="65">
        <f>Uniforms!N231</f>
        <v>0</v>
      </c>
      <c r="P231" s="65">
        <f>Uniforms!O231</f>
        <v>0</v>
      </c>
      <c r="Q231" s="65">
        <f>Uniforms!P231</f>
        <v>0</v>
      </c>
      <c r="R231" s="65">
        <f>Uniforms!Q231</f>
        <v>0</v>
      </c>
      <c r="S231" s="65">
        <f>Uniforms!R231</f>
        <v>0</v>
      </c>
      <c r="T231" s="65">
        <f>Uniforms!S231</f>
        <v>0</v>
      </c>
      <c r="U231" s="65">
        <f>Uniforms!T231</f>
        <v>0</v>
      </c>
      <c r="V231" s="65">
        <f>Uniforms!U231</f>
        <v>0</v>
      </c>
      <c r="W231" s="65">
        <f>Uniforms!V231</f>
        <v>0</v>
      </c>
      <c r="X231" s="65">
        <f>Uniforms!W231</f>
        <v>0</v>
      </c>
      <c r="Y231" s="65">
        <f>Uniforms!X231</f>
        <v>0</v>
      </c>
      <c r="Z231" s="63" t="str">
        <f>IF(Uniforms!Y231="None","NA|",CONCATENATE(Uniforms!Y231,"|"))</f>
        <v>|</v>
      </c>
      <c r="AA231" s="63" t="str">
        <f>IF(Z231="NA|","|-- Select One --",CONCATENATE(Uniforms!Z231, "|"))</f>
        <v>|</v>
      </c>
      <c r="AB231" s="65">
        <f>Uniforms!AA231</f>
        <v>0</v>
      </c>
      <c r="AC231" s="65">
        <f>Uniforms!AB231</f>
        <v>0</v>
      </c>
      <c r="AD231" s="65">
        <f>Uniforms!AC231</f>
        <v>0</v>
      </c>
      <c r="AE231" s="65">
        <f>Uniforms!AD231</f>
        <v>0</v>
      </c>
      <c r="AF231" s="65">
        <f>Uniforms!AE231</f>
        <v>0</v>
      </c>
      <c r="AG231" s="65">
        <f>Uniforms!AF231</f>
        <v>0</v>
      </c>
      <c r="AH231" s="65">
        <f>Uniforms!AG231</f>
        <v>0</v>
      </c>
      <c r="AI231" s="65">
        <f>Uniforms!AH231</f>
        <v>0</v>
      </c>
      <c r="AJ231" s="65">
        <f>Uniforms!AI231</f>
        <v>0</v>
      </c>
      <c r="AK231" s="65">
        <f>Uniforms!AJ231</f>
        <v>0</v>
      </c>
      <c r="AL231" s="65">
        <f>Uniforms!AK231</f>
        <v>0</v>
      </c>
      <c r="AM231" s="65">
        <f>Uniforms!AL231</f>
        <v>0</v>
      </c>
      <c r="AN231" s="65">
        <f>Uniforms!AM231</f>
        <v>0</v>
      </c>
      <c r="AO231" s="65">
        <f>Uniforms!AN231</f>
        <v>0</v>
      </c>
      <c r="AP231" s="65">
        <f>Uniforms!AO231</f>
        <v>0</v>
      </c>
      <c r="AQ231" s="65">
        <f>Uniforms!AP231</f>
        <v>0</v>
      </c>
      <c r="AR231" s="63" t="str">
        <f>IF(Uniforms!AQ231="None","NA|",CONCATENATE(Uniforms!AQ231,"|"))</f>
        <v>|</v>
      </c>
      <c r="AS231" s="63" t="str">
        <f>IF(AR231="NA|","|-- Select One --",CONCATENATE(Uniforms!AR231,"|"))</f>
        <v>|</v>
      </c>
      <c r="AT231" s="65">
        <f>Uniforms!AS231</f>
        <v>0</v>
      </c>
      <c r="AU231" s="65">
        <f>Uniforms!AT231</f>
        <v>0</v>
      </c>
      <c r="AV231" s="65">
        <f>Uniforms!AU231</f>
        <v>0</v>
      </c>
      <c r="AW231" s="65">
        <f>Uniforms!AV231</f>
        <v>0</v>
      </c>
      <c r="AX231" s="66" t="s">
        <v>409</v>
      </c>
      <c r="AY231" s="63" t="s">
        <v>410</v>
      </c>
      <c r="AZ231" s="63" t="s">
        <v>410</v>
      </c>
      <c r="BA231" s="63" t="s">
        <v>410</v>
      </c>
      <c r="BB231" s="67" t="str">
        <f>Uniforms!$AW$1</f>
        <v>8B|</v>
      </c>
      <c r="BC231" s="67" t="str">
        <f>Uniforms!$AW$2</f>
        <v>NA|</v>
      </c>
      <c r="BD231" s="67" t="str">
        <f>Uniforms!$AW$3</f>
        <v>OUTLINED|</v>
      </c>
      <c r="BE231" s="66">
        <f>Uniforms!$AT$4</f>
        <v>0</v>
      </c>
      <c r="BF231" s="66">
        <f>IF(Uniforms!$AT$13="Left Chest",Uniforms!AZ231, )</f>
        <v>0</v>
      </c>
      <c r="BG231" s="66">
        <f>Uniforms!$AT$5</f>
        <v>0</v>
      </c>
      <c r="BH231" s="67">
        <f>IF(Uniforms!$AT$13="Left Chest 2nd",Uniforms!AZ231, )</f>
        <v>0</v>
      </c>
      <c r="BI231" s="66">
        <f>Uniforms!$AT$6</f>
        <v>0</v>
      </c>
      <c r="BJ231" s="67">
        <f>IF(Uniforms!$AT$13="Left Sleeve",Uniforms!AZ231, )</f>
        <v>0</v>
      </c>
      <c r="BK231" s="66">
        <f>Uniforms!$AT$7</f>
        <v>0</v>
      </c>
      <c r="BL231" s="67">
        <f>IF(Uniforms!$AT$13="Right Sleeve",Uniforms!AZ231, )</f>
        <v>0</v>
      </c>
      <c r="BM231" s="66">
        <f>Uniforms!$AT$8</f>
        <v>0</v>
      </c>
      <c r="BN231" s="67">
        <f>IF(Uniforms!$AT$13="Center Chest",Uniforms!AZ231, )</f>
        <v>0</v>
      </c>
      <c r="BO231" s="66">
        <f>Uniforms!$AT$10</f>
        <v>0</v>
      </c>
      <c r="BP231" s="67">
        <f>IF(Uniforms!$AT$13="Back Above #s",Uniforms!AZ231, )</f>
        <v>0</v>
      </c>
      <c r="BQ231" s="66">
        <f>Uniforms!$AT$11</f>
        <v>0</v>
      </c>
      <c r="BR231" s="67">
        <f>IF(Uniforms!$AT$13="Short-Left Leg",Uniforms!AZ231, )</f>
        <v>0</v>
      </c>
      <c r="BS231" s="66">
        <f>Uniforms!$AT$12</f>
        <v>0</v>
      </c>
      <c r="BT231" s="67">
        <f>IF(Uniforms!$AT$13="Short-Right Leg",Uniforms!AZ231, )</f>
        <v>0</v>
      </c>
      <c r="BU231" s="67">
        <f>Uniforms!$AT$9</f>
        <v>0</v>
      </c>
      <c r="BV231" s="67">
        <f>IF(Uniforms!$AT$13="Right Chest",Uniforms!AZ231, )</f>
        <v>0</v>
      </c>
      <c r="BW231" s="68">
        <f>Uniforms!BA231</f>
        <v>0</v>
      </c>
      <c r="BX231" s="68">
        <f>Uniforms!BB231</f>
        <v>0</v>
      </c>
      <c r="BY231" s="68">
        <f>Uniforms!BC231</f>
        <v>0</v>
      </c>
      <c r="BZ231" s="68">
        <f>Uniforms!BD231</f>
        <v>0</v>
      </c>
      <c r="CA231" s="68">
        <f>Uniforms!BE231</f>
        <v>0</v>
      </c>
      <c r="CB231" s="68">
        <f>Uniforms!BF231</f>
        <v>0</v>
      </c>
      <c r="CC231" s="68">
        <f>Uniforms!BG231</f>
        <v>0</v>
      </c>
      <c r="CD231" s="68">
        <f>Uniforms!BH231</f>
        <v>0</v>
      </c>
      <c r="CE231" s="68">
        <f>Uniforms!BI231</f>
        <v>0</v>
      </c>
      <c r="CF231" s="68">
        <f>Uniforms!BJ231</f>
        <v>0</v>
      </c>
      <c r="CG231" s="68">
        <f>Uniforms!BK231</f>
        <v>0</v>
      </c>
      <c r="CH231" s="68">
        <f>Uniforms!BL231</f>
        <v>0</v>
      </c>
      <c r="CI231" s="68">
        <f>Uniforms!BM231</f>
        <v>0</v>
      </c>
      <c r="CJ231" s="68">
        <f>Uniforms!BN231</f>
        <v>0</v>
      </c>
      <c r="CK231" s="68">
        <f>Uniforms!BO231</f>
        <v>0</v>
      </c>
      <c r="CL231" s="68">
        <f>Uniforms!BP231</f>
        <v>0</v>
      </c>
      <c r="CM231" s="68">
        <f>Uniforms!BQ231</f>
        <v>0</v>
      </c>
      <c r="CN231" s="68">
        <f>Uniforms!BR231</f>
        <v>0</v>
      </c>
      <c r="CO231" s="68">
        <f>Uniforms!BS231</f>
        <v>0</v>
      </c>
      <c r="CP231" s="68">
        <f>Uniforms!BT231</f>
        <v>0</v>
      </c>
      <c r="CQ231" s="68">
        <f>Uniforms!BU231</f>
        <v>0</v>
      </c>
      <c r="CR231" s="68">
        <f>Uniforms!BV231</f>
        <v>0</v>
      </c>
      <c r="CS231" s="68">
        <f>Uniforms!BW231</f>
        <v>0</v>
      </c>
      <c r="CT231" s="68">
        <f>Uniforms!BX231</f>
        <v>0</v>
      </c>
      <c r="CU231" s="68">
        <f>Uniforms!BY231</f>
        <v>0</v>
      </c>
      <c r="CV231" s="68">
        <f>Uniforms!BZ231</f>
        <v>0</v>
      </c>
      <c r="CW231" s="68">
        <f>Uniforms!CA231</f>
        <v>0</v>
      </c>
      <c r="CX231" s="68">
        <f>Uniforms!CB231</f>
        <v>0</v>
      </c>
      <c r="CY231" s="68">
        <f>Uniforms!CC231</f>
        <v>0</v>
      </c>
      <c r="CZ231" s="68">
        <f>Uniforms!CD231</f>
        <v>0</v>
      </c>
      <c r="DA231" s="67"/>
    </row>
    <row r="232" spans="1:105">
      <c r="A232" s="67" t="s">
        <v>132</v>
      </c>
      <c r="B232" s="63">
        <f>Uniforms!B232</f>
        <v>0</v>
      </c>
      <c r="C232" s="63" t="str">
        <f>CONCATENATE(Uniforms!C232, "|")</f>
        <v>|</v>
      </c>
      <c r="D232" s="63">
        <f>Uniforms!D232</f>
        <v>0</v>
      </c>
      <c r="E232" s="63" t="str">
        <f>IF(Uniforms!E232="None", "NA|",CONCATENATE(Uniforms!E232, "|"))</f>
        <v>|</v>
      </c>
      <c r="F232" s="63" t="str">
        <f>IF(E232="NA|","|-- Select One --",CONCATENATE(Uniforms!F232,"|"))</f>
        <v>|</v>
      </c>
      <c r="G232" s="63" t="str">
        <f>CONCATENATE(Uniforms!G232,"|")</f>
        <v>|</v>
      </c>
      <c r="H232" s="64">
        <f>Uniforms!H232</f>
        <v>0</v>
      </c>
      <c r="I232" s="65">
        <f t="shared" si="3"/>
        <v>0</v>
      </c>
      <c r="J232" s="65">
        <f>Uniforms!I232</f>
        <v>0</v>
      </c>
      <c r="K232" s="65">
        <f>Uniforms!J232</f>
        <v>0</v>
      </c>
      <c r="L232" s="65">
        <f>Uniforms!K232</f>
        <v>0</v>
      </c>
      <c r="M232" s="65">
        <f>Uniforms!L232</f>
        <v>0</v>
      </c>
      <c r="N232" s="65">
        <f>Uniforms!M232</f>
        <v>0</v>
      </c>
      <c r="O232" s="65">
        <f>Uniforms!N232</f>
        <v>0</v>
      </c>
      <c r="P232" s="65">
        <f>Uniforms!O232</f>
        <v>0</v>
      </c>
      <c r="Q232" s="65">
        <f>Uniforms!P232</f>
        <v>0</v>
      </c>
      <c r="R232" s="65">
        <f>Uniforms!Q232</f>
        <v>0</v>
      </c>
      <c r="S232" s="65">
        <f>Uniforms!R232</f>
        <v>0</v>
      </c>
      <c r="T232" s="65">
        <f>Uniforms!S232</f>
        <v>0</v>
      </c>
      <c r="U232" s="65">
        <f>Uniforms!T232</f>
        <v>0</v>
      </c>
      <c r="V232" s="65">
        <f>Uniforms!U232</f>
        <v>0</v>
      </c>
      <c r="W232" s="65">
        <f>Uniforms!V232</f>
        <v>0</v>
      </c>
      <c r="X232" s="65">
        <f>Uniforms!W232</f>
        <v>0</v>
      </c>
      <c r="Y232" s="65">
        <f>Uniforms!X232</f>
        <v>0</v>
      </c>
      <c r="Z232" s="63" t="str">
        <f>IF(Uniforms!Y232="None","NA|",CONCATENATE(Uniforms!Y232,"|"))</f>
        <v>|</v>
      </c>
      <c r="AA232" s="63" t="str">
        <f>IF(Z232="NA|","|-- Select One --",CONCATENATE(Uniforms!Z232, "|"))</f>
        <v>|</v>
      </c>
      <c r="AB232" s="65">
        <f>Uniforms!AA232</f>
        <v>0</v>
      </c>
      <c r="AC232" s="65">
        <f>Uniforms!AB232</f>
        <v>0</v>
      </c>
      <c r="AD232" s="65">
        <f>Uniforms!AC232</f>
        <v>0</v>
      </c>
      <c r="AE232" s="65">
        <f>Uniforms!AD232</f>
        <v>0</v>
      </c>
      <c r="AF232" s="65">
        <f>Uniforms!AE232</f>
        <v>0</v>
      </c>
      <c r="AG232" s="65">
        <f>Uniforms!AF232</f>
        <v>0</v>
      </c>
      <c r="AH232" s="65">
        <f>Uniforms!AG232</f>
        <v>0</v>
      </c>
      <c r="AI232" s="65">
        <f>Uniforms!AH232</f>
        <v>0</v>
      </c>
      <c r="AJ232" s="65">
        <f>Uniforms!AI232</f>
        <v>0</v>
      </c>
      <c r="AK232" s="65">
        <f>Uniforms!AJ232</f>
        <v>0</v>
      </c>
      <c r="AL232" s="65">
        <f>Uniforms!AK232</f>
        <v>0</v>
      </c>
      <c r="AM232" s="65">
        <f>Uniforms!AL232</f>
        <v>0</v>
      </c>
      <c r="AN232" s="65">
        <f>Uniforms!AM232</f>
        <v>0</v>
      </c>
      <c r="AO232" s="65">
        <f>Uniforms!AN232</f>
        <v>0</v>
      </c>
      <c r="AP232" s="65">
        <f>Uniforms!AO232</f>
        <v>0</v>
      </c>
      <c r="AQ232" s="65">
        <f>Uniforms!AP232</f>
        <v>0</v>
      </c>
      <c r="AR232" s="63" t="str">
        <f>IF(Uniforms!AQ232="None","NA|",CONCATENATE(Uniforms!AQ232,"|"))</f>
        <v>|</v>
      </c>
      <c r="AS232" s="63" t="str">
        <f>IF(AR232="NA|","|-- Select One --",CONCATENATE(Uniforms!AR232,"|"))</f>
        <v>|</v>
      </c>
      <c r="AT232" s="65">
        <f>Uniforms!AS232</f>
        <v>0</v>
      </c>
      <c r="AU232" s="65">
        <f>Uniforms!AT232</f>
        <v>0</v>
      </c>
      <c r="AV232" s="65">
        <f>Uniforms!AU232</f>
        <v>0</v>
      </c>
      <c r="AW232" s="65">
        <f>Uniforms!AV232</f>
        <v>0</v>
      </c>
      <c r="AX232" s="66" t="s">
        <v>409</v>
      </c>
      <c r="AY232" s="63" t="s">
        <v>410</v>
      </c>
      <c r="AZ232" s="63" t="s">
        <v>410</v>
      </c>
      <c r="BA232" s="63" t="s">
        <v>410</v>
      </c>
      <c r="BB232" s="67" t="str">
        <f>Uniforms!$AW$1</f>
        <v>8B|</v>
      </c>
      <c r="BC232" s="67" t="str">
        <f>Uniforms!$AW$2</f>
        <v>NA|</v>
      </c>
      <c r="BD232" s="67" t="str">
        <f>Uniforms!$AW$3</f>
        <v>OUTLINED|</v>
      </c>
      <c r="BE232" s="66">
        <f>Uniforms!$AT$4</f>
        <v>0</v>
      </c>
      <c r="BF232" s="66">
        <f>IF(Uniforms!$AT$13="Left Chest",Uniforms!AZ232, )</f>
        <v>0</v>
      </c>
      <c r="BG232" s="66">
        <f>Uniforms!$AT$5</f>
        <v>0</v>
      </c>
      <c r="BH232" s="67">
        <f>IF(Uniforms!$AT$13="Left Chest 2nd",Uniforms!AZ232, )</f>
        <v>0</v>
      </c>
      <c r="BI232" s="66">
        <f>Uniforms!$AT$6</f>
        <v>0</v>
      </c>
      <c r="BJ232" s="67">
        <f>IF(Uniforms!$AT$13="Left Sleeve",Uniforms!AZ232, )</f>
        <v>0</v>
      </c>
      <c r="BK232" s="66">
        <f>Uniforms!$AT$7</f>
        <v>0</v>
      </c>
      <c r="BL232" s="67">
        <f>IF(Uniforms!$AT$13="Right Sleeve",Uniforms!AZ232, )</f>
        <v>0</v>
      </c>
      <c r="BM232" s="66">
        <f>Uniforms!$AT$8</f>
        <v>0</v>
      </c>
      <c r="BN232" s="67">
        <f>IF(Uniforms!$AT$13="Center Chest",Uniforms!AZ232, )</f>
        <v>0</v>
      </c>
      <c r="BO232" s="66">
        <f>Uniforms!$AT$10</f>
        <v>0</v>
      </c>
      <c r="BP232" s="67">
        <f>IF(Uniforms!$AT$13="Back Above #s",Uniforms!AZ232, )</f>
        <v>0</v>
      </c>
      <c r="BQ232" s="66">
        <f>Uniforms!$AT$11</f>
        <v>0</v>
      </c>
      <c r="BR232" s="67">
        <f>IF(Uniforms!$AT$13="Short-Left Leg",Uniforms!AZ232, )</f>
        <v>0</v>
      </c>
      <c r="BS232" s="66">
        <f>Uniforms!$AT$12</f>
        <v>0</v>
      </c>
      <c r="BT232" s="67">
        <f>IF(Uniforms!$AT$13="Short-Right Leg",Uniforms!AZ232, )</f>
        <v>0</v>
      </c>
      <c r="BU232" s="67">
        <f>Uniforms!$AT$9</f>
        <v>0</v>
      </c>
      <c r="BV232" s="67">
        <f>IF(Uniforms!$AT$13="Right Chest",Uniforms!AZ232, )</f>
        <v>0</v>
      </c>
      <c r="BW232" s="68">
        <f>Uniforms!BA232</f>
        <v>0</v>
      </c>
      <c r="BX232" s="68">
        <f>Uniforms!BB232</f>
        <v>0</v>
      </c>
      <c r="BY232" s="68">
        <f>Uniforms!BC232</f>
        <v>0</v>
      </c>
      <c r="BZ232" s="68">
        <f>Uniforms!BD232</f>
        <v>0</v>
      </c>
      <c r="CA232" s="68">
        <f>Uniforms!BE232</f>
        <v>0</v>
      </c>
      <c r="CB232" s="68">
        <f>Uniforms!BF232</f>
        <v>0</v>
      </c>
      <c r="CC232" s="68">
        <f>Uniforms!BG232</f>
        <v>0</v>
      </c>
      <c r="CD232" s="68">
        <f>Uniforms!BH232</f>
        <v>0</v>
      </c>
      <c r="CE232" s="68">
        <f>Uniforms!BI232</f>
        <v>0</v>
      </c>
      <c r="CF232" s="68">
        <f>Uniforms!BJ232</f>
        <v>0</v>
      </c>
      <c r="CG232" s="68">
        <f>Uniforms!BK232</f>
        <v>0</v>
      </c>
      <c r="CH232" s="68">
        <f>Uniforms!BL232</f>
        <v>0</v>
      </c>
      <c r="CI232" s="68">
        <f>Uniforms!BM232</f>
        <v>0</v>
      </c>
      <c r="CJ232" s="68">
        <f>Uniforms!BN232</f>
        <v>0</v>
      </c>
      <c r="CK232" s="68">
        <f>Uniforms!BO232</f>
        <v>0</v>
      </c>
      <c r="CL232" s="68">
        <f>Uniforms!BP232</f>
        <v>0</v>
      </c>
      <c r="CM232" s="68">
        <f>Uniforms!BQ232</f>
        <v>0</v>
      </c>
      <c r="CN232" s="68">
        <f>Uniforms!BR232</f>
        <v>0</v>
      </c>
      <c r="CO232" s="68">
        <f>Uniforms!BS232</f>
        <v>0</v>
      </c>
      <c r="CP232" s="68">
        <f>Uniforms!BT232</f>
        <v>0</v>
      </c>
      <c r="CQ232" s="68">
        <f>Uniforms!BU232</f>
        <v>0</v>
      </c>
      <c r="CR232" s="68">
        <f>Uniforms!BV232</f>
        <v>0</v>
      </c>
      <c r="CS232" s="68">
        <f>Uniforms!BW232</f>
        <v>0</v>
      </c>
      <c r="CT232" s="68">
        <f>Uniforms!BX232</f>
        <v>0</v>
      </c>
      <c r="CU232" s="68">
        <f>Uniforms!BY232</f>
        <v>0</v>
      </c>
      <c r="CV232" s="68">
        <f>Uniforms!BZ232</f>
        <v>0</v>
      </c>
      <c r="CW232" s="68">
        <f>Uniforms!CA232</f>
        <v>0</v>
      </c>
      <c r="CX232" s="68">
        <f>Uniforms!CB232</f>
        <v>0</v>
      </c>
      <c r="CY232" s="68">
        <f>Uniforms!CC232</f>
        <v>0</v>
      </c>
      <c r="CZ232" s="68">
        <f>Uniforms!CD232</f>
        <v>0</v>
      </c>
      <c r="DA232" s="67"/>
    </row>
    <row r="233" spans="1:105">
      <c r="A233" s="67" t="s">
        <v>133</v>
      </c>
      <c r="B233" s="63">
        <f>Uniforms!B233</f>
        <v>0</v>
      </c>
      <c r="C233" s="63" t="str">
        <f>CONCATENATE(Uniforms!C233, "|")</f>
        <v>|</v>
      </c>
      <c r="D233" s="63">
        <f>Uniforms!D233</f>
        <v>0</v>
      </c>
      <c r="E233" s="63" t="str">
        <f>IF(Uniforms!E233="None", "NA|",CONCATENATE(Uniforms!E233, "|"))</f>
        <v>|</v>
      </c>
      <c r="F233" s="63" t="str">
        <f>IF(E233="NA|","|-- Select One --",CONCATENATE(Uniforms!F233,"|"))</f>
        <v>|</v>
      </c>
      <c r="G233" s="63" t="str">
        <f>CONCATENATE(Uniforms!G233,"|")</f>
        <v>|</v>
      </c>
      <c r="H233" s="64">
        <f>Uniforms!H233</f>
        <v>0</v>
      </c>
      <c r="I233" s="65">
        <f t="shared" si="3"/>
        <v>0</v>
      </c>
      <c r="J233" s="65">
        <f>Uniforms!I233</f>
        <v>0</v>
      </c>
      <c r="K233" s="65">
        <f>Uniforms!J233</f>
        <v>0</v>
      </c>
      <c r="L233" s="65">
        <f>Uniforms!K233</f>
        <v>0</v>
      </c>
      <c r="M233" s="65">
        <f>Uniforms!L233</f>
        <v>0</v>
      </c>
      <c r="N233" s="65">
        <f>Uniforms!M233</f>
        <v>0</v>
      </c>
      <c r="O233" s="65">
        <f>Uniforms!N233</f>
        <v>0</v>
      </c>
      <c r="P233" s="65">
        <f>Uniforms!O233</f>
        <v>0</v>
      </c>
      <c r="Q233" s="65">
        <f>Uniforms!P233</f>
        <v>0</v>
      </c>
      <c r="R233" s="65">
        <f>Uniforms!Q233</f>
        <v>0</v>
      </c>
      <c r="S233" s="65">
        <f>Uniforms!R233</f>
        <v>0</v>
      </c>
      <c r="T233" s="65">
        <f>Uniforms!S233</f>
        <v>0</v>
      </c>
      <c r="U233" s="65">
        <f>Uniforms!T233</f>
        <v>0</v>
      </c>
      <c r="V233" s="65">
        <f>Uniforms!U233</f>
        <v>0</v>
      </c>
      <c r="W233" s="65">
        <f>Uniforms!V233</f>
        <v>0</v>
      </c>
      <c r="X233" s="65">
        <f>Uniforms!W233</f>
        <v>0</v>
      </c>
      <c r="Y233" s="65">
        <f>Uniforms!X233</f>
        <v>0</v>
      </c>
      <c r="Z233" s="63" t="str">
        <f>IF(Uniforms!Y233="None","NA|",CONCATENATE(Uniforms!Y233,"|"))</f>
        <v>|</v>
      </c>
      <c r="AA233" s="63" t="str">
        <f>IF(Z233="NA|","|-- Select One --",CONCATENATE(Uniforms!Z233, "|"))</f>
        <v>|</v>
      </c>
      <c r="AB233" s="65">
        <f>Uniforms!AA233</f>
        <v>0</v>
      </c>
      <c r="AC233" s="65">
        <f>Uniforms!AB233</f>
        <v>0</v>
      </c>
      <c r="AD233" s="65">
        <f>Uniforms!AC233</f>
        <v>0</v>
      </c>
      <c r="AE233" s="65">
        <f>Uniforms!AD233</f>
        <v>0</v>
      </c>
      <c r="AF233" s="65">
        <f>Uniforms!AE233</f>
        <v>0</v>
      </c>
      <c r="AG233" s="65">
        <f>Uniforms!AF233</f>
        <v>0</v>
      </c>
      <c r="AH233" s="65">
        <f>Uniforms!AG233</f>
        <v>0</v>
      </c>
      <c r="AI233" s="65">
        <f>Uniforms!AH233</f>
        <v>0</v>
      </c>
      <c r="AJ233" s="65">
        <f>Uniforms!AI233</f>
        <v>0</v>
      </c>
      <c r="AK233" s="65">
        <f>Uniforms!AJ233</f>
        <v>0</v>
      </c>
      <c r="AL233" s="65">
        <f>Uniforms!AK233</f>
        <v>0</v>
      </c>
      <c r="AM233" s="65">
        <f>Uniforms!AL233</f>
        <v>0</v>
      </c>
      <c r="AN233" s="65">
        <f>Uniforms!AM233</f>
        <v>0</v>
      </c>
      <c r="AO233" s="65">
        <f>Uniforms!AN233</f>
        <v>0</v>
      </c>
      <c r="AP233" s="65">
        <f>Uniforms!AO233</f>
        <v>0</v>
      </c>
      <c r="AQ233" s="65">
        <f>Uniforms!AP233</f>
        <v>0</v>
      </c>
      <c r="AR233" s="63" t="str">
        <f>IF(Uniforms!AQ233="None","NA|",CONCATENATE(Uniforms!AQ233,"|"))</f>
        <v>|</v>
      </c>
      <c r="AS233" s="63" t="str">
        <f>IF(AR233="NA|","|-- Select One --",CONCATENATE(Uniforms!AR233,"|"))</f>
        <v>|</v>
      </c>
      <c r="AT233" s="65">
        <f>Uniforms!AS233</f>
        <v>0</v>
      </c>
      <c r="AU233" s="65">
        <f>Uniforms!AT233</f>
        <v>0</v>
      </c>
      <c r="AV233" s="65">
        <f>Uniforms!AU233</f>
        <v>0</v>
      </c>
      <c r="AW233" s="65">
        <f>Uniforms!AV233</f>
        <v>0</v>
      </c>
      <c r="AX233" s="66" t="s">
        <v>409</v>
      </c>
      <c r="AY233" s="63" t="s">
        <v>410</v>
      </c>
      <c r="AZ233" s="63" t="s">
        <v>410</v>
      </c>
      <c r="BA233" s="63" t="s">
        <v>410</v>
      </c>
      <c r="BB233" s="67" t="str">
        <f>Uniforms!$AW$1</f>
        <v>8B|</v>
      </c>
      <c r="BC233" s="67" t="str">
        <f>Uniforms!$AW$2</f>
        <v>NA|</v>
      </c>
      <c r="BD233" s="67" t="str">
        <f>Uniforms!$AW$3</f>
        <v>OUTLINED|</v>
      </c>
      <c r="BE233" s="66">
        <f>Uniforms!$AT$4</f>
        <v>0</v>
      </c>
      <c r="BF233" s="66">
        <f>IF(Uniforms!$AT$13="Left Chest",Uniforms!AZ233, )</f>
        <v>0</v>
      </c>
      <c r="BG233" s="66">
        <f>Uniforms!$AT$5</f>
        <v>0</v>
      </c>
      <c r="BH233" s="67">
        <f>IF(Uniforms!$AT$13="Left Chest 2nd",Uniforms!AZ233, )</f>
        <v>0</v>
      </c>
      <c r="BI233" s="66">
        <f>Uniforms!$AT$6</f>
        <v>0</v>
      </c>
      <c r="BJ233" s="67">
        <f>IF(Uniforms!$AT$13="Left Sleeve",Uniforms!AZ233, )</f>
        <v>0</v>
      </c>
      <c r="BK233" s="66">
        <f>Uniforms!$AT$7</f>
        <v>0</v>
      </c>
      <c r="BL233" s="67">
        <f>IF(Uniforms!$AT$13="Right Sleeve",Uniforms!AZ233, )</f>
        <v>0</v>
      </c>
      <c r="BM233" s="66">
        <f>Uniforms!$AT$8</f>
        <v>0</v>
      </c>
      <c r="BN233" s="67">
        <f>IF(Uniforms!$AT$13="Center Chest",Uniforms!AZ233, )</f>
        <v>0</v>
      </c>
      <c r="BO233" s="66">
        <f>Uniforms!$AT$10</f>
        <v>0</v>
      </c>
      <c r="BP233" s="67">
        <f>IF(Uniforms!$AT$13="Back Above #s",Uniforms!AZ233, )</f>
        <v>0</v>
      </c>
      <c r="BQ233" s="66">
        <f>Uniforms!$AT$11</f>
        <v>0</v>
      </c>
      <c r="BR233" s="67">
        <f>IF(Uniforms!$AT$13="Short-Left Leg",Uniforms!AZ233, )</f>
        <v>0</v>
      </c>
      <c r="BS233" s="66">
        <f>Uniforms!$AT$12</f>
        <v>0</v>
      </c>
      <c r="BT233" s="67">
        <f>IF(Uniforms!$AT$13="Short-Right Leg",Uniforms!AZ233, )</f>
        <v>0</v>
      </c>
      <c r="BU233" s="67">
        <f>Uniforms!$AT$9</f>
        <v>0</v>
      </c>
      <c r="BV233" s="67">
        <f>IF(Uniforms!$AT$13="Right Chest",Uniforms!AZ233, )</f>
        <v>0</v>
      </c>
      <c r="BW233" s="68">
        <f>Uniforms!BA233</f>
        <v>0</v>
      </c>
      <c r="BX233" s="68">
        <f>Uniforms!BB233</f>
        <v>0</v>
      </c>
      <c r="BY233" s="68">
        <f>Uniforms!BC233</f>
        <v>0</v>
      </c>
      <c r="BZ233" s="68">
        <f>Uniforms!BD233</f>
        <v>0</v>
      </c>
      <c r="CA233" s="68">
        <f>Uniforms!BE233</f>
        <v>0</v>
      </c>
      <c r="CB233" s="68">
        <f>Uniforms!BF233</f>
        <v>0</v>
      </c>
      <c r="CC233" s="68">
        <f>Uniforms!BG233</f>
        <v>0</v>
      </c>
      <c r="CD233" s="68">
        <f>Uniforms!BH233</f>
        <v>0</v>
      </c>
      <c r="CE233" s="68">
        <f>Uniforms!BI233</f>
        <v>0</v>
      </c>
      <c r="CF233" s="68">
        <f>Uniforms!BJ233</f>
        <v>0</v>
      </c>
      <c r="CG233" s="68">
        <f>Uniforms!BK233</f>
        <v>0</v>
      </c>
      <c r="CH233" s="68">
        <f>Uniforms!BL233</f>
        <v>0</v>
      </c>
      <c r="CI233" s="68">
        <f>Uniforms!BM233</f>
        <v>0</v>
      </c>
      <c r="CJ233" s="68">
        <f>Uniforms!BN233</f>
        <v>0</v>
      </c>
      <c r="CK233" s="68">
        <f>Uniforms!BO233</f>
        <v>0</v>
      </c>
      <c r="CL233" s="68">
        <f>Uniforms!BP233</f>
        <v>0</v>
      </c>
      <c r="CM233" s="68">
        <f>Uniforms!BQ233</f>
        <v>0</v>
      </c>
      <c r="CN233" s="68">
        <f>Uniforms!BR233</f>
        <v>0</v>
      </c>
      <c r="CO233" s="68">
        <f>Uniforms!BS233</f>
        <v>0</v>
      </c>
      <c r="CP233" s="68">
        <f>Uniforms!BT233</f>
        <v>0</v>
      </c>
      <c r="CQ233" s="68">
        <f>Uniforms!BU233</f>
        <v>0</v>
      </c>
      <c r="CR233" s="68">
        <f>Uniforms!BV233</f>
        <v>0</v>
      </c>
      <c r="CS233" s="68">
        <f>Uniforms!BW233</f>
        <v>0</v>
      </c>
      <c r="CT233" s="68">
        <f>Uniforms!BX233</f>
        <v>0</v>
      </c>
      <c r="CU233" s="68">
        <f>Uniforms!BY233</f>
        <v>0</v>
      </c>
      <c r="CV233" s="68">
        <f>Uniforms!BZ233</f>
        <v>0</v>
      </c>
      <c r="CW233" s="68">
        <f>Uniforms!CA233</f>
        <v>0</v>
      </c>
      <c r="CX233" s="68">
        <f>Uniforms!CB233</f>
        <v>0</v>
      </c>
      <c r="CY233" s="68">
        <f>Uniforms!CC233</f>
        <v>0</v>
      </c>
      <c r="CZ233" s="68">
        <f>Uniforms!CD233</f>
        <v>0</v>
      </c>
      <c r="DA233" s="67"/>
    </row>
    <row r="234" spans="1:105">
      <c r="A234" s="67" t="s">
        <v>140</v>
      </c>
      <c r="B234" s="63">
        <f>Uniforms!B234</f>
        <v>0</v>
      </c>
      <c r="C234" s="63" t="str">
        <f>CONCATENATE(Uniforms!C234, "|")</f>
        <v>|</v>
      </c>
      <c r="D234" s="63">
        <f>Uniforms!D234</f>
        <v>0</v>
      </c>
      <c r="E234" s="63" t="str">
        <f>IF(Uniforms!E234="None", "NA|",CONCATENATE(Uniforms!E234, "|"))</f>
        <v>|</v>
      </c>
      <c r="F234" s="63" t="str">
        <f>IF(E234="NA|","|-- Select One --",CONCATENATE(Uniforms!F234,"|"))</f>
        <v>|</v>
      </c>
      <c r="G234" s="63" t="str">
        <f>CONCATENATE(Uniforms!G234,"|")</f>
        <v>|</v>
      </c>
      <c r="H234" s="64">
        <f>Uniforms!H234</f>
        <v>0</v>
      </c>
      <c r="I234" s="65">
        <f t="shared" si="3"/>
        <v>0</v>
      </c>
      <c r="J234" s="65">
        <f>Uniforms!I234</f>
        <v>0</v>
      </c>
      <c r="K234" s="65">
        <f>Uniforms!J234</f>
        <v>0</v>
      </c>
      <c r="L234" s="65">
        <f>Uniforms!K234</f>
        <v>0</v>
      </c>
      <c r="M234" s="65">
        <f>Uniforms!L234</f>
        <v>0</v>
      </c>
      <c r="N234" s="65">
        <f>Uniforms!M234</f>
        <v>0</v>
      </c>
      <c r="O234" s="65">
        <f>Uniforms!N234</f>
        <v>0</v>
      </c>
      <c r="P234" s="65">
        <f>Uniforms!O234</f>
        <v>0</v>
      </c>
      <c r="Q234" s="65">
        <f>Uniforms!P234</f>
        <v>0</v>
      </c>
      <c r="R234" s="65">
        <f>Uniforms!Q234</f>
        <v>0</v>
      </c>
      <c r="S234" s="65">
        <f>Uniforms!R234</f>
        <v>0</v>
      </c>
      <c r="T234" s="65">
        <f>Uniforms!S234</f>
        <v>0</v>
      </c>
      <c r="U234" s="65">
        <f>Uniforms!T234</f>
        <v>0</v>
      </c>
      <c r="V234" s="65">
        <f>Uniforms!U234</f>
        <v>0</v>
      </c>
      <c r="W234" s="65">
        <f>Uniforms!V234</f>
        <v>0</v>
      </c>
      <c r="X234" s="65">
        <f>Uniforms!W234</f>
        <v>0</v>
      </c>
      <c r="Y234" s="65">
        <f>Uniforms!X234</f>
        <v>0</v>
      </c>
      <c r="Z234" s="63" t="str">
        <f>IF(Uniforms!Y234="None","NA|",CONCATENATE(Uniforms!Y234,"|"))</f>
        <v>|</v>
      </c>
      <c r="AA234" s="63" t="str">
        <f>IF(Z234="NA|","|-- Select One --",CONCATENATE(Uniforms!Z234, "|"))</f>
        <v>|</v>
      </c>
      <c r="AB234" s="65">
        <f>Uniforms!AA234</f>
        <v>0</v>
      </c>
      <c r="AC234" s="65">
        <f>Uniforms!AB234</f>
        <v>0</v>
      </c>
      <c r="AD234" s="65">
        <f>Uniforms!AC234</f>
        <v>0</v>
      </c>
      <c r="AE234" s="65">
        <f>Uniforms!AD234</f>
        <v>0</v>
      </c>
      <c r="AF234" s="65">
        <f>Uniforms!AE234</f>
        <v>0</v>
      </c>
      <c r="AG234" s="65">
        <f>Uniforms!AF234</f>
        <v>0</v>
      </c>
      <c r="AH234" s="65">
        <f>Uniforms!AG234</f>
        <v>0</v>
      </c>
      <c r="AI234" s="65">
        <f>Uniforms!AH234</f>
        <v>0</v>
      </c>
      <c r="AJ234" s="65">
        <f>Uniforms!AI234</f>
        <v>0</v>
      </c>
      <c r="AK234" s="65">
        <f>Uniforms!AJ234</f>
        <v>0</v>
      </c>
      <c r="AL234" s="65">
        <f>Uniforms!AK234</f>
        <v>0</v>
      </c>
      <c r="AM234" s="65">
        <f>Uniforms!AL234</f>
        <v>0</v>
      </c>
      <c r="AN234" s="65">
        <f>Uniforms!AM234</f>
        <v>0</v>
      </c>
      <c r="AO234" s="65">
        <f>Uniforms!AN234</f>
        <v>0</v>
      </c>
      <c r="AP234" s="65">
        <f>Uniforms!AO234</f>
        <v>0</v>
      </c>
      <c r="AQ234" s="65">
        <f>Uniforms!AP234</f>
        <v>0</v>
      </c>
      <c r="AR234" s="63" t="str">
        <f>IF(Uniforms!AQ234="None","NA|",CONCATENATE(Uniforms!AQ234,"|"))</f>
        <v>|</v>
      </c>
      <c r="AS234" s="63" t="str">
        <f>IF(AR234="NA|","|-- Select One --",CONCATENATE(Uniforms!AR234,"|"))</f>
        <v>|</v>
      </c>
      <c r="AT234" s="65">
        <f>Uniforms!AS234</f>
        <v>0</v>
      </c>
      <c r="AU234" s="65">
        <f>Uniforms!AT234</f>
        <v>0</v>
      </c>
      <c r="AV234" s="65">
        <f>Uniforms!AU234</f>
        <v>0</v>
      </c>
      <c r="AW234" s="65">
        <f>Uniforms!AV234</f>
        <v>0</v>
      </c>
      <c r="AX234" s="66" t="s">
        <v>409</v>
      </c>
      <c r="AY234" s="63" t="s">
        <v>410</v>
      </c>
      <c r="AZ234" s="63" t="s">
        <v>410</v>
      </c>
      <c r="BA234" s="63" t="s">
        <v>410</v>
      </c>
      <c r="BB234" s="67" t="str">
        <f>Uniforms!$AW$1</f>
        <v>8B|</v>
      </c>
      <c r="BC234" s="67" t="str">
        <f>Uniforms!$AW$2</f>
        <v>NA|</v>
      </c>
      <c r="BD234" s="67" t="str">
        <f>Uniforms!$AW$3</f>
        <v>OUTLINED|</v>
      </c>
      <c r="BE234" s="66">
        <f>Uniforms!$AT$4</f>
        <v>0</v>
      </c>
      <c r="BF234" s="66">
        <f>IF(Uniforms!$AT$13="Left Chest",Uniforms!AZ234, )</f>
        <v>0</v>
      </c>
      <c r="BG234" s="66">
        <f>Uniforms!$AT$5</f>
        <v>0</v>
      </c>
      <c r="BH234" s="67">
        <f>IF(Uniforms!$AT$13="Left Chest 2nd",Uniforms!AZ234, )</f>
        <v>0</v>
      </c>
      <c r="BI234" s="66">
        <f>Uniforms!$AT$6</f>
        <v>0</v>
      </c>
      <c r="BJ234" s="67">
        <f>IF(Uniforms!$AT$13="Left Sleeve",Uniforms!AZ234, )</f>
        <v>0</v>
      </c>
      <c r="BK234" s="66">
        <f>Uniforms!$AT$7</f>
        <v>0</v>
      </c>
      <c r="BL234" s="67">
        <f>IF(Uniforms!$AT$13="Right Sleeve",Uniforms!AZ234, )</f>
        <v>0</v>
      </c>
      <c r="BM234" s="66">
        <f>Uniforms!$AT$8</f>
        <v>0</v>
      </c>
      <c r="BN234" s="67">
        <f>IF(Uniforms!$AT$13="Center Chest",Uniforms!AZ234, )</f>
        <v>0</v>
      </c>
      <c r="BO234" s="66">
        <f>Uniforms!$AT$10</f>
        <v>0</v>
      </c>
      <c r="BP234" s="67">
        <f>IF(Uniforms!$AT$13="Back Above #s",Uniforms!AZ234, )</f>
        <v>0</v>
      </c>
      <c r="BQ234" s="66">
        <f>Uniforms!$AT$11</f>
        <v>0</v>
      </c>
      <c r="BR234" s="67">
        <f>IF(Uniforms!$AT$13="Short-Left Leg",Uniforms!AZ234, )</f>
        <v>0</v>
      </c>
      <c r="BS234" s="66">
        <f>Uniforms!$AT$12</f>
        <v>0</v>
      </c>
      <c r="BT234" s="67">
        <f>IF(Uniforms!$AT$13="Short-Right Leg",Uniforms!AZ234, )</f>
        <v>0</v>
      </c>
      <c r="BU234" s="67">
        <f>Uniforms!$AT$9</f>
        <v>0</v>
      </c>
      <c r="BV234" s="67">
        <f>IF(Uniforms!$AT$13="Right Chest",Uniforms!AZ234, )</f>
        <v>0</v>
      </c>
      <c r="BW234" s="68">
        <f>Uniforms!BA234</f>
        <v>0</v>
      </c>
      <c r="BX234" s="68">
        <f>Uniforms!BB234</f>
        <v>0</v>
      </c>
      <c r="BY234" s="68">
        <f>Uniforms!BC234</f>
        <v>0</v>
      </c>
      <c r="BZ234" s="68">
        <f>Uniforms!BD234</f>
        <v>0</v>
      </c>
      <c r="CA234" s="68">
        <f>Uniforms!BE234</f>
        <v>0</v>
      </c>
      <c r="CB234" s="68">
        <f>Uniforms!BF234</f>
        <v>0</v>
      </c>
      <c r="CC234" s="68">
        <f>Uniforms!BG234</f>
        <v>0</v>
      </c>
      <c r="CD234" s="68">
        <f>Uniforms!BH234</f>
        <v>0</v>
      </c>
      <c r="CE234" s="68">
        <f>Uniforms!BI234</f>
        <v>0</v>
      </c>
      <c r="CF234" s="68">
        <f>Uniforms!BJ234</f>
        <v>0</v>
      </c>
      <c r="CG234" s="68">
        <f>Uniforms!BK234</f>
        <v>0</v>
      </c>
      <c r="CH234" s="68">
        <f>Uniforms!BL234</f>
        <v>0</v>
      </c>
      <c r="CI234" s="68">
        <f>Uniforms!BM234</f>
        <v>0</v>
      </c>
      <c r="CJ234" s="68">
        <f>Uniforms!BN234</f>
        <v>0</v>
      </c>
      <c r="CK234" s="68">
        <f>Uniforms!BO234</f>
        <v>0</v>
      </c>
      <c r="CL234" s="68">
        <f>Uniforms!BP234</f>
        <v>0</v>
      </c>
      <c r="CM234" s="68">
        <f>Uniforms!BQ234</f>
        <v>0</v>
      </c>
      <c r="CN234" s="68">
        <f>Uniforms!BR234</f>
        <v>0</v>
      </c>
      <c r="CO234" s="68">
        <f>Uniforms!BS234</f>
        <v>0</v>
      </c>
      <c r="CP234" s="68">
        <f>Uniforms!BT234</f>
        <v>0</v>
      </c>
      <c r="CQ234" s="68">
        <f>Uniforms!BU234</f>
        <v>0</v>
      </c>
      <c r="CR234" s="68">
        <f>Uniforms!BV234</f>
        <v>0</v>
      </c>
      <c r="CS234" s="68">
        <f>Uniforms!BW234</f>
        <v>0</v>
      </c>
      <c r="CT234" s="68">
        <f>Uniforms!BX234</f>
        <v>0</v>
      </c>
      <c r="CU234" s="68">
        <f>Uniforms!BY234</f>
        <v>0</v>
      </c>
      <c r="CV234" s="68">
        <f>Uniforms!BZ234</f>
        <v>0</v>
      </c>
      <c r="CW234" s="68">
        <f>Uniforms!CA234</f>
        <v>0</v>
      </c>
      <c r="CX234" s="68">
        <f>Uniforms!CB234</f>
        <v>0</v>
      </c>
      <c r="CY234" s="68">
        <f>Uniforms!CC234</f>
        <v>0</v>
      </c>
      <c r="CZ234" s="68">
        <f>Uniforms!CD234</f>
        <v>0</v>
      </c>
      <c r="DA234" s="67"/>
    </row>
    <row r="235" spans="1:105">
      <c r="A235" s="67" t="s">
        <v>162</v>
      </c>
      <c r="B235" s="63">
        <f>Uniforms!B235</f>
        <v>0</v>
      </c>
      <c r="C235" s="63" t="str">
        <f>CONCATENATE(Uniforms!C235, "|")</f>
        <v>|</v>
      </c>
      <c r="D235" s="63">
        <f>Uniforms!D235</f>
        <v>0</v>
      </c>
      <c r="E235" s="63" t="str">
        <f>IF(Uniforms!E235="None", "NA|",CONCATENATE(Uniforms!E235, "|"))</f>
        <v>|</v>
      </c>
      <c r="F235" s="63" t="str">
        <f>IF(E235="NA|","|-- Select One --",CONCATENATE(Uniforms!F235,"|"))</f>
        <v>|</v>
      </c>
      <c r="G235" s="63" t="str">
        <f>CONCATENATE(Uniforms!G235,"|")</f>
        <v>|</v>
      </c>
      <c r="H235" s="64">
        <f>Uniforms!H235</f>
        <v>0</v>
      </c>
      <c r="I235" s="65">
        <f t="shared" si="3"/>
        <v>0</v>
      </c>
      <c r="J235" s="65">
        <f>Uniforms!I235</f>
        <v>0</v>
      </c>
      <c r="K235" s="65">
        <f>Uniforms!J235</f>
        <v>0</v>
      </c>
      <c r="L235" s="65">
        <f>Uniforms!K235</f>
        <v>0</v>
      </c>
      <c r="M235" s="65">
        <f>Uniforms!L235</f>
        <v>0</v>
      </c>
      <c r="N235" s="65">
        <f>Uniforms!M235</f>
        <v>0</v>
      </c>
      <c r="O235" s="65">
        <f>Uniforms!N235</f>
        <v>0</v>
      </c>
      <c r="P235" s="65">
        <f>Uniforms!O235</f>
        <v>0</v>
      </c>
      <c r="Q235" s="65">
        <f>Uniforms!P235</f>
        <v>0</v>
      </c>
      <c r="R235" s="65">
        <f>Uniforms!Q235</f>
        <v>0</v>
      </c>
      <c r="S235" s="65">
        <f>Uniforms!R235</f>
        <v>0</v>
      </c>
      <c r="T235" s="65">
        <f>Uniforms!S235</f>
        <v>0</v>
      </c>
      <c r="U235" s="65">
        <f>Uniforms!T235</f>
        <v>0</v>
      </c>
      <c r="V235" s="65">
        <f>Uniforms!U235</f>
        <v>0</v>
      </c>
      <c r="W235" s="65">
        <f>Uniforms!V235</f>
        <v>0</v>
      </c>
      <c r="X235" s="65">
        <f>Uniforms!W235</f>
        <v>0</v>
      </c>
      <c r="Y235" s="65">
        <f>Uniforms!X235</f>
        <v>0</v>
      </c>
      <c r="Z235" s="63" t="str">
        <f>IF(Uniforms!Y235="None","NA|",CONCATENATE(Uniforms!Y235,"|"))</f>
        <v>|</v>
      </c>
      <c r="AA235" s="63" t="str">
        <f>IF(Z235="NA|","|-- Select One --",CONCATENATE(Uniforms!Z235, "|"))</f>
        <v>|</v>
      </c>
      <c r="AB235" s="65">
        <f>Uniforms!AA235</f>
        <v>0</v>
      </c>
      <c r="AC235" s="65">
        <f>Uniforms!AB235</f>
        <v>0</v>
      </c>
      <c r="AD235" s="65">
        <f>Uniforms!AC235</f>
        <v>0</v>
      </c>
      <c r="AE235" s="65">
        <f>Uniforms!AD235</f>
        <v>0</v>
      </c>
      <c r="AF235" s="65">
        <f>Uniforms!AE235</f>
        <v>0</v>
      </c>
      <c r="AG235" s="65">
        <f>Uniforms!AF235</f>
        <v>0</v>
      </c>
      <c r="AH235" s="65">
        <f>Uniforms!AG235</f>
        <v>0</v>
      </c>
      <c r="AI235" s="65">
        <f>Uniforms!AH235</f>
        <v>0</v>
      </c>
      <c r="AJ235" s="65">
        <f>Uniforms!AI235</f>
        <v>0</v>
      </c>
      <c r="AK235" s="65">
        <f>Uniforms!AJ235</f>
        <v>0</v>
      </c>
      <c r="AL235" s="65">
        <f>Uniforms!AK235</f>
        <v>0</v>
      </c>
      <c r="AM235" s="65">
        <f>Uniforms!AL235</f>
        <v>0</v>
      </c>
      <c r="AN235" s="65">
        <f>Uniforms!AM235</f>
        <v>0</v>
      </c>
      <c r="AO235" s="65">
        <f>Uniforms!AN235</f>
        <v>0</v>
      </c>
      <c r="AP235" s="65">
        <f>Uniforms!AO235</f>
        <v>0</v>
      </c>
      <c r="AQ235" s="65">
        <f>Uniforms!AP235</f>
        <v>0</v>
      </c>
      <c r="AR235" s="63" t="str">
        <f>IF(Uniforms!AQ235="None","NA|",CONCATENATE(Uniforms!AQ235,"|"))</f>
        <v>|</v>
      </c>
      <c r="AS235" s="63" t="str">
        <f>IF(AR235="NA|","|-- Select One --",CONCATENATE(Uniforms!AR235,"|"))</f>
        <v>|</v>
      </c>
      <c r="AT235" s="65">
        <f>Uniforms!AS235</f>
        <v>0</v>
      </c>
      <c r="AU235" s="65">
        <f>Uniforms!AT235</f>
        <v>0</v>
      </c>
      <c r="AV235" s="65">
        <f>Uniforms!AU235</f>
        <v>0</v>
      </c>
      <c r="AW235" s="65">
        <f>Uniforms!AV235</f>
        <v>0</v>
      </c>
      <c r="AX235" s="66" t="s">
        <v>409</v>
      </c>
      <c r="AY235" s="63" t="s">
        <v>410</v>
      </c>
      <c r="AZ235" s="63" t="s">
        <v>410</v>
      </c>
      <c r="BA235" s="63" t="s">
        <v>410</v>
      </c>
      <c r="BB235" s="67" t="str">
        <f>Uniforms!$AW$1</f>
        <v>8B|</v>
      </c>
      <c r="BC235" s="67" t="str">
        <f>Uniforms!$AW$2</f>
        <v>NA|</v>
      </c>
      <c r="BD235" s="67" t="str">
        <f>Uniforms!$AW$3</f>
        <v>OUTLINED|</v>
      </c>
      <c r="BE235" s="66">
        <f>Uniforms!$AT$4</f>
        <v>0</v>
      </c>
      <c r="BF235" s="66">
        <f>IF(Uniforms!$AT$13="Left Chest",Uniforms!AZ235, )</f>
        <v>0</v>
      </c>
      <c r="BG235" s="66">
        <f>Uniforms!$AT$5</f>
        <v>0</v>
      </c>
      <c r="BH235" s="67">
        <f>IF(Uniforms!$AT$13="Left Chest 2nd",Uniforms!AZ235, )</f>
        <v>0</v>
      </c>
      <c r="BI235" s="66">
        <f>Uniforms!$AT$6</f>
        <v>0</v>
      </c>
      <c r="BJ235" s="67">
        <f>IF(Uniforms!$AT$13="Left Sleeve",Uniforms!AZ235, )</f>
        <v>0</v>
      </c>
      <c r="BK235" s="66">
        <f>Uniforms!$AT$7</f>
        <v>0</v>
      </c>
      <c r="BL235" s="67">
        <f>IF(Uniforms!$AT$13="Right Sleeve",Uniforms!AZ235, )</f>
        <v>0</v>
      </c>
      <c r="BM235" s="66">
        <f>Uniforms!$AT$8</f>
        <v>0</v>
      </c>
      <c r="BN235" s="67">
        <f>IF(Uniforms!$AT$13="Center Chest",Uniforms!AZ235, )</f>
        <v>0</v>
      </c>
      <c r="BO235" s="66">
        <f>Uniforms!$AT$10</f>
        <v>0</v>
      </c>
      <c r="BP235" s="67">
        <f>IF(Uniforms!$AT$13="Back Above #s",Uniforms!AZ235, )</f>
        <v>0</v>
      </c>
      <c r="BQ235" s="66">
        <f>Uniforms!$AT$11</f>
        <v>0</v>
      </c>
      <c r="BR235" s="67">
        <f>IF(Uniforms!$AT$13="Short-Left Leg",Uniforms!AZ235, )</f>
        <v>0</v>
      </c>
      <c r="BS235" s="66">
        <f>Uniforms!$AT$12</f>
        <v>0</v>
      </c>
      <c r="BT235" s="67">
        <f>IF(Uniforms!$AT$13="Short-Right Leg",Uniforms!AZ235, )</f>
        <v>0</v>
      </c>
      <c r="BU235" s="67">
        <f>Uniforms!$AT$9</f>
        <v>0</v>
      </c>
      <c r="BV235" s="67">
        <f>IF(Uniforms!$AT$13="Right Chest",Uniforms!AZ235, )</f>
        <v>0</v>
      </c>
      <c r="BW235" s="68">
        <f>Uniforms!BA235</f>
        <v>0</v>
      </c>
      <c r="BX235" s="68">
        <f>Uniforms!BB235</f>
        <v>0</v>
      </c>
      <c r="BY235" s="68">
        <f>Uniforms!BC235</f>
        <v>0</v>
      </c>
      <c r="BZ235" s="68">
        <f>Uniforms!BD235</f>
        <v>0</v>
      </c>
      <c r="CA235" s="68">
        <f>Uniforms!BE235</f>
        <v>0</v>
      </c>
      <c r="CB235" s="68">
        <f>Uniforms!BF235</f>
        <v>0</v>
      </c>
      <c r="CC235" s="68">
        <f>Uniforms!BG235</f>
        <v>0</v>
      </c>
      <c r="CD235" s="68">
        <f>Uniforms!BH235</f>
        <v>0</v>
      </c>
      <c r="CE235" s="68">
        <f>Uniforms!BI235</f>
        <v>0</v>
      </c>
      <c r="CF235" s="68">
        <f>Uniforms!BJ235</f>
        <v>0</v>
      </c>
      <c r="CG235" s="68">
        <f>Uniforms!BK235</f>
        <v>0</v>
      </c>
      <c r="CH235" s="68">
        <f>Uniforms!BL235</f>
        <v>0</v>
      </c>
      <c r="CI235" s="68">
        <f>Uniforms!BM235</f>
        <v>0</v>
      </c>
      <c r="CJ235" s="68">
        <f>Uniforms!BN235</f>
        <v>0</v>
      </c>
      <c r="CK235" s="68">
        <f>Uniforms!BO235</f>
        <v>0</v>
      </c>
      <c r="CL235" s="68">
        <f>Uniforms!BP235</f>
        <v>0</v>
      </c>
      <c r="CM235" s="68">
        <f>Uniforms!BQ235</f>
        <v>0</v>
      </c>
      <c r="CN235" s="68">
        <f>Uniforms!BR235</f>
        <v>0</v>
      </c>
      <c r="CO235" s="68">
        <f>Uniforms!BS235</f>
        <v>0</v>
      </c>
      <c r="CP235" s="68">
        <f>Uniforms!BT235</f>
        <v>0</v>
      </c>
      <c r="CQ235" s="68">
        <f>Uniforms!BU235</f>
        <v>0</v>
      </c>
      <c r="CR235" s="68">
        <f>Uniforms!BV235</f>
        <v>0</v>
      </c>
      <c r="CS235" s="68">
        <f>Uniforms!BW235</f>
        <v>0</v>
      </c>
      <c r="CT235" s="68">
        <f>Uniforms!BX235</f>
        <v>0</v>
      </c>
      <c r="CU235" s="68">
        <f>Uniforms!BY235</f>
        <v>0</v>
      </c>
      <c r="CV235" s="68">
        <f>Uniforms!BZ235</f>
        <v>0</v>
      </c>
      <c r="CW235" s="68">
        <f>Uniforms!CA235</f>
        <v>0</v>
      </c>
      <c r="CX235" s="68">
        <f>Uniforms!CB235</f>
        <v>0</v>
      </c>
      <c r="CY235" s="68">
        <f>Uniforms!CC235</f>
        <v>0</v>
      </c>
      <c r="CZ235" s="68">
        <f>Uniforms!CD235</f>
        <v>0</v>
      </c>
      <c r="DA235" s="67"/>
    </row>
    <row r="236" spans="1:105">
      <c r="A236" s="67" t="s">
        <v>163</v>
      </c>
      <c r="B236" s="63">
        <f>Uniforms!B236</f>
        <v>0</v>
      </c>
      <c r="C236" s="63" t="str">
        <f>CONCATENATE(Uniforms!C236, "|")</f>
        <v>|</v>
      </c>
      <c r="D236" s="63">
        <f>Uniforms!D236</f>
        <v>0</v>
      </c>
      <c r="E236" s="63" t="str">
        <f>IF(Uniforms!E236="None", "NA|",CONCATENATE(Uniforms!E236, "|"))</f>
        <v>|</v>
      </c>
      <c r="F236" s="63" t="str">
        <f>IF(E236="NA|","|-- Select One --",CONCATENATE(Uniforms!F236,"|"))</f>
        <v>|</v>
      </c>
      <c r="G236" s="63" t="str">
        <f>CONCATENATE(Uniforms!G236,"|")</f>
        <v>|</v>
      </c>
      <c r="H236" s="64">
        <f>Uniforms!H236</f>
        <v>0</v>
      </c>
      <c r="I236" s="65">
        <f t="shared" si="3"/>
        <v>0</v>
      </c>
      <c r="J236" s="65">
        <f>Uniforms!I236</f>
        <v>0</v>
      </c>
      <c r="K236" s="65">
        <f>Uniforms!J236</f>
        <v>0</v>
      </c>
      <c r="L236" s="65">
        <f>Uniforms!K236</f>
        <v>0</v>
      </c>
      <c r="M236" s="65">
        <f>Uniforms!L236</f>
        <v>0</v>
      </c>
      <c r="N236" s="65">
        <f>Uniforms!M236</f>
        <v>0</v>
      </c>
      <c r="O236" s="65">
        <f>Uniforms!N236</f>
        <v>0</v>
      </c>
      <c r="P236" s="65">
        <f>Uniforms!O236</f>
        <v>0</v>
      </c>
      <c r="Q236" s="65">
        <f>Uniforms!P236</f>
        <v>0</v>
      </c>
      <c r="R236" s="65">
        <f>Uniforms!Q236</f>
        <v>0</v>
      </c>
      <c r="S236" s="65">
        <f>Uniforms!R236</f>
        <v>0</v>
      </c>
      <c r="T236" s="65">
        <f>Uniforms!S236</f>
        <v>0</v>
      </c>
      <c r="U236" s="65">
        <f>Uniforms!T236</f>
        <v>0</v>
      </c>
      <c r="V236" s="65">
        <f>Uniforms!U236</f>
        <v>0</v>
      </c>
      <c r="W236" s="65">
        <f>Uniforms!V236</f>
        <v>0</v>
      </c>
      <c r="X236" s="65">
        <f>Uniforms!W236</f>
        <v>0</v>
      </c>
      <c r="Y236" s="65">
        <f>Uniforms!X236</f>
        <v>0</v>
      </c>
      <c r="Z236" s="63" t="str">
        <f>IF(Uniforms!Y236="None","NA|",CONCATENATE(Uniforms!Y236,"|"))</f>
        <v>|</v>
      </c>
      <c r="AA236" s="63" t="str">
        <f>IF(Z236="NA|","|-- Select One --",CONCATENATE(Uniforms!Z236, "|"))</f>
        <v>|</v>
      </c>
      <c r="AB236" s="65">
        <f>Uniforms!AA236</f>
        <v>0</v>
      </c>
      <c r="AC236" s="65">
        <f>Uniforms!AB236</f>
        <v>0</v>
      </c>
      <c r="AD236" s="65">
        <f>Uniforms!AC236</f>
        <v>0</v>
      </c>
      <c r="AE236" s="65">
        <f>Uniforms!AD236</f>
        <v>0</v>
      </c>
      <c r="AF236" s="65">
        <f>Uniforms!AE236</f>
        <v>0</v>
      </c>
      <c r="AG236" s="65">
        <f>Uniforms!AF236</f>
        <v>0</v>
      </c>
      <c r="AH236" s="65">
        <f>Uniforms!AG236</f>
        <v>0</v>
      </c>
      <c r="AI236" s="65">
        <f>Uniforms!AH236</f>
        <v>0</v>
      </c>
      <c r="AJ236" s="65">
        <f>Uniforms!AI236</f>
        <v>0</v>
      </c>
      <c r="AK236" s="65">
        <f>Uniforms!AJ236</f>
        <v>0</v>
      </c>
      <c r="AL236" s="65">
        <f>Uniforms!AK236</f>
        <v>0</v>
      </c>
      <c r="AM236" s="65">
        <f>Uniforms!AL236</f>
        <v>0</v>
      </c>
      <c r="AN236" s="65">
        <f>Uniforms!AM236</f>
        <v>0</v>
      </c>
      <c r="AO236" s="65">
        <f>Uniforms!AN236</f>
        <v>0</v>
      </c>
      <c r="AP236" s="65">
        <f>Uniforms!AO236</f>
        <v>0</v>
      </c>
      <c r="AQ236" s="65">
        <f>Uniforms!AP236</f>
        <v>0</v>
      </c>
      <c r="AR236" s="63" t="str">
        <f>IF(Uniforms!AQ236="None","NA|",CONCATENATE(Uniforms!AQ236,"|"))</f>
        <v>|</v>
      </c>
      <c r="AS236" s="63" t="str">
        <f>IF(AR236="NA|","|-- Select One --",CONCATENATE(Uniforms!AR236,"|"))</f>
        <v>|</v>
      </c>
      <c r="AT236" s="65">
        <f>Uniforms!AS236</f>
        <v>0</v>
      </c>
      <c r="AU236" s="65">
        <f>Uniforms!AT236</f>
        <v>0</v>
      </c>
      <c r="AV236" s="65">
        <f>Uniforms!AU236</f>
        <v>0</v>
      </c>
      <c r="AW236" s="65">
        <f>Uniforms!AV236</f>
        <v>0</v>
      </c>
      <c r="AX236" s="66" t="s">
        <v>409</v>
      </c>
      <c r="AY236" s="63" t="s">
        <v>410</v>
      </c>
      <c r="AZ236" s="63" t="s">
        <v>410</v>
      </c>
      <c r="BA236" s="63" t="s">
        <v>410</v>
      </c>
      <c r="BB236" s="67" t="str">
        <f>Uniforms!$AW$1</f>
        <v>8B|</v>
      </c>
      <c r="BC236" s="67" t="str">
        <f>Uniforms!$AW$2</f>
        <v>NA|</v>
      </c>
      <c r="BD236" s="67" t="str">
        <f>Uniforms!$AW$3</f>
        <v>OUTLINED|</v>
      </c>
      <c r="BE236" s="66">
        <f>Uniforms!$AT$4</f>
        <v>0</v>
      </c>
      <c r="BF236" s="66">
        <f>IF(Uniforms!$AT$13="Left Chest",Uniforms!AZ236, )</f>
        <v>0</v>
      </c>
      <c r="BG236" s="66">
        <f>Uniforms!$AT$5</f>
        <v>0</v>
      </c>
      <c r="BH236" s="67">
        <f>IF(Uniforms!$AT$13="Left Chest 2nd",Uniforms!AZ236, )</f>
        <v>0</v>
      </c>
      <c r="BI236" s="66">
        <f>Uniforms!$AT$6</f>
        <v>0</v>
      </c>
      <c r="BJ236" s="67">
        <f>IF(Uniforms!$AT$13="Left Sleeve",Uniforms!AZ236, )</f>
        <v>0</v>
      </c>
      <c r="BK236" s="66">
        <f>Uniforms!$AT$7</f>
        <v>0</v>
      </c>
      <c r="BL236" s="67">
        <f>IF(Uniforms!$AT$13="Right Sleeve",Uniforms!AZ236, )</f>
        <v>0</v>
      </c>
      <c r="BM236" s="66">
        <f>Uniforms!$AT$8</f>
        <v>0</v>
      </c>
      <c r="BN236" s="67">
        <f>IF(Uniforms!$AT$13="Center Chest",Uniforms!AZ236, )</f>
        <v>0</v>
      </c>
      <c r="BO236" s="66">
        <f>Uniforms!$AT$10</f>
        <v>0</v>
      </c>
      <c r="BP236" s="67">
        <f>IF(Uniforms!$AT$13="Back Above #s",Uniforms!AZ236, )</f>
        <v>0</v>
      </c>
      <c r="BQ236" s="66">
        <f>Uniforms!$AT$11</f>
        <v>0</v>
      </c>
      <c r="BR236" s="67">
        <f>IF(Uniforms!$AT$13="Short-Left Leg",Uniforms!AZ236, )</f>
        <v>0</v>
      </c>
      <c r="BS236" s="66">
        <f>Uniforms!$AT$12</f>
        <v>0</v>
      </c>
      <c r="BT236" s="67">
        <f>IF(Uniforms!$AT$13="Short-Right Leg",Uniforms!AZ236, )</f>
        <v>0</v>
      </c>
      <c r="BU236" s="67">
        <f>Uniforms!$AT$9</f>
        <v>0</v>
      </c>
      <c r="BV236" s="67">
        <f>IF(Uniforms!$AT$13="Right Chest",Uniforms!AZ236, )</f>
        <v>0</v>
      </c>
      <c r="BW236" s="68">
        <f>Uniforms!BA236</f>
        <v>0</v>
      </c>
      <c r="BX236" s="68">
        <f>Uniforms!BB236</f>
        <v>0</v>
      </c>
      <c r="BY236" s="68">
        <f>Uniforms!BC236</f>
        <v>0</v>
      </c>
      <c r="BZ236" s="68">
        <f>Uniforms!BD236</f>
        <v>0</v>
      </c>
      <c r="CA236" s="68">
        <f>Uniforms!BE236</f>
        <v>0</v>
      </c>
      <c r="CB236" s="68">
        <f>Uniforms!BF236</f>
        <v>0</v>
      </c>
      <c r="CC236" s="68">
        <f>Uniforms!BG236</f>
        <v>0</v>
      </c>
      <c r="CD236" s="68">
        <f>Uniforms!BH236</f>
        <v>0</v>
      </c>
      <c r="CE236" s="68">
        <f>Uniforms!BI236</f>
        <v>0</v>
      </c>
      <c r="CF236" s="68">
        <f>Uniforms!BJ236</f>
        <v>0</v>
      </c>
      <c r="CG236" s="68">
        <f>Uniforms!BK236</f>
        <v>0</v>
      </c>
      <c r="CH236" s="68">
        <f>Uniforms!BL236</f>
        <v>0</v>
      </c>
      <c r="CI236" s="68">
        <f>Uniforms!BM236</f>
        <v>0</v>
      </c>
      <c r="CJ236" s="68">
        <f>Uniforms!BN236</f>
        <v>0</v>
      </c>
      <c r="CK236" s="68">
        <f>Uniforms!BO236</f>
        <v>0</v>
      </c>
      <c r="CL236" s="68">
        <f>Uniforms!BP236</f>
        <v>0</v>
      </c>
      <c r="CM236" s="68">
        <f>Uniforms!BQ236</f>
        <v>0</v>
      </c>
      <c r="CN236" s="68">
        <f>Uniforms!BR236</f>
        <v>0</v>
      </c>
      <c r="CO236" s="68">
        <f>Uniforms!BS236</f>
        <v>0</v>
      </c>
      <c r="CP236" s="68">
        <f>Uniforms!BT236</f>
        <v>0</v>
      </c>
      <c r="CQ236" s="68">
        <f>Uniforms!BU236</f>
        <v>0</v>
      </c>
      <c r="CR236" s="68">
        <f>Uniforms!BV236</f>
        <v>0</v>
      </c>
      <c r="CS236" s="68">
        <f>Uniforms!BW236</f>
        <v>0</v>
      </c>
      <c r="CT236" s="68">
        <f>Uniforms!BX236</f>
        <v>0</v>
      </c>
      <c r="CU236" s="68">
        <f>Uniforms!BY236</f>
        <v>0</v>
      </c>
      <c r="CV236" s="68">
        <f>Uniforms!BZ236</f>
        <v>0</v>
      </c>
      <c r="CW236" s="68">
        <f>Uniforms!CA236</f>
        <v>0</v>
      </c>
      <c r="CX236" s="68">
        <f>Uniforms!CB236</f>
        <v>0</v>
      </c>
      <c r="CY236" s="68">
        <f>Uniforms!CC236</f>
        <v>0</v>
      </c>
      <c r="CZ236" s="68">
        <f>Uniforms!CD236</f>
        <v>0</v>
      </c>
      <c r="DA236" s="67"/>
    </row>
    <row r="237" spans="1:105">
      <c r="A237" s="67" t="s">
        <v>164</v>
      </c>
      <c r="B237" s="63">
        <f>Uniforms!B237</f>
        <v>0</v>
      </c>
      <c r="C237" s="63" t="str">
        <f>CONCATENATE(Uniforms!C237, "|")</f>
        <v>|</v>
      </c>
      <c r="D237" s="63">
        <f>Uniforms!D237</f>
        <v>0</v>
      </c>
      <c r="E237" s="63" t="str">
        <f>IF(Uniforms!E237="None", "NA|",CONCATENATE(Uniforms!E237, "|"))</f>
        <v>|</v>
      </c>
      <c r="F237" s="63" t="str">
        <f>IF(E237="NA|","|-- Select One --",CONCATENATE(Uniforms!F237,"|"))</f>
        <v>|</v>
      </c>
      <c r="G237" s="63" t="str">
        <f>CONCATENATE(Uniforms!G237,"|")</f>
        <v>|</v>
      </c>
      <c r="H237" s="64">
        <f>Uniforms!H237</f>
        <v>0</v>
      </c>
      <c r="I237" s="65">
        <f t="shared" si="3"/>
        <v>0</v>
      </c>
      <c r="J237" s="65">
        <f>Uniforms!I237</f>
        <v>0</v>
      </c>
      <c r="K237" s="65">
        <f>Uniforms!J237</f>
        <v>0</v>
      </c>
      <c r="L237" s="65">
        <f>Uniforms!K237</f>
        <v>0</v>
      </c>
      <c r="M237" s="65">
        <f>Uniforms!L237</f>
        <v>0</v>
      </c>
      <c r="N237" s="65">
        <f>Uniforms!M237</f>
        <v>0</v>
      </c>
      <c r="O237" s="65">
        <f>Uniforms!N237</f>
        <v>0</v>
      </c>
      <c r="P237" s="65">
        <f>Uniforms!O237</f>
        <v>0</v>
      </c>
      <c r="Q237" s="65">
        <f>Uniforms!P237</f>
        <v>0</v>
      </c>
      <c r="R237" s="65">
        <f>Uniforms!Q237</f>
        <v>0</v>
      </c>
      <c r="S237" s="65">
        <f>Uniforms!R237</f>
        <v>0</v>
      </c>
      <c r="T237" s="65">
        <f>Uniforms!S237</f>
        <v>0</v>
      </c>
      <c r="U237" s="65">
        <f>Uniforms!T237</f>
        <v>0</v>
      </c>
      <c r="V237" s="65">
        <f>Uniforms!U237</f>
        <v>0</v>
      </c>
      <c r="W237" s="65">
        <f>Uniforms!V237</f>
        <v>0</v>
      </c>
      <c r="X237" s="65">
        <f>Uniforms!W237</f>
        <v>0</v>
      </c>
      <c r="Y237" s="65">
        <f>Uniforms!X237</f>
        <v>0</v>
      </c>
      <c r="Z237" s="63" t="str">
        <f>IF(Uniforms!Y237="None","NA|",CONCATENATE(Uniforms!Y237,"|"))</f>
        <v>|</v>
      </c>
      <c r="AA237" s="63" t="str">
        <f>IF(Z237="NA|","|-- Select One --",CONCATENATE(Uniforms!Z237, "|"))</f>
        <v>|</v>
      </c>
      <c r="AB237" s="65">
        <f>Uniforms!AA237</f>
        <v>0</v>
      </c>
      <c r="AC237" s="65">
        <f>Uniforms!AB237</f>
        <v>0</v>
      </c>
      <c r="AD237" s="65">
        <f>Uniforms!AC237</f>
        <v>0</v>
      </c>
      <c r="AE237" s="65">
        <f>Uniforms!AD237</f>
        <v>0</v>
      </c>
      <c r="AF237" s="65">
        <f>Uniforms!AE237</f>
        <v>0</v>
      </c>
      <c r="AG237" s="65">
        <f>Uniforms!AF237</f>
        <v>0</v>
      </c>
      <c r="AH237" s="65">
        <f>Uniforms!AG237</f>
        <v>0</v>
      </c>
      <c r="AI237" s="65">
        <f>Uniforms!AH237</f>
        <v>0</v>
      </c>
      <c r="AJ237" s="65">
        <f>Uniforms!AI237</f>
        <v>0</v>
      </c>
      <c r="AK237" s="65">
        <f>Uniforms!AJ237</f>
        <v>0</v>
      </c>
      <c r="AL237" s="65">
        <f>Uniforms!AK237</f>
        <v>0</v>
      </c>
      <c r="AM237" s="65">
        <f>Uniforms!AL237</f>
        <v>0</v>
      </c>
      <c r="AN237" s="65">
        <f>Uniforms!AM237</f>
        <v>0</v>
      </c>
      <c r="AO237" s="65">
        <f>Uniforms!AN237</f>
        <v>0</v>
      </c>
      <c r="AP237" s="65">
        <f>Uniforms!AO237</f>
        <v>0</v>
      </c>
      <c r="AQ237" s="65">
        <f>Uniforms!AP237</f>
        <v>0</v>
      </c>
      <c r="AR237" s="63" t="str">
        <f>IF(Uniforms!AQ237="None","NA|",CONCATENATE(Uniforms!AQ237,"|"))</f>
        <v>|</v>
      </c>
      <c r="AS237" s="63" t="str">
        <f>IF(AR237="NA|","|-- Select One --",CONCATENATE(Uniforms!AR237,"|"))</f>
        <v>|</v>
      </c>
      <c r="AT237" s="65">
        <f>Uniforms!AS237</f>
        <v>0</v>
      </c>
      <c r="AU237" s="65">
        <f>Uniforms!AT237</f>
        <v>0</v>
      </c>
      <c r="AV237" s="65">
        <f>Uniforms!AU237</f>
        <v>0</v>
      </c>
      <c r="AW237" s="65">
        <f>Uniforms!AV237</f>
        <v>0</v>
      </c>
      <c r="AX237" s="66" t="s">
        <v>409</v>
      </c>
      <c r="AY237" s="63" t="s">
        <v>410</v>
      </c>
      <c r="AZ237" s="63" t="s">
        <v>410</v>
      </c>
      <c r="BA237" s="63" t="s">
        <v>410</v>
      </c>
      <c r="BB237" s="67" t="str">
        <f>Uniforms!$AW$1</f>
        <v>8B|</v>
      </c>
      <c r="BC237" s="67" t="str">
        <f>Uniforms!$AW$2</f>
        <v>NA|</v>
      </c>
      <c r="BD237" s="67" t="str">
        <f>Uniforms!$AW$3</f>
        <v>OUTLINED|</v>
      </c>
      <c r="BE237" s="66">
        <f>Uniforms!$AT$4</f>
        <v>0</v>
      </c>
      <c r="BF237" s="66">
        <f>IF(Uniforms!$AT$13="Left Chest",Uniforms!AZ237, )</f>
        <v>0</v>
      </c>
      <c r="BG237" s="66">
        <f>Uniforms!$AT$5</f>
        <v>0</v>
      </c>
      <c r="BH237" s="67">
        <f>IF(Uniforms!$AT$13="Left Chest 2nd",Uniforms!AZ237, )</f>
        <v>0</v>
      </c>
      <c r="BI237" s="66">
        <f>Uniforms!$AT$6</f>
        <v>0</v>
      </c>
      <c r="BJ237" s="67">
        <f>IF(Uniforms!$AT$13="Left Sleeve",Uniforms!AZ237, )</f>
        <v>0</v>
      </c>
      <c r="BK237" s="66">
        <f>Uniforms!$AT$7</f>
        <v>0</v>
      </c>
      <c r="BL237" s="67">
        <f>IF(Uniforms!$AT$13="Right Sleeve",Uniforms!AZ237, )</f>
        <v>0</v>
      </c>
      <c r="BM237" s="66">
        <f>Uniforms!$AT$8</f>
        <v>0</v>
      </c>
      <c r="BN237" s="67">
        <f>IF(Uniforms!$AT$13="Center Chest",Uniforms!AZ237, )</f>
        <v>0</v>
      </c>
      <c r="BO237" s="66">
        <f>Uniforms!$AT$10</f>
        <v>0</v>
      </c>
      <c r="BP237" s="67">
        <f>IF(Uniforms!$AT$13="Back Above #s",Uniforms!AZ237, )</f>
        <v>0</v>
      </c>
      <c r="BQ237" s="66">
        <f>Uniforms!$AT$11</f>
        <v>0</v>
      </c>
      <c r="BR237" s="67">
        <f>IF(Uniforms!$AT$13="Short-Left Leg",Uniforms!AZ237, )</f>
        <v>0</v>
      </c>
      <c r="BS237" s="66">
        <f>Uniforms!$AT$12</f>
        <v>0</v>
      </c>
      <c r="BT237" s="67">
        <f>IF(Uniforms!$AT$13="Short-Right Leg",Uniforms!AZ237, )</f>
        <v>0</v>
      </c>
      <c r="BU237" s="67">
        <f>Uniforms!$AT$9</f>
        <v>0</v>
      </c>
      <c r="BV237" s="67">
        <f>IF(Uniforms!$AT$13="Right Chest",Uniforms!AZ237, )</f>
        <v>0</v>
      </c>
      <c r="BW237" s="68">
        <f>Uniforms!BA237</f>
        <v>0</v>
      </c>
      <c r="BX237" s="68">
        <f>Uniforms!BB237</f>
        <v>0</v>
      </c>
      <c r="BY237" s="68">
        <f>Uniforms!BC237</f>
        <v>0</v>
      </c>
      <c r="BZ237" s="68">
        <f>Uniforms!BD237</f>
        <v>0</v>
      </c>
      <c r="CA237" s="68">
        <f>Uniforms!BE237</f>
        <v>0</v>
      </c>
      <c r="CB237" s="68">
        <f>Uniforms!BF237</f>
        <v>0</v>
      </c>
      <c r="CC237" s="68">
        <f>Uniforms!BG237</f>
        <v>0</v>
      </c>
      <c r="CD237" s="68">
        <f>Uniforms!BH237</f>
        <v>0</v>
      </c>
      <c r="CE237" s="68">
        <f>Uniforms!BI237</f>
        <v>0</v>
      </c>
      <c r="CF237" s="68">
        <f>Uniforms!BJ237</f>
        <v>0</v>
      </c>
      <c r="CG237" s="68">
        <f>Uniforms!BK237</f>
        <v>0</v>
      </c>
      <c r="CH237" s="68">
        <f>Uniforms!BL237</f>
        <v>0</v>
      </c>
      <c r="CI237" s="68">
        <f>Uniforms!BM237</f>
        <v>0</v>
      </c>
      <c r="CJ237" s="68">
        <f>Uniforms!BN237</f>
        <v>0</v>
      </c>
      <c r="CK237" s="68">
        <f>Uniforms!BO237</f>
        <v>0</v>
      </c>
      <c r="CL237" s="68">
        <f>Uniforms!BP237</f>
        <v>0</v>
      </c>
      <c r="CM237" s="68">
        <f>Uniforms!BQ237</f>
        <v>0</v>
      </c>
      <c r="CN237" s="68">
        <f>Uniforms!BR237</f>
        <v>0</v>
      </c>
      <c r="CO237" s="68">
        <f>Uniforms!BS237</f>
        <v>0</v>
      </c>
      <c r="CP237" s="68">
        <f>Uniforms!BT237</f>
        <v>0</v>
      </c>
      <c r="CQ237" s="68">
        <f>Uniforms!BU237</f>
        <v>0</v>
      </c>
      <c r="CR237" s="68">
        <f>Uniforms!BV237</f>
        <v>0</v>
      </c>
      <c r="CS237" s="68">
        <f>Uniforms!BW237</f>
        <v>0</v>
      </c>
      <c r="CT237" s="68">
        <f>Uniforms!BX237</f>
        <v>0</v>
      </c>
      <c r="CU237" s="68">
        <f>Uniforms!BY237</f>
        <v>0</v>
      </c>
      <c r="CV237" s="68">
        <f>Uniforms!BZ237</f>
        <v>0</v>
      </c>
      <c r="CW237" s="68">
        <f>Uniforms!CA237</f>
        <v>0</v>
      </c>
      <c r="CX237" s="68">
        <f>Uniforms!CB237</f>
        <v>0</v>
      </c>
      <c r="CY237" s="68">
        <f>Uniforms!CC237</f>
        <v>0</v>
      </c>
      <c r="CZ237" s="68">
        <f>Uniforms!CD237</f>
        <v>0</v>
      </c>
      <c r="DA237" s="67"/>
    </row>
    <row r="238" spans="1:105">
      <c r="A238" s="67" t="s">
        <v>165</v>
      </c>
      <c r="B238" s="63">
        <f>Uniforms!B238</f>
        <v>0</v>
      </c>
      <c r="C238" s="63" t="str">
        <f>CONCATENATE(Uniforms!C238, "|")</f>
        <v>|</v>
      </c>
      <c r="D238" s="63">
        <f>Uniforms!D238</f>
        <v>0</v>
      </c>
      <c r="E238" s="63" t="str">
        <f>IF(Uniforms!E238="None", "NA|",CONCATENATE(Uniforms!E238, "|"))</f>
        <v>|</v>
      </c>
      <c r="F238" s="63" t="str">
        <f>IF(E238="NA|","|-- Select One --",CONCATENATE(Uniforms!F238,"|"))</f>
        <v>|</v>
      </c>
      <c r="G238" s="63" t="str">
        <f>CONCATENATE(Uniforms!G238,"|")</f>
        <v>|</v>
      </c>
      <c r="H238" s="64">
        <f>Uniforms!H238</f>
        <v>0</v>
      </c>
      <c r="I238" s="65">
        <f t="shared" si="3"/>
        <v>0</v>
      </c>
      <c r="J238" s="65">
        <f>Uniforms!I238</f>
        <v>0</v>
      </c>
      <c r="K238" s="65">
        <f>Uniforms!J238</f>
        <v>0</v>
      </c>
      <c r="L238" s="65">
        <f>Uniforms!K238</f>
        <v>0</v>
      </c>
      <c r="M238" s="65">
        <f>Uniforms!L238</f>
        <v>0</v>
      </c>
      <c r="N238" s="65">
        <f>Uniforms!M238</f>
        <v>0</v>
      </c>
      <c r="O238" s="65">
        <f>Uniforms!N238</f>
        <v>0</v>
      </c>
      <c r="P238" s="65">
        <f>Uniforms!O238</f>
        <v>0</v>
      </c>
      <c r="Q238" s="65">
        <f>Uniforms!P238</f>
        <v>0</v>
      </c>
      <c r="R238" s="65">
        <f>Uniforms!Q238</f>
        <v>0</v>
      </c>
      <c r="S238" s="65">
        <f>Uniforms!R238</f>
        <v>0</v>
      </c>
      <c r="T238" s="65">
        <f>Uniforms!S238</f>
        <v>0</v>
      </c>
      <c r="U238" s="65">
        <f>Uniforms!T238</f>
        <v>0</v>
      </c>
      <c r="V238" s="65">
        <f>Uniforms!U238</f>
        <v>0</v>
      </c>
      <c r="W238" s="65">
        <f>Uniforms!V238</f>
        <v>0</v>
      </c>
      <c r="X238" s="65">
        <f>Uniforms!W238</f>
        <v>0</v>
      </c>
      <c r="Y238" s="65">
        <f>Uniforms!X238</f>
        <v>0</v>
      </c>
      <c r="Z238" s="63" t="str">
        <f>IF(Uniforms!Y238="None","NA|",CONCATENATE(Uniforms!Y238,"|"))</f>
        <v>|</v>
      </c>
      <c r="AA238" s="63" t="str">
        <f>IF(Z238="NA|","|-- Select One --",CONCATENATE(Uniforms!Z238, "|"))</f>
        <v>|</v>
      </c>
      <c r="AB238" s="65">
        <f>Uniforms!AA238</f>
        <v>0</v>
      </c>
      <c r="AC238" s="65">
        <f>Uniforms!AB238</f>
        <v>0</v>
      </c>
      <c r="AD238" s="65">
        <f>Uniforms!AC238</f>
        <v>0</v>
      </c>
      <c r="AE238" s="65">
        <f>Uniforms!AD238</f>
        <v>0</v>
      </c>
      <c r="AF238" s="65">
        <f>Uniforms!AE238</f>
        <v>0</v>
      </c>
      <c r="AG238" s="65">
        <f>Uniforms!AF238</f>
        <v>0</v>
      </c>
      <c r="AH238" s="65">
        <f>Uniforms!AG238</f>
        <v>0</v>
      </c>
      <c r="AI238" s="65">
        <f>Uniforms!AH238</f>
        <v>0</v>
      </c>
      <c r="AJ238" s="65">
        <f>Uniforms!AI238</f>
        <v>0</v>
      </c>
      <c r="AK238" s="65">
        <f>Uniforms!AJ238</f>
        <v>0</v>
      </c>
      <c r="AL238" s="65">
        <f>Uniforms!AK238</f>
        <v>0</v>
      </c>
      <c r="AM238" s="65">
        <f>Uniforms!AL238</f>
        <v>0</v>
      </c>
      <c r="AN238" s="65">
        <f>Uniforms!AM238</f>
        <v>0</v>
      </c>
      <c r="AO238" s="65">
        <f>Uniforms!AN238</f>
        <v>0</v>
      </c>
      <c r="AP238" s="65">
        <f>Uniforms!AO238</f>
        <v>0</v>
      </c>
      <c r="AQ238" s="65">
        <f>Uniforms!AP238</f>
        <v>0</v>
      </c>
      <c r="AR238" s="63" t="str">
        <f>IF(Uniforms!AQ238="None","NA|",CONCATENATE(Uniforms!AQ238,"|"))</f>
        <v>|</v>
      </c>
      <c r="AS238" s="63" t="str">
        <f>IF(AR238="NA|","|-- Select One --",CONCATENATE(Uniforms!AR238,"|"))</f>
        <v>|</v>
      </c>
      <c r="AT238" s="65">
        <f>Uniforms!AS238</f>
        <v>0</v>
      </c>
      <c r="AU238" s="65">
        <f>Uniforms!AT238</f>
        <v>0</v>
      </c>
      <c r="AV238" s="65">
        <f>Uniforms!AU238</f>
        <v>0</v>
      </c>
      <c r="AW238" s="65">
        <f>Uniforms!AV238</f>
        <v>0</v>
      </c>
      <c r="AX238" s="66" t="s">
        <v>409</v>
      </c>
      <c r="AY238" s="63" t="s">
        <v>410</v>
      </c>
      <c r="AZ238" s="63" t="s">
        <v>410</v>
      </c>
      <c r="BA238" s="63" t="s">
        <v>410</v>
      </c>
      <c r="BB238" s="67" t="str">
        <f>Uniforms!$AW$1</f>
        <v>8B|</v>
      </c>
      <c r="BC238" s="67" t="str">
        <f>Uniforms!$AW$2</f>
        <v>NA|</v>
      </c>
      <c r="BD238" s="67" t="str">
        <f>Uniforms!$AW$3</f>
        <v>OUTLINED|</v>
      </c>
      <c r="BE238" s="66">
        <f>Uniforms!$AT$4</f>
        <v>0</v>
      </c>
      <c r="BF238" s="66">
        <f>IF(Uniforms!$AT$13="Left Chest",Uniforms!AZ238, )</f>
        <v>0</v>
      </c>
      <c r="BG238" s="66">
        <f>Uniforms!$AT$5</f>
        <v>0</v>
      </c>
      <c r="BH238" s="67">
        <f>IF(Uniforms!$AT$13="Left Chest 2nd",Uniforms!AZ238, )</f>
        <v>0</v>
      </c>
      <c r="BI238" s="66">
        <f>Uniforms!$AT$6</f>
        <v>0</v>
      </c>
      <c r="BJ238" s="67">
        <f>IF(Uniforms!$AT$13="Left Sleeve",Uniforms!AZ238, )</f>
        <v>0</v>
      </c>
      <c r="BK238" s="66">
        <f>Uniforms!$AT$7</f>
        <v>0</v>
      </c>
      <c r="BL238" s="67">
        <f>IF(Uniforms!$AT$13="Right Sleeve",Uniforms!AZ238, )</f>
        <v>0</v>
      </c>
      <c r="BM238" s="66">
        <f>Uniforms!$AT$8</f>
        <v>0</v>
      </c>
      <c r="BN238" s="67">
        <f>IF(Uniforms!$AT$13="Center Chest",Uniforms!AZ238, )</f>
        <v>0</v>
      </c>
      <c r="BO238" s="66">
        <f>Uniforms!$AT$10</f>
        <v>0</v>
      </c>
      <c r="BP238" s="67">
        <f>IF(Uniforms!$AT$13="Back Above #s",Uniforms!AZ238, )</f>
        <v>0</v>
      </c>
      <c r="BQ238" s="66">
        <f>Uniforms!$AT$11</f>
        <v>0</v>
      </c>
      <c r="BR238" s="67">
        <f>IF(Uniforms!$AT$13="Short-Left Leg",Uniforms!AZ238, )</f>
        <v>0</v>
      </c>
      <c r="BS238" s="66">
        <f>Uniforms!$AT$12</f>
        <v>0</v>
      </c>
      <c r="BT238" s="67">
        <f>IF(Uniforms!$AT$13="Short-Right Leg",Uniforms!AZ238, )</f>
        <v>0</v>
      </c>
      <c r="BU238" s="67">
        <f>Uniforms!$AT$9</f>
        <v>0</v>
      </c>
      <c r="BV238" s="67">
        <f>IF(Uniforms!$AT$13="Right Chest",Uniforms!AZ238, )</f>
        <v>0</v>
      </c>
      <c r="BW238" s="68">
        <f>Uniforms!BA238</f>
        <v>0</v>
      </c>
      <c r="BX238" s="68">
        <f>Uniforms!BB238</f>
        <v>0</v>
      </c>
      <c r="BY238" s="68">
        <f>Uniforms!BC238</f>
        <v>0</v>
      </c>
      <c r="BZ238" s="68">
        <f>Uniforms!BD238</f>
        <v>0</v>
      </c>
      <c r="CA238" s="68">
        <f>Uniforms!BE238</f>
        <v>0</v>
      </c>
      <c r="CB238" s="68">
        <f>Uniforms!BF238</f>
        <v>0</v>
      </c>
      <c r="CC238" s="68">
        <f>Uniforms!BG238</f>
        <v>0</v>
      </c>
      <c r="CD238" s="68">
        <f>Uniforms!BH238</f>
        <v>0</v>
      </c>
      <c r="CE238" s="68">
        <f>Uniforms!BI238</f>
        <v>0</v>
      </c>
      <c r="CF238" s="68">
        <f>Uniforms!BJ238</f>
        <v>0</v>
      </c>
      <c r="CG238" s="68">
        <f>Uniforms!BK238</f>
        <v>0</v>
      </c>
      <c r="CH238" s="68">
        <f>Uniforms!BL238</f>
        <v>0</v>
      </c>
      <c r="CI238" s="68">
        <f>Uniforms!BM238</f>
        <v>0</v>
      </c>
      <c r="CJ238" s="68">
        <f>Uniforms!BN238</f>
        <v>0</v>
      </c>
      <c r="CK238" s="68">
        <f>Uniforms!BO238</f>
        <v>0</v>
      </c>
      <c r="CL238" s="68">
        <f>Uniforms!BP238</f>
        <v>0</v>
      </c>
      <c r="CM238" s="68">
        <f>Uniforms!BQ238</f>
        <v>0</v>
      </c>
      <c r="CN238" s="68">
        <f>Uniforms!BR238</f>
        <v>0</v>
      </c>
      <c r="CO238" s="68">
        <f>Uniforms!BS238</f>
        <v>0</v>
      </c>
      <c r="CP238" s="68">
        <f>Uniforms!BT238</f>
        <v>0</v>
      </c>
      <c r="CQ238" s="68">
        <f>Uniforms!BU238</f>
        <v>0</v>
      </c>
      <c r="CR238" s="68">
        <f>Uniforms!BV238</f>
        <v>0</v>
      </c>
      <c r="CS238" s="68">
        <f>Uniforms!BW238</f>
        <v>0</v>
      </c>
      <c r="CT238" s="68">
        <f>Uniforms!BX238</f>
        <v>0</v>
      </c>
      <c r="CU238" s="68">
        <f>Uniforms!BY238</f>
        <v>0</v>
      </c>
      <c r="CV238" s="68">
        <f>Uniforms!BZ238</f>
        <v>0</v>
      </c>
      <c r="CW238" s="68">
        <f>Uniforms!CA238</f>
        <v>0</v>
      </c>
      <c r="CX238" s="68">
        <f>Uniforms!CB238</f>
        <v>0</v>
      </c>
      <c r="CY238" s="68">
        <f>Uniforms!CC238</f>
        <v>0</v>
      </c>
      <c r="CZ238" s="68">
        <f>Uniforms!CD238</f>
        <v>0</v>
      </c>
      <c r="DA238" s="67"/>
    </row>
    <row r="239" spans="1:105">
      <c r="A239" s="67" t="s">
        <v>166</v>
      </c>
      <c r="B239" s="63">
        <f>Uniforms!B239</f>
        <v>0</v>
      </c>
      <c r="C239" s="63" t="str">
        <f>CONCATENATE(Uniforms!C239, "|")</f>
        <v>|</v>
      </c>
      <c r="D239" s="63">
        <f>Uniforms!D239</f>
        <v>0</v>
      </c>
      <c r="E239" s="63" t="str">
        <f>IF(Uniforms!E239="None", "NA|",CONCATENATE(Uniforms!E239, "|"))</f>
        <v>|</v>
      </c>
      <c r="F239" s="63" t="str">
        <f>IF(E239="NA|","|-- Select One --",CONCATENATE(Uniforms!F239,"|"))</f>
        <v>|</v>
      </c>
      <c r="G239" s="63" t="str">
        <f>CONCATENATE(Uniforms!G239,"|")</f>
        <v>|</v>
      </c>
      <c r="H239" s="64">
        <f>Uniforms!H239</f>
        <v>0</v>
      </c>
      <c r="I239" s="65">
        <f t="shared" si="3"/>
        <v>0</v>
      </c>
      <c r="J239" s="65">
        <f>Uniforms!I239</f>
        <v>0</v>
      </c>
      <c r="K239" s="65">
        <f>Uniforms!J239</f>
        <v>0</v>
      </c>
      <c r="L239" s="65">
        <f>Uniforms!K239</f>
        <v>0</v>
      </c>
      <c r="M239" s="65">
        <f>Uniforms!L239</f>
        <v>0</v>
      </c>
      <c r="N239" s="65">
        <f>Uniforms!M239</f>
        <v>0</v>
      </c>
      <c r="O239" s="65">
        <f>Uniforms!N239</f>
        <v>0</v>
      </c>
      <c r="P239" s="65">
        <f>Uniforms!O239</f>
        <v>0</v>
      </c>
      <c r="Q239" s="65">
        <f>Uniforms!P239</f>
        <v>0</v>
      </c>
      <c r="R239" s="65">
        <f>Uniforms!Q239</f>
        <v>0</v>
      </c>
      <c r="S239" s="65">
        <f>Uniforms!R239</f>
        <v>0</v>
      </c>
      <c r="T239" s="65">
        <f>Uniforms!S239</f>
        <v>0</v>
      </c>
      <c r="U239" s="65">
        <f>Uniforms!T239</f>
        <v>0</v>
      </c>
      <c r="V239" s="65">
        <f>Uniforms!U239</f>
        <v>0</v>
      </c>
      <c r="W239" s="65">
        <f>Uniforms!V239</f>
        <v>0</v>
      </c>
      <c r="X239" s="65">
        <f>Uniforms!W239</f>
        <v>0</v>
      </c>
      <c r="Y239" s="65">
        <f>Uniforms!X239</f>
        <v>0</v>
      </c>
      <c r="Z239" s="63" t="str">
        <f>IF(Uniforms!Y239="None","NA|",CONCATENATE(Uniforms!Y239,"|"))</f>
        <v>|</v>
      </c>
      <c r="AA239" s="63" t="str">
        <f>IF(Z239="NA|","|-- Select One --",CONCATENATE(Uniforms!Z239, "|"))</f>
        <v>|</v>
      </c>
      <c r="AB239" s="65">
        <f>Uniforms!AA239</f>
        <v>0</v>
      </c>
      <c r="AC239" s="65">
        <f>Uniforms!AB239</f>
        <v>0</v>
      </c>
      <c r="AD239" s="65">
        <f>Uniforms!AC239</f>
        <v>0</v>
      </c>
      <c r="AE239" s="65">
        <f>Uniforms!AD239</f>
        <v>0</v>
      </c>
      <c r="AF239" s="65">
        <f>Uniforms!AE239</f>
        <v>0</v>
      </c>
      <c r="AG239" s="65">
        <f>Uniforms!AF239</f>
        <v>0</v>
      </c>
      <c r="AH239" s="65">
        <f>Uniforms!AG239</f>
        <v>0</v>
      </c>
      <c r="AI239" s="65">
        <f>Uniforms!AH239</f>
        <v>0</v>
      </c>
      <c r="AJ239" s="65">
        <f>Uniforms!AI239</f>
        <v>0</v>
      </c>
      <c r="AK239" s="65">
        <f>Uniforms!AJ239</f>
        <v>0</v>
      </c>
      <c r="AL239" s="65">
        <f>Uniforms!AK239</f>
        <v>0</v>
      </c>
      <c r="AM239" s="65">
        <f>Uniforms!AL239</f>
        <v>0</v>
      </c>
      <c r="AN239" s="65">
        <f>Uniforms!AM239</f>
        <v>0</v>
      </c>
      <c r="AO239" s="65">
        <f>Uniforms!AN239</f>
        <v>0</v>
      </c>
      <c r="AP239" s="65">
        <f>Uniforms!AO239</f>
        <v>0</v>
      </c>
      <c r="AQ239" s="65">
        <f>Uniforms!AP239</f>
        <v>0</v>
      </c>
      <c r="AR239" s="63" t="str">
        <f>IF(Uniforms!AQ239="None","NA|",CONCATENATE(Uniforms!AQ239,"|"))</f>
        <v>|</v>
      </c>
      <c r="AS239" s="63" t="str">
        <f>IF(AR239="NA|","|-- Select One --",CONCATENATE(Uniforms!AR239,"|"))</f>
        <v>|</v>
      </c>
      <c r="AT239" s="65">
        <f>Uniforms!AS239</f>
        <v>0</v>
      </c>
      <c r="AU239" s="65">
        <f>Uniforms!AT239</f>
        <v>0</v>
      </c>
      <c r="AV239" s="65">
        <f>Uniforms!AU239</f>
        <v>0</v>
      </c>
      <c r="AW239" s="65">
        <f>Uniforms!AV239</f>
        <v>0</v>
      </c>
      <c r="AX239" s="66" t="s">
        <v>409</v>
      </c>
      <c r="AY239" s="63" t="s">
        <v>410</v>
      </c>
      <c r="AZ239" s="63" t="s">
        <v>410</v>
      </c>
      <c r="BA239" s="63" t="s">
        <v>410</v>
      </c>
      <c r="BB239" s="67" t="str">
        <f>Uniforms!$AW$1</f>
        <v>8B|</v>
      </c>
      <c r="BC239" s="67" t="str">
        <f>Uniforms!$AW$2</f>
        <v>NA|</v>
      </c>
      <c r="BD239" s="67" t="str">
        <f>Uniforms!$AW$3</f>
        <v>OUTLINED|</v>
      </c>
      <c r="BE239" s="66">
        <f>Uniforms!$AT$4</f>
        <v>0</v>
      </c>
      <c r="BF239" s="66">
        <f>IF(Uniforms!$AT$13="Left Chest",Uniforms!AZ239, )</f>
        <v>0</v>
      </c>
      <c r="BG239" s="66">
        <f>Uniforms!$AT$5</f>
        <v>0</v>
      </c>
      <c r="BH239" s="67">
        <f>IF(Uniforms!$AT$13="Left Chest 2nd",Uniforms!AZ239, )</f>
        <v>0</v>
      </c>
      <c r="BI239" s="66">
        <f>Uniforms!$AT$6</f>
        <v>0</v>
      </c>
      <c r="BJ239" s="67">
        <f>IF(Uniforms!$AT$13="Left Sleeve",Uniforms!AZ239, )</f>
        <v>0</v>
      </c>
      <c r="BK239" s="66">
        <f>Uniforms!$AT$7</f>
        <v>0</v>
      </c>
      <c r="BL239" s="67">
        <f>IF(Uniforms!$AT$13="Right Sleeve",Uniforms!AZ239, )</f>
        <v>0</v>
      </c>
      <c r="BM239" s="66">
        <f>Uniforms!$AT$8</f>
        <v>0</v>
      </c>
      <c r="BN239" s="67">
        <f>IF(Uniforms!$AT$13="Center Chest",Uniforms!AZ239, )</f>
        <v>0</v>
      </c>
      <c r="BO239" s="66">
        <f>Uniforms!$AT$10</f>
        <v>0</v>
      </c>
      <c r="BP239" s="67">
        <f>IF(Uniforms!$AT$13="Back Above #s",Uniforms!AZ239, )</f>
        <v>0</v>
      </c>
      <c r="BQ239" s="66">
        <f>Uniforms!$AT$11</f>
        <v>0</v>
      </c>
      <c r="BR239" s="67">
        <f>IF(Uniforms!$AT$13="Short-Left Leg",Uniforms!AZ239, )</f>
        <v>0</v>
      </c>
      <c r="BS239" s="66">
        <f>Uniforms!$AT$12</f>
        <v>0</v>
      </c>
      <c r="BT239" s="67">
        <f>IF(Uniforms!$AT$13="Short-Right Leg",Uniforms!AZ239, )</f>
        <v>0</v>
      </c>
      <c r="BU239" s="67">
        <f>Uniforms!$AT$9</f>
        <v>0</v>
      </c>
      <c r="BV239" s="67">
        <f>IF(Uniforms!$AT$13="Right Chest",Uniforms!AZ239, )</f>
        <v>0</v>
      </c>
      <c r="BW239" s="68">
        <f>Uniforms!BA239</f>
        <v>0</v>
      </c>
      <c r="BX239" s="68">
        <f>Uniforms!BB239</f>
        <v>0</v>
      </c>
      <c r="BY239" s="68">
        <f>Uniforms!BC239</f>
        <v>0</v>
      </c>
      <c r="BZ239" s="68">
        <f>Uniforms!BD239</f>
        <v>0</v>
      </c>
      <c r="CA239" s="68">
        <f>Uniforms!BE239</f>
        <v>0</v>
      </c>
      <c r="CB239" s="68">
        <f>Uniforms!BF239</f>
        <v>0</v>
      </c>
      <c r="CC239" s="68">
        <f>Uniforms!BG239</f>
        <v>0</v>
      </c>
      <c r="CD239" s="68">
        <f>Uniforms!BH239</f>
        <v>0</v>
      </c>
      <c r="CE239" s="68">
        <f>Uniforms!BI239</f>
        <v>0</v>
      </c>
      <c r="CF239" s="68">
        <f>Uniforms!BJ239</f>
        <v>0</v>
      </c>
      <c r="CG239" s="68">
        <f>Uniforms!BK239</f>
        <v>0</v>
      </c>
      <c r="CH239" s="68">
        <f>Uniforms!BL239</f>
        <v>0</v>
      </c>
      <c r="CI239" s="68">
        <f>Uniforms!BM239</f>
        <v>0</v>
      </c>
      <c r="CJ239" s="68">
        <f>Uniforms!BN239</f>
        <v>0</v>
      </c>
      <c r="CK239" s="68">
        <f>Uniforms!BO239</f>
        <v>0</v>
      </c>
      <c r="CL239" s="68">
        <f>Uniforms!BP239</f>
        <v>0</v>
      </c>
      <c r="CM239" s="68">
        <f>Uniforms!BQ239</f>
        <v>0</v>
      </c>
      <c r="CN239" s="68">
        <f>Uniforms!BR239</f>
        <v>0</v>
      </c>
      <c r="CO239" s="68">
        <f>Uniforms!BS239</f>
        <v>0</v>
      </c>
      <c r="CP239" s="68">
        <f>Uniforms!BT239</f>
        <v>0</v>
      </c>
      <c r="CQ239" s="68">
        <f>Uniforms!BU239</f>
        <v>0</v>
      </c>
      <c r="CR239" s="68">
        <f>Uniforms!BV239</f>
        <v>0</v>
      </c>
      <c r="CS239" s="68">
        <f>Uniforms!BW239</f>
        <v>0</v>
      </c>
      <c r="CT239" s="68">
        <f>Uniforms!BX239</f>
        <v>0</v>
      </c>
      <c r="CU239" s="68">
        <f>Uniforms!BY239</f>
        <v>0</v>
      </c>
      <c r="CV239" s="68">
        <f>Uniforms!BZ239</f>
        <v>0</v>
      </c>
      <c r="CW239" s="68">
        <f>Uniforms!CA239</f>
        <v>0</v>
      </c>
      <c r="CX239" s="68">
        <f>Uniforms!CB239</f>
        <v>0</v>
      </c>
      <c r="CY239" s="68">
        <f>Uniforms!CC239</f>
        <v>0</v>
      </c>
      <c r="CZ239" s="68">
        <f>Uniforms!CD239</f>
        <v>0</v>
      </c>
      <c r="DA239" s="67"/>
    </row>
    <row r="240" spans="1:105">
      <c r="A240" s="67" t="s">
        <v>167</v>
      </c>
      <c r="B240" s="63">
        <f>Uniforms!B240</f>
        <v>0</v>
      </c>
      <c r="C240" s="63" t="str">
        <f>CONCATENATE(Uniforms!C240, "|")</f>
        <v>|</v>
      </c>
      <c r="D240" s="63">
        <f>Uniforms!D240</f>
        <v>0</v>
      </c>
      <c r="E240" s="63" t="str">
        <f>IF(Uniforms!E240="None", "NA|",CONCATENATE(Uniforms!E240, "|"))</f>
        <v>|</v>
      </c>
      <c r="F240" s="63" t="str">
        <f>IF(E240="NA|","|-- Select One --",CONCATENATE(Uniforms!F240,"|"))</f>
        <v>|</v>
      </c>
      <c r="G240" s="63" t="str">
        <f>CONCATENATE(Uniforms!G240,"|")</f>
        <v>|</v>
      </c>
      <c r="H240" s="64">
        <f>Uniforms!H240</f>
        <v>0</v>
      </c>
      <c r="I240" s="65">
        <f t="shared" si="3"/>
        <v>0</v>
      </c>
      <c r="J240" s="65">
        <f>Uniforms!I240</f>
        <v>0</v>
      </c>
      <c r="K240" s="65">
        <f>Uniforms!J240</f>
        <v>0</v>
      </c>
      <c r="L240" s="65">
        <f>Uniforms!K240</f>
        <v>0</v>
      </c>
      <c r="M240" s="65">
        <f>Uniforms!L240</f>
        <v>0</v>
      </c>
      <c r="N240" s="65">
        <f>Uniforms!M240</f>
        <v>0</v>
      </c>
      <c r="O240" s="65">
        <f>Uniforms!N240</f>
        <v>0</v>
      </c>
      <c r="P240" s="65">
        <f>Uniforms!O240</f>
        <v>0</v>
      </c>
      <c r="Q240" s="65">
        <f>Uniforms!P240</f>
        <v>0</v>
      </c>
      <c r="R240" s="65">
        <f>Uniforms!Q240</f>
        <v>0</v>
      </c>
      <c r="S240" s="65">
        <f>Uniforms!R240</f>
        <v>0</v>
      </c>
      <c r="T240" s="65">
        <f>Uniforms!S240</f>
        <v>0</v>
      </c>
      <c r="U240" s="65">
        <f>Uniforms!T240</f>
        <v>0</v>
      </c>
      <c r="V240" s="65">
        <f>Uniforms!U240</f>
        <v>0</v>
      </c>
      <c r="W240" s="65">
        <f>Uniforms!V240</f>
        <v>0</v>
      </c>
      <c r="X240" s="65">
        <f>Uniforms!W240</f>
        <v>0</v>
      </c>
      <c r="Y240" s="65">
        <f>Uniforms!X240</f>
        <v>0</v>
      </c>
      <c r="Z240" s="63" t="str">
        <f>IF(Uniforms!Y240="None","NA|",CONCATENATE(Uniforms!Y240,"|"))</f>
        <v>|</v>
      </c>
      <c r="AA240" s="63" t="str">
        <f>IF(Z240="NA|","|-- Select One --",CONCATENATE(Uniforms!Z240, "|"))</f>
        <v>|</v>
      </c>
      <c r="AB240" s="65">
        <f>Uniforms!AA240</f>
        <v>0</v>
      </c>
      <c r="AC240" s="65">
        <f>Uniforms!AB240</f>
        <v>0</v>
      </c>
      <c r="AD240" s="65">
        <f>Uniforms!AC240</f>
        <v>0</v>
      </c>
      <c r="AE240" s="65">
        <f>Uniforms!AD240</f>
        <v>0</v>
      </c>
      <c r="AF240" s="65">
        <f>Uniforms!AE240</f>
        <v>0</v>
      </c>
      <c r="AG240" s="65">
        <f>Uniforms!AF240</f>
        <v>0</v>
      </c>
      <c r="AH240" s="65">
        <f>Uniforms!AG240</f>
        <v>0</v>
      </c>
      <c r="AI240" s="65">
        <f>Uniforms!AH240</f>
        <v>0</v>
      </c>
      <c r="AJ240" s="65">
        <f>Uniforms!AI240</f>
        <v>0</v>
      </c>
      <c r="AK240" s="65">
        <f>Uniforms!AJ240</f>
        <v>0</v>
      </c>
      <c r="AL240" s="65">
        <f>Uniforms!AK240</f>
        <v>0</v>
      </c>
      <c r="AM240" s="65">
        <f>Uniforms!AL240</f>
        <v>0</v>
      </c>
      <c r="AN240" s="65">
        <f>Uniforms!AM240</f>
        <v>0</v>
      </c>
      <c r="AO240" s="65">
        <f>Uniforms!AN240</f>
        <v>0</v>
      </c>
      <c r="AP240" s="65">
        <f>Uniforms!AO240</f>
        <v>0</v>
      </c>
      <c r="AQ240" s="65">
        <f>Uniforms!AP240</f>
        <v>0</v>
      </c>
      <c r="AR240" s="63" t="str">
        <f>IF(Uniforms!AQ240="None","NA|",CONCATENATE(Uniforms!AQ240,"|"))</f>
        <v>|</v>
      </c>
      <c r="AS240" s="63" t="str">
        <f>IF(AR240="NA|","|-- Select One --",CONCATENATE(Uniforms!AR240,"|"))</f>
        <v>|</v>
      </c>
      <c r="AT240" s="65">
        <f>Uniforms!AS240</f>
        <v>0</v>
      </c>
      <c r="AU240" s="65">
        <f>Uniforms!AT240</f>
        <v>0</v>
      </c>
      <c r="AV240" s="65">
        <f>Uniforms!AU240</f>
        <v>0</v>
      </c>
      <c r="AW240" s="65">
        <f>Uniforms!AV240</f>
        <v>0</v>
      </c>
      <c r="AX240" s="66" t="s">
        <v>409</v>
      </c>
      <c r="AY240" s="63" t="s">
        <v>410</v>
      </c>
      <c r="AZ240" s="63" t="s">
        <v>410</v>
      </c>
      <c r="BA240" s="63" t="s">
        <v>410</v>
      </c>
      <c r="BB240" s="67" t="str">
        <f>Uniforms!$AW$1</f>
        <v>8B|</v>
      </c>
      <c r="BC240" s="67" t="str">
        <f>Uniforms!$AW$2</f>
        <v>NA|</v>
      </c>
      <c r="BD240" s="67" t="str">
        <f>Uniforms!$AW$3</f>
        <v>OUTLINED|</v>
      </c>
      <c r="BE240" s="66">
        <f>Uniforms!$AT$4</f>
        <v>0</v>
      </c>
      <c r="BF240" s="66">
        <f>IF(Uniforms!$AT$13="Left Chest",Uniforms!AZ240, )</f>
        <v>0</v>
      </c>
      <c r="BG240" s="66">
        <f>Uniforms!$AT$5</f>
        <v>0</v>
      </c>
      <c r="BH240" s="67">
        <f>IF(Uniforms!$AT$13="Left Chest 2nd",Uniforms!AZ240, )</f>
        <v>0</v>
      </c>
      <c r="BI240" s="66">
        <f>Uniforms!$AT$6</f>
        <v>0</v>
      </c>
      <c r="BJ240" s="67">
        <f>IF(Uniforms!$AT$13="Left Sleeve",Uniforms!AZ240, )</f>
        <v>0</v>
      </c>
      <c r="BK240" s="66">
        <f>Uniforms!$AT$7</f>
        <v>0</v>
      </c>
      <c r="BL240" s="67">
        <f>IF(Uniforms!$AT$13="Right Sleeve",Uniforms!AZ240, )</f>
        <v>0</v>
      </c>
      <c r="BM240" s="66">
        <f>Uniforms!$AT$8</f>
        <v>0</v>
      </c>
      <c r="BN240" s="67">
        <f>IF(Uniforms!$AT$13="Center Chest",Uniforms!AZ240, )</f>
        <v>0</v>
      </c>
      <c r="BO240" s="66">
        <f>Uniforms!$AT$10</f>
        <v>0</v>
      </c>
      <c r="BP240" s="67">
        <f>IF(Uniforms!$AT$13="Back Above #s",Uniforms!AZ240, )</f>
        <v>0</v>
      </c>
      <c r="BQ240" s="66">
        <f>Uniforms!$AT$11</f>
        <v>0</v>
      </c>
      <c r="BR240" s="67">
        <f>IF(Uniforms!$AT$13="Short-Left Leg",Uniforms!AZ240, )</f>
        <v>0</v>
      </c>
      <c r="BS240" s="66">
        <f>Uniforms!$AT$12</f>
        <v>0</v>
      </c>
      <c r="BT240" s="67">
        <f>IF(Uniforms!$AT$13="Short-Right Leg",Uniforms!AZ240, )</f>
        <v>0</v>
      </c>
      <c r="BU240" s="67">
        <f>Uniforms!$AT$9</f>
        <v>0</v>
      </c>
      <c r="BV240" s="67">
        <f>IF(Uniforms!$AT$13="Right Chest",Uniforms!AZ240, )</f>
        <v>0</v>
      </c>
      <c r="BW240" s="68">
        <f>Uniforms!BA240</f>
        <v>0</v>
      </c>
      <c r="BX240" s="68">
        <f>Uniforms!BB240</f>
        <v>0</v>
      </c>
      <c r="BY240" s="68">
        <f>Uniforms!BC240</f>
        <v>0</v>
      </c>
      <c r="BZ240" s="68">
        <f>Uniforms!BD240</f>
        <v>0</v>
      </c>
      <c r="CA240" s="68">
        <f>Uniforms!BE240</f>
        <v>0</v>
      </c>
      <c r="CB240" s="68">
        <f>Uniforms!BF240</f>
        <v>0</v>
      </c>
      <c r="CC240" s="68">
        <f>Uniforms!BG240</f>
        <v>0</v>
      </c>
      <c r="CD240" s="68">
        <f>Uniforms!BH240</f>
        <v>0</v>
      </c>
      <c r="CE240" s="68">
        <f>Uniforms!BI240</f>
        <v>0</v>
      </c>
      <c r="CF240" s="68">
        <f>Uniforms!BJ240</f>
        <v>0</v>
      </c>
      <c r="CG240" s="68">
        <f>Uniforms!BK240</f>
        <v>0</v>
      </c>
      <c r="CH240" s="68">
        <f>Uniforms!BL240</f>
        <v>0</v>
      </c>
      <c r="CI240" s="68">
        <f>Uniforms!BM240</f>
        <v>0</v>
      </c>
      <c r="CJ240" s="68">
        <f>Uniforms!BN240</f>
        <v>0</v>
      </c>
      <c r="CK240" s="68">
        <f>Uniforms!BO240</f>
        <v>0</v>
      </c>
      <c r="CL240" s="68">
        <f>Uniforms!BP240</f>
        <v>0</v>
      </c>
      <c r="CM240" s="68">
        <f>Uniforms!BQ240</f>
        <v>0</v>
      </c>
      <c r="CN240" s="68">
        <f>Uniforms!BR240</f>
        <v>0</v>
      </c>
      <c r="CO240" s="68">
        <f>Uniforms!BS240</f>
        <v>0</v>
      </c>
      <c r="CP240" s="68">
        <f>Uniforms!BT240</f>
        <v>0</v>
      </c>
      <c r="CQ240" s="68">
        <f>Uniforms!BU240</f>
        <v>0</v>
      </c>
      <c r="CR240" s="68">
        <f>Uniforms!BV240</f>
        <v>0</v>
      </c>
      <c r="CS240" s="68">
        <f>Uniforms!BW240</f>
        <v>0</v>
      </c>
      <c r="CT240" s="68">
        <f>Uniforms!BX240</f>
        <v>0</v>
      </c>
      <c r="CU240" s="68">
        <f>Uniforms!BY240</f>
        <v>0</v>
      </c>
      <c r="CV240" s="68">
        <f>Uniforms!BZ240</f>
        <v>0</v>
      </c>
      <c r="CW240" s="68">
        <f>Uniforms!CA240</f>
        <v>0</v>
      </c>
      <c r="CX240" s="68">
        <f>Uniforms!CB240</f>
        <v>0</v>
      </c>
      <c r="CY240" s="68">
        <f>Uniforms!CC240</f>
        <v>0</v>
      </c>
      <c r="CZ240" s="68">
        <f>Uniforms!CD240</f>
        <v>0</v>
      </c>
      <c r="DA240" s="67"/>
    </row>
    <row r="241" spans="1:105">
      <c r="A241" s="67" t="s">
        <v>168</v>
      </c>
      <c r="B241" s="63">
        <f>Uniforms!B241</f>
        <v>0</v>
      </c>
      <c r="C241" s="63" t="str">
        <f>CONCATENATE(Uniforms!C241, "|")</f>
        <v>|</v>
      </c>
      <c r="D241" s="63">
        <f>Uniforms!D241</f>
        <v>0</v>
      </c>
      <c r="E241" s="63" t="str">
        <f>IF(Uniforms!E241="None", "NA|",CONCATENATE(Uniforms!E241, "|"))</f>
        <v>|</v>
      </c>
      <c r="F241" s="63" t="str">
        <f>IF(E241="NA|","|-- Select One --",CONCATENATE(Uniforms!F241,"|"))</f>
        <v>|</v>
      </c>
      <c r="G241" s="63" t="str">
        <f>CONCATENATE(Uniforms!G241,"|")</f>
        <v>|</v>
      </c>
      <c r="H241" s="64">
        <f>Uniforms!H241</f>
        <v>0</v>
      </c>
      <c r="I241" s="65">
        <f t="shared" si="3"/>
        <v>0</v>
      </c>
      <c r="J241" s="65">
        <f>Uniforms!I241</f>
        <v>0</v>
      </c>
      <c r="K241" s="65">
        <f>Uniforms!J241</f>
        <v>0</v>
      </c>
      <c r="L241" s="65">
        <f>Uniforms!K241</f>
        <v>0</v>
      </c>
      <c r="M241" s="65">
        <f>Uniforms!L241</f>
        <v>0</v>
      </c>
      <c r="N241" s="65">
        <f>Uniforms!M241</f>
        <v>0</v>
      </c>
      <c r="O241" s="65">
        <f>Uniforms!N241</f>
        <v>0</v>
      </c>
      <c r="P241" s="65">
        <f>Uniforms!O241</f>
        <v>0</v>
      </c>
      <c r="Q241" s="65">
        <f>Uniforms!P241</f>
        <v>0</v>
      </c>
      <c r="R241" s="65">
        <f>Uniforms!Q241</f>
        <v>0</v>
      </c>
      <c r="S241" s="65">
        <f>Uniforms!R241</f>
        <v>0</v>
      </c>
      <c r="T241" s="65">
        <f>Uniforms!S241</f>
        <v>0</v>
      </c>
      <c r="U241" s="65">
        <f>Uniforms!T241</f>
        <v>0</v>
      </c>
      <c r="V241" s="65">
        <f>Uniforms!U241</f>
        <v>0</v>
      </c>
      <c r="W241" s="65">
        <f>Uniforms!V241</f>
        <v>0</v>
      </c>
      <c r="X241" s="65">
        <f>Uniforms!W241</f>
        <v>0</v>
      </c>
      <c r="Y241" s="65">
        <f>Uniforms!X241</f>
        <v>0</v>
      </c>
      <c r="Z241" s="63" t="str">
        <f>IF(Uniforms!Y241="None","NA|",CONCATENATE(Uniforms!Y241,"|"))</f>
        <v>|</v>
      </c>
      <c r="AA241" s="63" t="str">
        <f>IF(Z241="NA|","|-- Select One --",CONCATENATE(Uniforms!Z241, "|"))</f>
        <v>|</v>
      </c>
      <c r="AB241" s="65">
        <f>Uniforms!AA241</f>
        <v>0</v>
      </c>
      <c r="AC241" s="65">
        <f>Uniforms!AB241</f>
        <v>0</v>
      </c>
      <c r="AD241" s="65">
        <f>Uniforms!AC241</f>
        <v>0</v>
      </c>
      <c r="AE241" s="65">
        <f>Uniforms!AD241</f>
        <v>0</v>
      </c>
      <c r="AF241" s="65">
        <f>Uniforms!AE241</f>
        <v>0</v>
      </c>
      <c r="AG241" s="65">
        <f>Uniforms!AF241</f>
        <v>0</v>
      </c>
      <c r="AH241" s="65">
        <f>Uniforms!AG241</f>
        <v>0</v>
      </c>
      <c r="AI241" s="65">
        <f>Uniforms!AH241</f>
        <v>0</v>
      </c>
      <c r="AJ241" s="65">
        <f>Uniforms!AI241</f>
        <v>0</v>
      </c>
      <c r="AK241" s="65">
        <f>Uniforms!AJ241</f>
        <v>0</v>
      </c>
      <c r="AL241" s="65">
        <f>Uniforms!AK241</f>
        <v>0</v>
      </c>
      <c r="AM241" s="65">
        <f>Uniforms!AL241</f>
        <v>0</v>
      </c>
      <c r="AN241" s="65">
        <f>Uniforms!AM241</f>
        <v>0</v>
      </c>
      <c r="AO241" s="65">
        <f>Uniforms!AN241</f>
        <v>0</v>
      </c>
      <c r="AP241" s="65">
        <f>Uniforms!AO241</f>
        <v>0</v>
      </c>
      <c r="AQ241" s="65">
        <f>Uniforms!AP241</f>
        <v>0</v>
      </c>
      <c r="AR241" s="63" t="str">
        <f>IF(Uniforms!AQ241="None","NA|",CONCATENATE(Uniforms!AQ241,"|"))</f>
        <v>|</v>
      </c>
      <c r="AS241" s="63" t="str">
        <f>IF(AR241="NA|","|-- Select One --",CONCATENATE(Uniforms!AR241,"|"))</f>
        <v>|</v>
      </c>
      <c r="AT241" s="65">
        <f>Uniforms!AS241</f>
        <v>0</v>
      </c>
      <c r="AU241" s="65">
        <f>Uniforms!AT241</f>
        <v>0</v>
      </c>
      <c r="AV241" s="65">
        <f>Uniforms!AU241</f>
        <v>0</v>
      </c>
      <c r="AW241" s="65">
        <f>Uniforms!AV241</f>
        <v>0</v>
      </c>
      <c r="AX241" s="66" t="s">
        <v>409</v>
      </c>
      <c r="AY241" s="63" t="s">
        <v>410</v>
      </c>
      <c r="AZ241" s="63" t="s">
        <v>410</v>
      </c>
      <c r="BA241" s="63" t="s">
        <v>410</v>
      </c>
      <c r="BB241" s="67" t="str">
        <f>Uniforms!$AW$1</f>
        <v>8B|</v>
      </c>
      <c r="BC241" s="67" t="str">
        <f>Uniforms!$AW$2</f>
        <v>NA|</v>
      </c>
      <c r="BD241" s="67" t="str">
        <f>Uniforms!$AW$3</f>
        <v>OUTLINED|</v>
      </c>
      <c r="BE241" s="66">
        <f>Uniforms!$AT$4</f>
        <v>0</v>
      </c>
      <c r="BF241" s="66">
        <f>IF(Uniforms!$AT$13="Left Chest",Uniforms!AZ241, )</f>
        <v>0</v>
      </c>
      <c r="BG241" s="66">
        <f>Uniforms!$AT$5</f>
        <v>0</v>
      </c>
      <c r="BH241" s="67">
        <f>IF(Uniforms!$AT$13="Left Chest 2nd",Uniforms!AZ241, )</f>
        <v>0</v>
      </c>
      <c r="BI241" s="66">
        <f>Uniforms!$AT$6</f>
        <v>0</v>
      </c>
      <c r="BJ241" s="67">
        <f>IF(Uniforms!$AT$13="Left Sleeve",Uniforms!AZ241, )</f>
        <v>0</v>
      </c>
      <c r="BK241" s="66">
        <f>Uniforms!$AT$7</f>
        <v>0</v>
      </c>
      <c r="BL241" s="67">
        <f>IF(Uniforms!$AT$13="Right Sleeve",Uniforms!AZ241, )</f>
        <v>0</v>
      </c>
      <c r="BM241" s="66">
        <f>Uniforms!$AT$8</f>
        <v>0</v>
      </c>
      <c r="BN241" s="67">
        <f>IF(Uniforms!$AT$13="Center Chest",Uniforms!AZ241, )</f>
        <v>0</v>
      </c>
      <c r="BO241" s="66">
        <f>Uniforms!$AT$10</f>
        <v>0</v>
      </c>
      <c r="BP241" s="67">
        <f>IF(Uniforms!$AT$13="Back Above #s",Uniforms!AZ241, )</f>
        <v>0</v>
      </c>
      <c r="BQ241" s="66">
        <f>Uniforms!$AT$11</f>
        <v>0</v>
      </c>
      <c r="BR241" s="67">
        <f>IF(Uniforms!$AT$13="Short-Left Leg",Uniforms!AZ241, )</f>
        <v>0</v>
      </c>
      <c r="BS241" s="66">
        <f>Uniforms!$AT$12</f>
        <v>0</v>
      </c>
      <c r="BT241" s="67">
        <f>IF(Uniforms!$AT$13="Short-Right Leg",Uniforms!AZ241, )</f>
        <v>0</v>
      </c>
      <c r="BU241" s="67">
        <f>Uniforms!$AT$9</f>
        <v>0</v>
      </c>
      <c r="BV241" s="67">
        <f>IF(Uniforms!$AT$13="Right Chest",Uniforms!AZ241, )</f>
        <v>0</v>
      </c>
      <c r="BW241" s="68">
        <f>Uniforms!BA241</f>
        <v>0</v>
      </c>
      <c r="BX241" s="68">
        <f>Uniforms!BB241</f>
        <v>0</v>
      </c>
      <c r="BY241" s="68">
        <f>Uniforms!BC241</f>
        <v>0</v>
      </c>
      <c r="BZ241" s="68">
        <f>Uniforms!BD241</f>
        <v>0</v>
      </c>
      <c r="CA241" s="68">
        <f>Uniforms!BE241</f>
        <v>0</v>
      </c>
      <c r="CB241" s="68">
        <f>Uniforms!BF241</f>
        <v>0</v>
      </c>
      <c r="CC241" s="68">
        <f>Uniforms!BG241</f>
        <v>0</v>
      </c>
      <c r="CD241" s="68">
        <f>Uniforms!BH241</f>
        <v>0</v>
      </c>
      <c r="CE241" s="68">
        <f>Uniforms!BI241</f>
        <v>0</v>
      </c>
      <c r="CF241" s="68">
        <f>Uniforms!BJ241</f>
        <v>0</v>
      </c>
      <c r="CG241" s="68">
        <f>Uniforms!BK241</f>
        <v>0</v>
      </c>
      <c r="CH241" s="68">
        <f>Uniforms!BL241</f>
        <v>0</v>
      </c>
      <c r="CI241" s="68">
        <f>Uniforms!BM241</f>
        <v>0</v>
      </c>
      <c r="CJ241" s="68">
        <f>Uniforms!BN241</f>
        <v>0</v>
      </c>
      <c r="CK241" s="68">
        <f>Uniforms!BO241</f>
        <v>0</v>
      </c>
      <c r="CL241" s="68">
        <f>Uniforms!BP241</f>
        <v>0</v>
      </c>
      <c r="CM241" s="68">
        <f>Uniforms!BQ241</f>
        <v>0</v>
      </c>
      <c r="CN241" s="68">
        <f>Uniforms!BR241</f>
        <v>0</v>
      </c>
      <c r="CO241" s="68">
        <f>Uniforms!BS241</f>
        <v>0</v>
      </c>
      <c r="CP241" s="68">
        <f>Uniforms!BT241</f>
        <v>0</v>
      </c>
      <c r="CQ241" s="68">
        <f>Uniforms!BU241</f>
        <v>0</v>
      </c>
      <c r="CR241" s="68">
        <f>Uniforms!BV241</f>
        <v>0</v>
      </c>
      <c r="CS241" s="68">
        <f>Uniforms!BW241</f>
        <v>0</v>
      </c>
      <c r="CT241" s="68">
        <f>Uniforms!BX241</f>
        <v>0</v>
      </c>
      <c r="CU241" s="68">
        <f>Uniforms!BY241</f>
        <v>0</v>
      </c>
      <c r="CV241" s="68">
        <f>Uniforms!BZ241</f>
        <v>0</v>
      </c>
      <c r="CW241" s="68">
        <f>Uniforms!CA241</f>
        <v>0</v>
      </c>
      <c r="CX241" s="68">
        <f>Uniforms!CB241</f>
        <v>0</v>
      </c>
      <c r="CY241" s="68">
        <f>Uniforms!CC241</f>
        <v>0</v>
      </c>
      <c r="CZ241" s="68">
        <f>Uniforms!CD241</f>
        <v>0</v>
      </c>
      <c r="DA241" s="67"/>
    </row>
    <row r="242" spans="1:105">
      <c r="A242" s="67" t="s">
        <v>169</v>
      </c>
      <c r="B242" s="63">
        <f>Uniforms!B242</f>
        <v>0</v>
      </c>
      <c r="C242" s="63" t="str">
        <f>CONCATENATE(Uniforms!C242, "|")</f>
        <v>|</v>
      </c>
      <c r="D242" s="63">
        <f>Uniforms!D242</f>
        <v>0</v>
      </c>
      <c r="E242" s="63" t="str">
        <f>IF(Uniforms!E242="None", "NA|",CONCATENATE(Uniforms!E242, "|"))</f>
        <v>|</v>
      </c>
      <c r="F242" s="63" t="str">
        <f>IF(E242="NA|","|-- Select One --",CONCATENATE(Uniforms!F242,"|"))</f>
        <v>|</v>
      </c>
      <c r="G242" s="63" t="str">
        <f>CONCATENATE(Uniforms!G242,"|")</f>
        <v>|</v>
      </c>
      <c r="H242" s="64">
        <f>Uniforms!H242</f>
        <v>0</v>
      </c>
      <c r="I242" s="65">
        <f t="shared" si="3"/>
        <v>0</v>
      </c>
      <c r="J242" s="65">
        <f>Uniforms!I242</f>
        <v>0</v>
      </c>
      <c r="K242" s="65">
        <f>Uniforms!J242</f>
        <v>0</v>
      </c>
      <c r="L242" s="65">
        <f>Uniforms!K242</f>
        <v>0</v>
      </c>
      <c r="M242" s="65">
        <f>Uniforms!L242</f>
        <v>0</v>
      </c>
      <c r="N242" s="65">
        <f>Uniforms!M242</f>
        <v>0</v>
      </c>
      <c r="O242" s="65">
        <f>Uniforms!N242</f>
        <v>0</v>
      </c>
      <c r="P242" s="65">
        <f>Uniforms!O242</f>
        <v>0</v>
      </c>
      <c r="Q242" s="65">
        <f>Uniforms!P242</f>
        <v>0</v>
      </c>
      <c r="R242" s="65">
        <f>Uniforms!Q242</f>
        <v>0</v>
      </c>
      <c r="S242" s="65">
        <f>Uniforms!R242</f>
        <v>0</v>
      </c>
      <c r="T242" s="65">
        <f>Uniforms!S242</f>
        <v>0</v>
      </c>
      <c r="U242" s="65">
        <f>Uniforms!T242</f>
        <v>0</v>
      </c>
      <c r="V242" s="65">
        <f>Uniforms!U242</f>
        <v>0</v>
      </c>
      <c r="W242" s="65">
        <f>Uniforms!V242</f>
        <v>0</v>
      </c>
      <c r="X242" s="65">
        <f>Uniforms!W242</f>
        <v>0</v>
      </c>
      <c r="Y242" s="65">
        <f>Uniforms!X242</f>
        <v>0</v>
      </c>
      <c r="Z242" s="63" t="str">
        <f>IF(Uniforms!Y242="None","NA|",CONCATENATE(Uniforms!Y242,"|"))</f>
        <v>|</v>
      </c>
      <c r="AA242" s="63" t="str">
        <f>IF(Z242="NA|","|-- Select One --",CONCATENATE(Uniforms!Z242, "|"))</f>
        <v>|</v>
      </c>
      <c r="AB242" s="65">
        <f>Uniforms!AA242</f>
        <v>0</v>
      </c>
      <c r="AC242" s="65">
        <f>Uniforms!AB242</f>
        <v>0</v>
      </c>
      <c r="AD242" s="65">
        <f>Uniforms!AC242</f>
        <v>0</v>
      </c>
      <c r="AE242" s="65">
        <f>Uniforms!AD242</f>
        <v>0</v>
      </c>
      <c r="AF242" s="65">
        <f>Uniforms!AE242</f>
        <v>0</v>
      </c>
      <c r="AG242" s="65">
        <f>Uniforms!AF242</f>
        <v>0</v>
      </c>
      <c r="AH242" s="65">
        <f>Uniforms!AG242</f>
        <v>0</v>
      </c>
      <c r="AI242" s="65">
        <f>Uniforms!AH242</f>
        <v>0</v>
      </c>
      <c r="AJ242" s="65">
        <f>Uniforms!AI242</f>
        <v>0</v>
      </c>
      <c r="AK242" s="65">
        <f>Uniforms!AJ242</f>
        <v>0</v>
      </c>
      <c r="AL242" s="65">
        <f>Uniforms!AK242</f>
        <v>0</v>
      </c>
      <c r="AM242" s="65">
        <f>Uniforms!AL242</f>
        <v>0</v>
      </c>
      <c r="AN242" s="65">
        <f>Uniforms!AM242</f>
        <v>0</v>
      </c>
      <c r="AO242" s="65">
        <f>Uniforms!AN242</f>
        <v>0</v>
      </c>
      <c r="AP242" s="65">
        <f>Uniforms!AO242</f>
        <v>0</v>
      </c>
      <c r="AQ242" s="65">
        <f>Uniforms!AP242</f>
        <v>0</v>
      </c>
      <c r="AR242" s="63" t="str">
        <f>IF(Uniforms!AQ242="None","NA|",CONCATENATE(Uniforms!AQ242,"|"))</f>
        <v>|</v>
      </c>
      <c r="AS242" s="63" t="str">
        <f>IF(AR242="NA|","|-- Select One --",CONCATENATE(Uniforms!AR242,"|"))</f>
        <v>|</v>
      </c>
      <c r="AT242" s="65">
        <f>Uniforms!AS242</f>
        <v>0</v>
      </c>
      <c r="AU242" s="65">
        <f>Uniforms!AT242</f>
        <v>0</v>
      </c>
      <c r="AV242" s="65">
        <f>Uniforms!AU242</f>
        <v>0</v>
      </c>
      <c r="AW242" s="65">
        <f>Uniforms!AV242</f>
        <v>0</v>
      </c>
      <c r="AX242" s="66" t="s">
        <v>409</v>
      </c>
      <c r="AY242" s="63" t="s">
        <v>410</v>
      </c>
      <c r="AZ242" s="63" t="s">
        <v>410</v>
      </c>
      <c r="BA242" s="63" t="s">
        <v>410</v>
      </c>
      <c r="BB242" s="67" t="str">
        <f>Uniforms!$AW$1</f>
        <v>8B|</v>
      </c>
      <c r="BC242" s="67" t="str">
        <f>Uniforms!$AW$2</f>
        <v>NA|</v>
      </c>
      <c r="BD242" s="67" t="str">
        <f>Uniforms!$AW$3</f>
        <v>OUTLINED|</v>
      </c>
      <c r="BE242" s="66">
        <f>Uniforms!$AT$4</f>
        <v>0</v>
      </c>
      <c r="BF242" s="66">
        <f>IF(Uniforms!$AT$13="Left Chest",Uniforms!AZ242, )</f>
        <v>0</v>
      </c>
      <c r="BG242" s="66">
        <f>Uniforms!$AT$5</f>
        <v>0</v>
      </c>
      <c r="BH242" s="67">
        <f>IF(Uniforms!$AT$13="Left Chest 2nd",Uniforms!AZ242, )</f>
        <v>0</v>
      </c>
      <c r="BI242" s="66">
        <f>Uniforms!$AT$6</f>
        <v>0</v>
      </c>
      <c r="BJ242" s="67">
        <f>IF(Uniforms!$AT$13="Left Sleeve",Uniforms!AZ242, )</f>
        <v>0</v>
      </c>
      <c r="BK242" s="66">
        <f>Uniforms!$AT$7</f>
        <v>0</v>
      </c>
      <c r="BL242" s="67">
        <f>IF(Uniforms!$AT$13="Right Sleeve",Uniforms!AZ242, )</f>
        <v>0</v>
      </c>
      <c r="BM242" s="66">
        <f>Uniforms!$AT$8</f>
        <v>0</v>
      </c>
      <c r="BN242" s="67">
        <f>IF(Uniforms!$AT$13="Center Chest",Uniforms!AZ242, )</f>
        <v>0</v>
      </c>
      <c r="BO242" s="66">
        <f>Uniforms!$AT$10</f>
        <v>0</v>
      </c>
      <c r="BP242" s="67">
        <f>IF(Uniforms!$AT$13="Back Above #s",Uniforms!AZ242, )</f>
        <v>0</v>
      </c>
      <c r="BQ242" s="66">
        <f>Uniforms!$AT$11</f>
        <v>0</v>
      </c>
      <c r="BR242" s="67">
        <f>IF(Uniforms!$AT$13="Short-Left Leg",Uniforms!AZ242, )</f>
        <v>0</v>
      </c>
      <c r="BS242" s="66">
        <f>Uniforms!$AT$12</f>
        <v>0</v>
      </c>
      <c r="BT242" s="67">
        <f>IF(Uniforms!$AT$13="Short-Right Leg",Uniforms!AZ242, )</f>
        <v>0</v>
      </c>
      <c r="BU242" s="67">
        <f>Uniforms!$AT$9</f>
        <v>0</v>
      </c>
      <c r="BV242" s="67">
        <f>IF(Uniforms!$AT$13="Right Chest",Uniforms!AZ242, )</f>
        <v>0</v>
      </c>
      <c r="BW242" s="68">
        <f>Uniforms!BA242</f>
        <v>0</v>
      </c>
      <c r="BX242" s="68">
        <f>Uniforms!BB242</f>
        <v>0</v>
      </c>
      <c r="BY242" s="68">
        <f>Uniforms!BC242</f>
        <v>0</v>
      </c>
      <c r="BZ242" s="68">
        <f>Uniforms!BD242</f>
        <v>0</v>
      </c>
      <c r="CA242" s="68">
        <f>Uniforms!BE242</f>
        <v>0</v>
      </c>
      <c r="CB242" s="68">
        <f>Uniforms!BF242</f>
        <v>0</v>
      </c>
      <c r="CC242" s="68">
        <f>Uniforms!BG242</f>
        <v>0</v>
      </c>
      <c r="CD242" s="68">
        <f>Uniforms!BH242</f>
        <v>0</v>
      </c>
      <c r="CE242" s="68">
        <f>Uniforms!BI242</f>
        <v>0</v>
      </c>
      <c r="CF242" s="68">
        <f>Uniforms!BJ242</f>
        <v>0</v>
      </c>
      <c r="CG242" s="68">
        <f>Uniforms!BK242</f>
        <v>0</v>
      </c>
      <c r="CH242" s="68">
        <f>Uniforms!BL242</f>
        <v>0</v>
      </c>
      <c r="CI242" s="68">
        <f>Uniforms!BM242</f>
        <v>0</v>
      </c>
      <c r="CJ242" s="68">
        <f>Uniforms!BN242</f>
        <v>0</v>
      </c>
      <c r="CK242" s="68">
        <f>Uniforms!BO242</f>
        <v>0</v>
      </c>
      <c r="CL242" s="68">
        <f>Uniforms!BP242</f>
        <v>0</v>
      </c>
      <c r="CM242" s="68">
        <f>Uniforms!BQ242</f>
        <v>0</v>
      </c>
      <c r="CN242" s="68">
        <f>Uniforms!BR242</f>
        <v>0</v>
      </c>
      <c r="CO242" s="68">
        <f>Uniforms!BS242</f>
        <v>0</v>
      </c>
      <c r="CP242" s="68">
        <f>Uniforms!BT242</f>
        <v>0</v>
      </c>
      <c r="CQ242" s="68">
        <f>Uniforms!BU242</f>
        <v>0</v>
      </c>
      <c r="CR242" s="68">
        <f>Uniforms!BV242</f>
        <v>0</v>
      </c>
      <c r="CS242" s="68">
        <f>Uniforms!BW242</f>
        <v>0</v>
      </c>
      <c r="CT242" s="68">
        <f>Uniforms!BX242</f>
        <v>0</v>
      </c>
      <c r="CU242" s="68">
        <f>Uniforms!BY242</f>
        <v>0</v>
      </c>
      <c r="CV242" s="68">
        <f>Uniforms!BZ242</f>
        <v>0</v>
      </c>
      <c r="CW242" s="68">
        <f>Uniforms!CA242</f>
        <v>0</v>
      </c>
      <c r="CX242" s="68">
        <f>Uniforms!CB242</f>
        <v>0</v>
      </c>
      <c r="CY242" s="68">
        <f>Uniforms!CC242</f>
        <v>0</v>
      </c>
      <c r="CZ242" s="68">
        <f>Uniforms!CD242</f>
        <v>0</v>
      </c>
      <c r="DA242" s="67"/>
    </row>
    <row r="243" spans="1:105">
      <c r="A243" s="67" t="s">
        <v>170</v>
      </c>
      <c r="B243" s="63">
        <f>Uniforms!B243</f>
        <v>0</v>
      </c>
      <c r="C243" s="63" t="str">
        <f>CONCATENATE(Uniforms!C243, "|")</f>
        <v>|</v>
      </c>
      <c r="D243" s="63">
        <f>Uniforms!D243</f>
        <v>0</v>
      </c>
      <c r="E243" s="63" t="str">
        <f>IF(Uniforms!E243="None", "NA|",CONCATENATE(Uniforms!E243, "|"))</f>
        <v>|</v>
      </c>
      <c r="F243" s="63" t="str">
        <f>IF(E243="NA|","|-- Select One --",CONCATENATE(Uniforms!F243,"|"))</f>
        <v>|</v>
      </c>
      <c r="G243" s="63" t="str">
        <f>CONCATENATE(Uniforms!G243,"|")</f>
        <v>|</v>
      </c>
      <c r="H243" s="64">
        <f>Uniforms!H243</f>
        <v>0</v>
      </c>
      <c r="I243" s="65">
        <f t="shared" si="3"/>
        <v>0</v>
      </c>
      <c r="J243" s="65">
        <f>Uniforms!I243</f>
        <v>0</v>
      </c>
      <c r="K243" s="65">
        <f>Uniforms!J243</f>
        <v>0</v>
      </c>
      <c r="L243" s="65">
        <f>Uniforms!K243</f>
        <v>0</v>
      </c>
      <c r="M243" s="65">
        <f>Uniforms!L243</f>
        <v>0</v>
      </c>
      <c r="N243" s="65">
        <f>Uniforms!M243</f>
        <v>0</v>
      </c>
      <c r="O243" s="65">
        <f>Uniforms!N243</f>
        <v>0</v>
      </c>
      <c r="P243" s="65">
        <f>Uniforms!O243</f>
        <v>0</v>
      </c>
      <c r="Q243" s="65">
        <f>Uniforms!P243</f>
        <v>0</v>
      </c>
      <c r="R243" s="65">
        <f>Uniforms!Q243</f>
        <v>0</v>
      </c>
      <c r="S243" s="65">
        <f>Uniforms!R243</f>
        <v>0</v>
      </c>
      <c r="T243" s="65">
        <f>Uniforms!S243</f>
        <v>0</v>
      </c>
      <c r="U243" s="65">
        <f>Uniforms!T243</f>
        <v>0</v>
      </c>
      <c r="V243" s="65">
        <f>Uniforms!U243</f>
        <v>0</v>
      </c>
      <c r="W243" s="65">
        <f>Uniforms!V243</f>
        <v>0</v>
      </c>
      <c r="X243" s="65">
        <f>Uniforms!W243</f>
        <v>0</v>
      </c>
      <c r="Y243" s="65">
        <f>Uniforms!X243</f>
        <v>0</v>
      </c>
      <c r="Z243" s="63" t="str">
        <f>IF(Uniforms!Y243="None","NA|",CONCATENATE(Uniforms!Y243,"|"))</f>
        <v>|</v>
      </c>
      <c r="AA243" s="63" t="str">
        <f>IF(Z243="NA|","|-- Select One --",CONCATENATE(Uniforms!Z243, "|"))</f>
        <v>|</v>
      </c>
      <c r="AB243" s="65">
        <f>Uniforms!AA243</f>
        <v>0</v>
      </c>
      <c r="AC243" s="65">
        <f>Uniforms!AB243</f>
        <v>0</v>
      </c>
      <c r="AD243" s="65">
        <f>Uniforms!AC243</f>
        <v>0</v>
      </c>
      <c r="AE243" s="65">
        <f>Uniforms!AD243</f>
        <v>0</v>
      </c>
      <c r="AF243" s="65">
        <f>Uniforms!AE243</f>
        <v>0</v>
      </c>
      <c r="AG243" s="65">
        <f>Uniforms!AF243</f>
        <v>0</v>
      </c>
      <c r="AH243" s="65">
        <f>Uniforms!AG243</f>
        <v>0</v>
      </c>
      <c r="AI243" s="65">
        <f>Uniforms!AH243</f>
        <v>0</v>
      </c>
      <c r="AJ243" s="65">
        <f>Uniforms!AI243</f>
        <v>0</v>
      </c>
      <c r="AK243" s="65">
        <f>Uniforms!AJ243</f>
        <v>0</v>
      </c>
      <c r="AL243" s="65">
        <f>Uniforms!AK243</f>
        <v>0</v>
      </c>
      <c r="AM243" s="65">
        <f>Uniforms!AL243</f>
        <v>0</v>
      </c>
      <c r="AN243" s="65">
        <f>Uniforms!AM243</f>
        <v>0</v>
      </c>
      <c r="AO243" s="65">
        <f>Uniforms!AN243</f>
        <v>0</v>
      </c>
      <c r="AP243" s="65">
        <f>Uniforms!AO243</f>
        <v>0</v>
      </c>
      <c r="AQ243" s="65">
        <f>Uniforms!AP243</f>
        <v>0</v>
      </c>
      <c r="AR243" s="63" t="str">
        <f>IF(Uniforms!AQ243="None","NA|",CONCATENATE(Uniforms!AQ243,"|"))</f>
        <v>|</v>
      </c>
      <c r="AS243" s="63" t="str">
        <f>IF(AR243="NA|","|-- Select One --",CONCATENATE(Uniforms!AR243,"|"))</f>
        <v>|</v>
      </c>
      <c r="AT243" s="65">
        <f>Uniforms!AS243</f>
        <v>0</v>
      </c>
      <c r="AU243" s="65">
        <f>Uniforms!AT243</f>
        <v>0</v>
      </c>
      <c r="AV243" s="65">
        <f>Uniforms!AU243</f>
        <v>0</v>
      </c>
      <c r="AW243" s="65">
        <f>Uniforms!AV243</f>
        <v>0</v>
      </c>
      <c r="AX243" s="66" t="s">
        <v>409</v>
      </c>
      <c r="AY243" s="63" t="s">
        <v>410</v>
      </c>
      <c r="AZ243" s="63" t="s">
        <v>410</v>
      </c>
      <c r="BA243" s="63" t="s">
        <v>410</v>
      </c>
      <c r="BB243" s="67" t="str">
        <f>Uniforms!$AW$1</f>
        <v>8B|</v>
      </c>
      <c r="BC243" s="67" t="str">
        <f>Uniforms!$AW$2</f>
        <v>NA|</v>
      </c>
      <c r="BD243" s="67" t="str">
        <f>Uniforms!$AW$3</f>
        <v>OUTLINED|</v>
      </c>
      <c r="BE243" s="66">
        <f>Uniforms!$AT$4</f>
        <v>0</v>
      </c>
      <c r="BF243" s="66">
        <f>IF(Uniforms!$AT$13="Left Chest",Uniforms!AZ243, )</f>
        <v>0</v>
      </c>
      <c r="BG243" s="66">
        <f>Uniforms!$AT$5</f>
        <v>0</v>
      </c>
      <c r="BH243" s="67">
        <f>IF(Uniforms!$AT$13="Left Chest 2nd",Uniforms!AZ243, )</f>
        <v>0</v>
      </c>
      <c r="BI243" s="66">
        <f>Uniforms!$AT$6</f>
        <v>0</v>
      </c>
      <c r="BJ243" s="67">
        <f>IF(Uniforms!$AT$13="Left Sleeve",Uniforms!AZ243, )</f>
        <v>0</v>
      </c>
      <c r="BK243" s="66">
        <f>Uniforms!$AT$7</f>
        <v>0</v>
      </c>
      <c r="BL243" s="67">
        <f>IF(Uniforms!$AT$13="Right Sleeve",Uniforms!AZ243, )</f>
        <v>0</v>
      </c>
      <c r="BM243" s="66">
        <f>Uniforms!$AT$8</f>
        <v>0</v>
      </c>
      <c r="BN243" s="67">
        <f>IF(Uniforms!$AT$13="Center Chest",Uniforms!AZ243, )</f>
        <v>0</v>
      </c>
      <c r="BO243" s="66">
        <f>Uniforms!$AT$10</f>
        <v>0</v>
      </c>
      <c r="BP243" s="67">
        <f>IF(Uniforms!$AT$13="Back Above #s",Uniforms!AZ243, )</f>
        <v>0</v>
      </c>
      <c r="BQ243" s="66">
        <f>Uniforms!$AT$11</f>
        <v>0</v>
      </c>
      <c r="BR243" s="67">
        <f>IF(Uniforms!$AT$13="Short-Left Leg",Uniforms!AZ243, )</f>
        <v>0</v>
      </c>
      <c r="BS243" s="66">
        <f>Uniforms!$AT$12</f>
        <v>0</v>
      </c>
      <c r="BT243" s="67">
        <f>IF(Uniforms!$AT$13="Short-Right Leg",Uniforms!AZ243, )</f>
        <v>0</v>
      </c>
      <c r="BU243" s="67">
        <f>Uniforms!$AT$9</f>
        <v>0</v>
      </c>
      <c r="BV243" s="67">
        <f>IF(Uniforms!$AT$13="Right Chest",Uniforms!AZ243, )</f>
        <v>0</v>
      </c>
      <c r="BW243" s="68">
        <f>Uniforms!BA243</f>
        <v>0</v>
      </c>
      <c r="BX243" s="68">
        <f>Uniforms!BB243</f>
        <v>0</v>
      </c>
      <c r="BY243" s="68">
        <f>Uniforms!BC243</f>
        <v>0</v>
      </c>
      <c r="BZ243" s="68">
        <f>Uniforms!BD243</f>
        <v>0</v>
      </c>
      <c r="CA243" s="68">
        <f>Uniforms!BE243</f>
        <v>0</v>
      </c>
      <c r="CB243" s="68">
        <f>Uniforms!BF243</f>
        <v>0</v>
      </c>
      <c r="CC243" s="68">
        <f>Uniforms!BG243</f>
        <v>0</v>
      </c>
      <c r="CD243" s="68">
        <f>Uniforms!BH243</f>
        <v>0</v>
      </c>
      <c r="CE243" s="68">
        <f>Uniforms!BI243</f>
        <v>0</v>
      </c>
      <c r="CF243" s="68">
        <f>Uniforms!BJ243</f>
        <v>0</v>
      </c>
      <c r="CG243" s="68">
        <f>Uniforms!BK243</f>
        <v>0</v>
      </c>
      <c r="CH243" s="68">
        <f>Uniforms!BL243</f>
        <v>0</v>
      </c>
      <c r="CI243" s="68">
        <f>Uniforms!BM243</f>
        <v>0</v>
      </c>
      <c r="CJ243" s="68">
        <f>Uniforms!BN243</f>
        <v>0</v>
      </c>
      <c r="CK243" s="68">
        <f>Uniforms!BO243</f>
        <v>0</v>
      </c>
      <c r="CL243" s="68">
        <f>Uniforms!BP243</f>
        <v>0</v>
      </c>
      <c r="CM243" s="68">
        <f>Uniforms!BQ243</f>
        <v>0</v>
      </c>
      <c r="CN243" s="68">
        <f>Uniforms!BR243</f>
        <v>0</v>
      </c>
      <c r="CO243" s="68">
        <f>Uniforms!BS243</f>
        <v>0</v>
      </c>
      <c r="CP243" s="68">
        <f>Uniforms!BT243</f>
        <v>0</v>
      </c>
      <c r="CQ243" s="68">
        <f>Uniforms!BU243</f>
        <v>0</v>
      </c>
      <c r="CR243" s="68">
        <f>Uniforms!BV243</f>
        <v>0</v>
      </c>
      <c r="CS243" s="68">
        <f>Uniforms!BW243</f>
        <v>0</v>
      </c>
      <c r="CT243" s="68">
        <f>Uniforms!BX243</f>
        <v>0</v>
      </c>
      <c r="CU243" s="68">
        <f>Uniforms!BY243</f>
        <v>0</v>
      </c>
      <c r="CV243" s="68">
        <f>Uniforms!BZ243</f>
        <v>0</v>
      </c>
      <c r="CW243" s="68">
        <f>Uniforms!CA243</f>
        <v>0</v>
      </c>
      <c r="CX243" s="68">
        <f>Uniforms!CB243</f>
        <v>0</v>
      </c>
      <c r="CY243" s="68">
        <f>Uniforms!CC243</f>
        <v>0</v>
      </c>
      <c r="CZ243" s="68">
        <f>Uniforms!CD243</f>
        <v>0</v>
      </c>
      <c r="DA243" s="67"/>
    </row>
    <row r="244" spans="1:105">
      <c r="A244" s="67" t="s">
        <v>171</v>
      </c>
      <c r="B244" s="63">
        <f>Uniforms!B244</f>
        <v>0</v>
      </c>
      <c r="C244" s="63" t="str">
        <f>CONCATENATE(Uniforms!C244, "|")</f>
        <v>|</v>
      </c>
      <c r="D244" s="63">
        <f>Uniforms!D244</f>
        <v>0</v>
      </c>
      <c r="E244" s="63" t="str">
        <f>IF(Uniforms!E244="None", "NA|",CONCATENATE(Uniforms!E244, "|"))</f>
        <v>|</v>
      </c>
      <c r="F244" s="63" t="str">
        <f>IF(E244="NA|","|-- Select One --",CONCATENATE(Uniforms!F244,"|"))</f>
        <v>|</v>
      </c>
      <c r="G244" s="63" t="str">
        <f>CONCATENATE(Uniforms!G244,"|")</f>
        <v>|</v>
      </c>
      <c r="H244" s="64">
        <f>Uniforms!H244</f>
        <v>0</v>
      </c>
      <c r="I244" s="65">
        <f t="shared" si="3"/>
        <v>0</v>
      </c>
      <c r="J244" s="65">
        <f>Uniforms!I244</f>
        <v>0</v>
      </c>
      <c r="K244" s="65">
        <f>Uniforms!J244</f>
        <v>0</v>
      </c>
      <c r="L244" s="65">
        <f>Uniforms!K244</f>
        <v>0</v>
      </c>
      <c r="M244" s="65">
        <f>Uniforms!L244</f>
        <v>0</v>
      </c>
      <c r="N244" s="65">
        <f>Uniforms!M244</f>
        <v>0</v>
      </c>
      <c r="O244" s="65">
        <f>Uniforms!N244</f>
        <v>0</v>
      </c>
      <c r="P244" s="65">
        <f>Uniforms!O244</f>
        <v>0</v>
      </c>
      <c r="Q244" s="65">
        <f>Uniforms!P244</f>
        <v>0</v>
      </c>
      <c r="R244" s="65">
        <f>Uniforms!Q244</f>
        <v>0</v>
      </c>
      <c r="S244" s="65">
        <f>Uniforms!R244</f>
        <v>0</v>
      </c>
      <c r="T244" s="65">
        <f>Uniforms!S244</f>
        <v>0</v>
      </c>
      <c r="U244" s="65">
        <f>Uniforms!T244</f>
        <v>0</v>
      </c>
      <c r="V244" s="65">
        <f>Uniforms!U244</f>
        <v>0</v>
      </c>
      <c r="W244" s="65">
        <f>Uniforms!V244</f>
        <v>0</v>
      </c>
      <c r="X244" s="65">
        <f>Uniforms!W244</f>
        <v>0</v>
      </c>
      <c r="Y244" s="65">
        <f>Uniforms!X244</f>
        <v>0</v>
      </c>
      <c r="Z244" s="63" t="str">
        <f>IF(Uniforms!Y244="None","NA|",CONCATENATE(Uniforms!Y244,"|"))</f>
        <v>|</v>
      </c>
      <c r="AA244" s="63" t="str">
        <f>IF(Z244="NA|","|-- Select One --",CONCATENATE(Uniforms!Z244, "|"))</f>
        <v>|</v>
      </c>
      <c r="AB244" s="65">
        <f>Uniforms!AA244</f>
        <v>0</v>
      </c>
      <c r="AC244" s="65">
        <f>Uniforms!AB244</f>
        <v>0</v>
      </c>
      <c r="AD244" s="65">
        <f>Uniforms!AC244</f>
        <v>0</v>
      </c>
      <c r="AE244" s="65">
        <f>Uniforms!AD244</f>
        <v>0</v>
      </c>
      <c r="AF244" s="65">
        <f>Uniforms!AE244</f>
        <v>0</v>
      </c>
      <c r="AG244" s="65">
        <f>Uniforms!AF244</f>
        <v>0</v>
      </c>
      <c r="AH244" s="65">
        <f>Uniforms!AG244</f>
        <v>0</v>
      </c>
      <c r="AI244" s="65">
        <f>Uniforms!AH244</f>
        <v>0</v>
      </c>
      <c r="AJ244" s="65">
        <f>Uniforms!AI244</f>
        <v>0</v>
      </c>
      <c r="AK244" s="65">
        <f>Uniforms!AJ244</f>
        <v>0</v>
      </c>
      <c r="AL244" s="65">
        <f>Uniforms!AK244</f>
        <v>0</v>
      </c>
      <c r="AM244" s="65">
        <f>Uniforms!AL244</f>
        <v>0</v>
      </c>
      <c r="AN244" s="65">
        <f>Uniforms!AM244</f>
        <v>0</v>
      </c>
      <c r="AO244" s="65">
        <f>Uniforms!AN244</f>
        <v>0</v>
      </c>
      <c r="AP244" s="65">
        <f>Uniforms!AO244</f>
        <v>0</v>
      </c>
      <c r="AQ244" s="65">
        <f>Uniforms!AP244</f>
        <v>0</v>
      </c>
      <c r="AR244" s="63" t="str">
        <f>IF(Uniforms!AQ244="None","NA|",CONCATENATE(Uniforms!AQ244,"|"))</f>
        <v>|</v>
      </c>
      <c r="AS244" s="63" t="str">
        <f>IF(AR244="NA|","|-- Select One --",CONCATENATE(Uniforms!AR244,"|"))</f>
        <v>|</v>
      </c>
      <c r="AT244" s="65">
        <f>Uniforms!AS244</f>
        <v>0</v>
      </c>
      <c r="AU244" s="65">
        <f>Uniforms!AT244</f>
        <v>0</v>
      </c>
      <c r="AV244" s="65">
        <f>Uniforms!AU244</f>
        <v>0</v>
      </c>
      <c r="AW244" s="65">
        <f>Uniforms!AV244</f>
        <v>0</v>
      </c>
      <c r="AX244" s="66" t="s">
        <v>409</v>
      </c>
      <c r="AY244" s="63" t="s">
        <v>410</v>
      </c>
      <c r="AZ244" s="63" t="s">
        <v>410</v>
      </c>
      <c r="BA244" s="63" t="s">
        <v>410</v>
      </c>
      <c r="BB244" s="67" t="str">
        <f>Uniforms!$AW$1</f>
        <v>8B|</v>
      </c>
      <c r="BC244" s="67" t="str">
        <f>Uniforms!$AW$2</f>
        <v>NA|</v>
      </c>
      <c r="BD244" s="67" t="str">
        <f>Uniforms!$AW$3</f>
        <v>OUTLINED|</v>
      </c>
      <c r="BE244" s="66">
        <f>Uniforms!$AT$4</f>
        <v>0</v>
      </c>
      <c r="BF244" s="66">
        <f>IF(Uniforms!$AT$13="Left Chest",Uniforms!AZ244, )</f>
        <v>0</v>
      </c>
      <c r="BG244" s="66">
        <f>Uniforms!$AT$5</f>
        <v>0</v>
      </c>
      <c r="BH244" s="67">
        <f>IF(Uniforms!$AT$13="Left Chest 2nd",Uniforms!AZ244, )</f>
        <v>0</v>
      </c>
      <c r="BI244" s="66">
        <f>Uniforms!$AT$6</f>
        <v>0</v>
      </c>
      <c r="BJ244" s="67">
        <f>IF(Uniforms!$AT$13="Left Sleeve",Uniforms!AZ244, )</f>
        <v>0</v>
      </c>
      <c r="BK244" s="66">
        <f>Uniforms!$AT$7</f>
        <v>0</v>
      </c>
      <c r="BL244" s="67">
        <f>IF(Uniforms!$AT$13="Right Sleeve",Uniforms!AZ244, )</f>
        <v>0</v>
      </c>
      <c r="BM244" s="66">
        <f>Uniforms!$AT$8</f>
        <v>0</v>
      </c>
      <c r="BN244" s="67">
        <f>IF(Uniforms!$AT$13="Center Chest",Uniforms!AZ244, )</f>
        <v>0</v>
      </c>
      <c r="BO244" s="66">
        <f>Uniforms!$AT$10</f>
        <v>0</v>
      </c>
      <c r="BP244" s="67">
        <f>IF(Uniforms!$AT$13="Back Above #s",Uniforms!AZ244, )</f>
        <v>0</v>
      </c>
      <c r="BQ244" s="66">
        <f>Uniforms!$AT$11</f>
        <v>0</v>
      </c>
      <c r="BR244" s="67">
        <f>IF(Uniforms!$AT$13="Short-Left Leg",Uniforms!AZ244, )</f>
        <v>0</v>
      </c>
      <c r="BS244" s="66">
        <f>Uniforms!$AT$12</f>
        <v>0</v>
      </c>
      <c r="BT244" s="67">
        <f>IF(Uniforms!$AT$13="Short-Right Leg",Uniforms!AZ244, )</f>
        <v>0</v>
      </c>
      <c r="BU244" s="67">
        <f>Uniforms!$AT$9</f>
        <v>0</v>
      </c>
      <c r="BV244" s="67">
        <f>IF(Uniforms!$AT$13="Right Chest",Uniforms!AZ244, )</f>
        <v>0</v>
      </c>
      <c r="BW244" s="68">
        <f>Uniforms!BA244</f>
        <v>0</v>
      </c>
      <c r="BX244" s="68">
        <f>Uniforms!BB244</f>
        <v>0</v>
      </c>
      <c r="BY244" s="68">
        <f>Uniforms!BC244</f>
        <v>0</v>
      </c>
      <c r="BZ244" s="68">
        <f>Uniforms!BD244</f>
        <v>0</v>
      </c>
      <c r="CA244" s="68">
        <f>Uniforms!BE244</f>
        <v>0</v>
      </c>
      <c r="CB244" s="68">
        <f>Uniforms!BF244</f>
        <v>0</v>
      </c>
      <c r="CC244" s="68">
        <f>Uniforms!BG244</f>
        <v>0</v>
      </c>
      <c r="CD244" s="68">
        <f>Uniforms!BH244</f>
        <v>0</v>
      </c>
      <c r="CE244" s="68">
        <f>Uniforms!BI244</f>
        <v>0</v>
      </c>
      <c r="CF244" s="68">
        <f>Uniforms!BJ244</f>
        <v>0</v>
      </c>
      <c r="CG244" s="68">
        <f>Uniforms!BK244</f>
        <v>0</v>
      </c>
      <c r="CH244" s="68">
        <f>Uniforms!BL244</f>
        <v>0</v>
      </c>
      <c r="CI244" s="68">
        <f>Uniforms!BM244</f>
        <v>0</v>
      </c>
      <c r="CJ244" s="68">
        <f>Uniforms!BN244</f>
        <v>0</v>
      </c>
      <c r="CK244" s="68">
        <f>Uniforms!BO244</f>
        <v>0</v>
      </c>
      <c r="CL244" s="68">
        <f>Uniforms!BP244</f>
        <v>0</v>
      </c>
      <c r="CM244" s="68">
        <f>Uniforms!BQ244</f>
        <v>0</v>
      </c>
      <c r="CN244" s="68">
        <f>Uniforms!BR244</f>
        <v>0</v>
      </c>
      <c r="CO244" s="68">
        <f>Uniforms!BS244</f>
        <v>0</v>
      </c>
      <c r="CP244" s="68">
        <f>Uniforms!BT244</f>
        <v>0</v>
      </c>
      <c r="CQ244" s="68">
        <f>Uniforms!BU244</f>
        <v>0</v>
      </c>
      <c r="CR244" s="68">
        <f>Uniforms!BV244</f>
        <v>0</v>
      </c>
      <c r="CS244" s="68">
        <f>Uniforms!BW244</f>
        <v>0</v>
      </c>
      <c r="CT244" s="68">
        <f>Uniforms!BX244</f>
        <v>0</v>
      </c>
      <c r="CU244" s="68">
        <f>Uniforms!BY244</f>
        <v>0</v>
      </c>
      <c r="CV244" s="68">
        <f>Uniforms!BZ244</f>
        <v>0</v>
      </c>
      <c r="CW244" s="68">
        <f>Uniforms!CA244</f>
        <v>0</v>
      </c>
      <c r="CX244" s="68">
        <f>Uniforms!CB244</f>
        <v>0</v>
      </c>
      <c r="CY244" s="68">
        <f>Uniforms!CC244</f>
        <v>0</v>
      </c>
      <c r="CZ244" s="68">
        <f>Uniforms!CD244</f>
        <v>0</v>
      </c>
      <c r="DA244" s="67"/>
    </row>
    <row r="245" spans="1:105">
      <c r="A245" s="67" t="s">
        <v>509</v>
      </c>
      <c r="B245" s="63">
        <f>Uniforms!B245</f>
        <v>0</v>
      </c>
      <c r="C245" s="63" t="str">
        <f>CONCATENATE(Uniforms!C245, "|")</f>
        <v>|</v>
      </c>
      <c r="D245" s="63">
        <f>Uniforms!D245</f>
        <v>0</v>
      </c>
      <c r="E245" s="63" t="str">
        <f>IF(Uniforms!E245="None", "NA|",CONCATENATE(Uniforms!E245, "|"))</f>
        <v>|</v>
      </c>
      <c r="F245" s="63" t="str">
        <f>IF(E245="NA|","|-- Select One --",CONCATENATE(Uniforms!F245,"|"))</f>
        <v>|</v>
      </c>
      <c r="G245" s="63" t="str">
        <f>CONCATENATE(Uniforms!G245,"|")</f>
        <v>|</v>
      </c>
      <c r="H245" s="64">
        <f>Uniforms!H245</f>
        <v>0</v>
      </c>
      <c r="I245" s="65">
        <f t="shared" si="3"/>
        <v>0</v>
      </c>
      <c r="J245" s="65">
        <f>Uniforms!I245</f>
        <v>0</v>
      </c>
      <c r="K245" s="65">
        <f>Uniforms!J245</f>
        <v>0</v>
      </c>
      <c r="L245" s="65">
        <f>Uniforms!K245</f>
        <v>0</v>
      </c>
      <c r="M245" s="65">
        <f>Uniforms!L245</f>
        <v>0</v>
      </c>
      <c r="N245" s="65">
        <f>Uniforms!M245</f>
        <v>0</v>
      </c>
      <c r="O245" s="65">
        <f>Uniforms!N245</f>
        <v>0</v>
      </c>
      <c r="P245" s="65">
        <f>Uniforms!O245</f>
        <v>0</v>
      </c>
      <c r="Q245" s="65">
        <f>Uniforms!P245</f>
        <v>0</v>
      </c>
      <c r="R245" s="65">
        <f>Uniforms!Q245</f>
        <v>0</v>
      </c>
      <c r="S245" s="65">
        <f>Uniforms!R245</f>
        <v>0</v>
      </c>
      <c r="T245" s="65">
        <f>Uniforms!S245</f>
        <v>0</v>
      </c>
      <c r="U245" s="65">
        <f>Uniforms!T245</f>
        <v>0</v>
      </c>
      <c r="V245" s="65">
        <f>Uniforms!U245</f>
        <v>0</v>
      </c>
      <c r="W245" s="65">
        <f>Uniforms!V245</f>
        <v>0</v>
      </c>
      <c r="X245" s="65">
        <f>Uniforms!W245</f>
        <v>0</v>
      </c>
      <c r="Y245" s="65">
        <f>Uniforms!X245</f>
        <v>0</v>
      </c>
      <c r="Z245" s="63" t="str">
        <f>IF(Uniforms!Y245="None","NA|",CONCATENATE(Uniforms!Y245,"|"))</f>
        <v>|</v>
      </c>
      <c r="AA245" s="63" t="str">
        <f>IF(Z245="NA|","|-- Select One --",CONCATENATE(Uniforms!Z245, "|"))</f>
        <v>|</v>
      </c>
      <c r="AB245" s="65">
        <f>Uniforms!AA245</f>
        <v>0</v>
      </c>
      <c r="AC245" s="65">
        <f>Uniforms!AB245</f>
        <v>0</v>
      </c>
      <c r="AD245" s="65">
        <f>Uniforms!AC245</f>
        <v>0</v>
      </c>
      <c r="AE245" s="65">
        <f>Uniforms!AD245</f>
        <v>0</v>
      </c>
      <c r="AF245" s="65">
        <f>Uniforms!AE245</f>
        <v>0</v>
      </c>
      <c r="AG245" s="65">
        <f>Uniforms!AF245</f>
        <v>0</v>
      </c>
      <c r="AH245" s="65">
        <f>Uniforms!AG245</f>
        <v>0</v>
      </c>
      <c r="AI245" s="65">
        <f>Uniforms!AH245</f>
        <v>0</v>
      </c>
      <c r="AJ245" s="65">
        <f>Uniforms!AI245</f>
        <v>0</v>
      </c>
      <c r="AK245" s="65">
        <f>Uniforms!AJ245</f>
        <v>0</v>
      </c>
      <c r="AL245" s="65">
        <f>Uniforms!AK245</f>
        <v>0</v>
      </c>
      <c r="AM245" s="65">
        <f>Uniforms!AL245</f>
        <v>0</v>
      </c>
      <c r="AN245" s="65">
        <f>Uniforms!AM245</f>
        <v>0</v>
      </c>
      <c r="AO245" s="65">
        <f>Uniforms!AN245</f>
        <v>0</v>
      </c>
      <c r="AP245" s="65">
        <f>Uniforms!AO245</f>
        <v>0</v>
      </c>
      <c r="AQ245" s="65">
        <f>Uniforms!AP245</f>
        <v>0</v>
      </c>
      <c r="AR245" s="63" t="str">
        <f>IF(Uniforms!AQ245="None","NA|",CONCATENATE(Uniforms!AQ245,"|"))</f>
        <v>|</v>
      </c>
      <c r="AS245" s="63" t="str">
        <f>IF(AR245="NA|","|-- Select One --",CONCATENATE(Uniforms!AR245,"|"))</f>
        <v>|</v>
      </c>
      <c r="AT245" s="65">
        <f>Uniforms!AS245</f>
        <v>0</v>
      </c>
      <c r="AU245" s="65">
        <f>Uniforms!AT245</f>
        <v>0</v>
      </c>
      <c r="AV245" s="65">
        <f>Uniforms!AU245</f>
        <v>0</v>
      </c>
      <c r="AW245" s="65">
        <f>Uniforms!AV245</f>
        <v>0</v>
      </c>
      <c r="AX245" s="66" t="s">
        <v>409</v>
      </c>
      <c r="AY245" s="63" t="s">
        <v>410</v>
      </c>
      <c r="AZ245" s="63" t="s">
        <v>410</v>
      </c>
      <c r="BA245" s="63" t="s">
        <v>410</v>
      </c>
      <c r="BB245" s="67" t="str">
        <f>Uniforms!$AW$1</f>
        <v>8B|</v>
      </c>
      <c r="BC245" s="67" t="str">
        <f>Uniforms!$AW$2</f>
        <v>NA|</v>
      </c>
      <c r="BD245" s="67" t="str">
        <f>Uniforms!$AW$3</f>
        <v>OUTLINED|</v>
      </c>
      <c r="BE245" s="66">
        <f>Uniforms!$AT$4</f>
        <v>0</v>
      </c>
      <c r="BF245" s="66">
        <f>IF(Uniforms!$AT$13="Left Chest",Uniforms!AZ245, )</f>
        <v>0</v>
      </c>
      <c r="BG245" s="66">
        <f>Uniforms!$AT$5</f>
        <v>0</v>
      </c>
      <c r="BH245" s="67">
        <f>IF(Uniforms!$AT$13="Left Chest 2nd",Uniforms!AZ245, )</f>
        <v>0</v>
      </c>
      <c r="BI245" s="66">
        <f>Uniforms!$AT$6</f>
        <v>0</v>
      </c>
      <c r="BJ245" s="67">
        <f>IF(Uniforms!$AT$13="Left Sleeve",Uniforms!AZ245, )</f>
        <v>0</v>
      </c>
      <c r="BK245" s="66">
        <f>Uniforms!$AT$7</f>
        <v>0</v>
      </c>
      <c r="BL245" s="67">
        <f>IF(Uniforms!$AT$13="Right Sleeve",Uniforms!AZ245, )</f>
        <v>0</v>
      </c>
      <c r="BM245" s="66">
        <f>Uniforms!$AT$8</f>
        <v>0</v>
      </c>
      <c r="BN245" s="67">
        <f>IF(Uniforms!$AT$13="Center Chest",Uniforms!AZ245, )</f>
        <v>0</v>
      </c>
      <c r="BO245" s="66">
        <f>Uniforms!$AT$10</f>
        <v>0</v>
      </c>
      <c r="BP245" s="67">
        <f>IF(Uniforms!$AT$13="Back Above #s",Uniforms!AZ245, )</f>
        <v>0</v>
      </c>
      <c r="BQ245" s="66">
        <f>Uniforms!$AT$11</f>
        <v>0</v>
      </c>
      <c r="BR245" s="67">
        <f>IF(Uniforms!$AT$13="Short-Left Leg",Uniforms!AZ245, )</f>
        <v>0</v>
      </c>
      <c r="BS245" s="66">
        <f>Uniforms!$AT$12</f>
        <v>0</v>
      </c>
      <c r="BT245" s="67">
        <f>IF(Uniforms!$AT$13="Short-Right Leg",Uniforms!AZ245, )</f>
        <v>0</v>
      </c>
      <c r="BU245" s="67">
        <f>Uniforms!$AT$9</f>
        <v>0</v>
      </c>
      <c r="BV245" s="67">
        <f>IF(Uniforms!$AT$13="Right Chest",Uniforms!AZ245, )</f>
        <v>0</v>
      </c>
      <c r="BW245" s="68">
        <f>Uniforms!BA245</f>
        <v>0</v>
      </c>
      <c r="BX245" s="68">
        <f>Uniforms!BB245</f>
        <v>0</v>
      </c>
      <c r="BY245" s="68">
        <f>Uniforms!BC245</f>
        <v>0</v>
      </c>
      <c r="BZ245" s="68">
        <f>Uniforms!BD245</f>
        <v>0</v>
      </c>
      <c r="CA245" s="68">
        <f>Uniforms!BE245</f>
        <v>0</v>
      </c>
      <c r="CB245" s="68">
        <f>Uniforms!BF245</f>
        <v>0</v>
      </c>
      <c r="CC245" s="68">
        <f>Uniforms!BG245</f>
        <v>0</v>
      </c>
      <c r="CD245" s="68">
        <f>Uniforms!BH245</f>
        <v>0</v>
      </c>
      <c r="CE245" s="68">
        <f>Uniforms!BI245</f>
        <v>0</v>
      </c>
      <c r="CF245" s="68">
        <f>Uniforms!BJ245</f>
        <v>0</v>
      </c>
      <c r="CG245" s="68">
        <f>Uniforms!BK245</f>
        <v>0</v>
      </c>
      <c r="CH245" s="68">
        <f>Uniforms!BL245</f>
        <v>0</v>
      </c>
      <c r="CI245" s="68">
        <f>Uniforms!BM245</f>
        <v>0</v>
      </c>
      <c r="CJ245" s="68">
        <f>Uniforms!BN245</f>
        <v>0</v>
      </c>
      <c r="CK245" s="68">
        <f>Uniforms!BO245</f>
        <v>0</v>
      </c>
      <c r="CL245" s="68">
        <f>Uniforms!BP245</f>
        <v>0</v>
      </c>
      <c r="CM245" s="68">
        <f>Uniforms!BQ245</f>
        <v>0</v>
      </c>
      <c r="CN245" s="68">
        <f>Uniforms!BR245</f>
        <v>0</v>
      </c>
      <c r="CO245" s="68">
        <f>Uniforms!BS245</f>
        <v>0</v>
      </c>
      <c r="CP245" s="68">
        <f>Uniforms!BT245</f>
        <v>0</v>
      </c>
      <c r="CQ245" s="68">
        <f>Uniforms!BU245</f>
        <v>0</v>
      </c>
      <c r="CR245" s="68">
        <f>Uniforms!BV245</f>
        <v>0</v>
      </c>
      <c r="CS245" s="68">
        <f>Uniforms!BW245</f>
        <v>0</v>
      </c>
      <c r="CT245" s="68">
        <f>Uniforms!BX245</f>
        <v>0</v>
      </c>
      <c r="CU245" s="68">
        <f>Uniforms!BY245</f>
        <v>0</v>
      </c>
      <c r="CV245" s="68">
        <f>Uniforms!BZ245</f>
        <v>0</v>
      </c>
      <c r="CW245" s="68">
        <f>Uniforms!CA245</f>
        <v>0</v>
      </c>
      <c r="CX245" s="68">
        <f>Uniforms!CB245</f>
        <v>0</v>
      </c>
      <c r="CY245" s="68">
        <f>Uniforms!CC245</f>
        <v>0</v>
      </c>
      <c r="CZ245" s="68">
        <f>Uniforms!CD245</f>
        <v>0</v>
      </c>
      <c r="DA245" s="67"/>
    </row>
    <row r="246" spans="1:105">
      <c r="A246" s="67" t="s">
        <v>510</v>
      </c>
      <c r="B246" s="63">
        <f>Uniforms!B246</f>
        <v>0</v>
      </c>
      <c r="C246" s="63" t="str">
        <f>CONCATENATE(Uniforms!C246, "|")</f>
        <v>|</v>
      </c>
      <c r="D246" s="63">
        <f>Uniforms!D246</f>
        <v>0</v>
      </c>
      <c r="E246" s="63" t="str">
        <f>IF(Uniforms!E246="None", "NA|",CONCATENATE(Uniforms!E246, "|"))</f>
        <v>|</v>
      </c>
      <c r="F246" s="63" t="str">
        <f>IF(E246="NA|","|-- Select One --",CONCATENATE(Uniforms!F246,"|"))</f>
        <v>|</v>
      </c>
      <c r="G246" s="63" t="str">
        <f>CONCATENATE(Uniforms!G246,"|")</f>
        <v>|</v>
      </c>
      <c r="H246" s="64">
        <f>Uniforms!H246</f>
        <v>0</v>
      </c>
      <c r="I246" s="65">
        <f t="shared" si="3"/>
        <v>0</v>
      </c>
      <c r="J246" s="65">
        <f>Uniforms!I246</f>
        <v>0</v>
      </c>
      <c r="K246" s="65">
        <f>Uniforms!J246</f>
        <v>0</v>
      </c>
      <c r="L246" s="65">
        <f>Uniforms!K246</f>
        <v>0</v>
      </c>
      <c r="M246" s="65">
        <f>Uniforms!L246</f>
        <v>0</v>
      </c>
      <c r="N246" s="65">
        <f>Uniforms!M246</f>
        <v>0</v>
      </c>
      <c r="O246" s="65">
        <f>Uniforms!N246</f>
        <v>0</v>
      </c>
      <c r="P246" s="65">
        <f>Uniforms!O246</f>
        <v>0</v>
      </c>
      <c r="Q246" s="65">
        <f>Uniforms!P246</f>
        <v>0</v>
      </c>
      <c r="R246" s="65">
        <f>Uniforms!Q246</f>
        <v>0</v>
      </c>
      <c r="S246" s="65">
        <f>Uniforms!R246</f>
        <v>0</v>
      </c>
      <c r="T246" s="65">
        <f>Uniforms!S246</f>
        <v>0</v>
      </c>
      <c r="U246" s="65">
        <f>Uniforms!T246</f>
        <v>0</v>
      </c>
      <c r="V246" s="65">
        <f>Uniforms!U246</f>
        <v>0</v>
      </c>
      <c r="W246" s="65">
        <f>Uniforms!V246</f>
        <v>0</v>
      </c>
      <c r="X246" s="65">
        <f>Uniforms!W246</f>
        <v>0</v>
      </c>
      <c r="Y246" s="65">
        <f>Uniforms!X246</f>
        <v>0</v>
      </c>
      <c r="Z246" s="63" t="str">
        <f>IF(Uniforms!Y246="None","NA|",CONCATENATE(Uniforms!Y246,"|"))</f>
        <v>|</v>
      </c>
      <c r="AA246" s="63" t="str">
        <f>IF(Z246="NA|","|-- Select One --",CONCATENATE(Uniforms!Z246, "|"))</f>
        <v>|</v>
      </c>
      <c r="AB246" s="65">
        <f>Uniforms!AA246</f>
        <v>0</v>
      </c>
      <c r="AC246" s="65">
        <f>Uniforms!AB246</f>
        <v>0</v>
      </c>
      <c r="AD246" s="65">
        <f>Uniforms!AC246</f>
        <v>0</v>
      </c>
      <c r="AE246" s="65">
        <f>Uniforms!AD246</f>
        <v>0</v>
      </c>
      <c r="AF246" s="65">
        <f>Uniforms!AE246</f>
        <v>0</v>
      </c>
      <c r="AG246" s="65">
        <f>Uniforms!AF246</f>
        <v>0</v>
      </c>
      <c r="AH246" s="65">
        <f>Uniforms!AG246</f>
        <v>0</v>
      </c>
      <c r="AI246" s="65">
        <f>Uniforms!AH246</f>
        <v>0</v>
      </c>
      <c r="AJ246" s="65">
        <f>Uniforms!AI246</f>
        <v>0</v>
      </c>
      <c r="AK246" s="65">
        <f>Uniforms!AJ246</f>
        <v>0</v>
      </c>
      <c r="AL246" s="65">
        <f>Uniforms!AK246</f>
        <v>0</v>
      </c>
      <c r="AM246" s="65">
        <f>Uniforms!AL246</f>
        <v>0</v>
      </c>
      <c r="AN246" s="65">
        <f>Uniforms!AM246</f>
        <v>0</v>
      </c>
      <c r="AO246" s="65">
        <f>Uniforms!AN246</f>
        <v>0</v>
      </c>
      <c r="AP246" s="65">
        <f>Uniforms!AO246</f>
        <v>0</v>
      </c>
      <c r="AQ246" s="65">
        <f>Uniforms!AP246</f>
        <v>0</v>
      </c>
      <c r="AR246" s="63" t="str">
        <f>IF(Uniforms!AQ246="None","NA|",CONCATENATE(Uniforms!AQ246,"|"))</f>
        <v>|</v>
      </c>
      <c r="AS246" s="63" t="str">
        <f>IF(AR246="NA|","|-- Select One --",CONCATENATE(Uniforms!AR246,"|"))</f>
        <v>|</v>
      </c>
      <c r="AT246" s="65">
        <f>Uniforms!AS246</f>
        <v>0</v>
      </c>
      <c r="AU246" s="65">
        <f>Uniforms!AT246</f>
        <v>0</v>
      </c>
      <c r="AV246" s="65">
        <f>Uniforms!AU246</f>
        <v>0</v>
      </c>
      <c r="AW246" s="65">
        <f>Uniforms!AV246</f>
        <v>0</v>
      </c>
      <c r="AX246" s="66" t="s">
        <v>409</v>
      </c>
      <c r="AY246" s="63" t="s">
        <v>410</v>
      </c>
      <c r="AZ246" s="63" t="s">
        <v>410</v>
      </c>
      <c r="BA246" s="63" t="s">
        <v>410</v>
      </c>
      <c r="BB246" s="67" t="str">
        <f>Uniforms!$AW$1</f>
        <v>8B|</v>
      </c>
      <c r="BC246" s="67" t="str">
        <f>Uniforms!$AW$2</f>
        <v>NA|</v>
      </c>
      <c r="BD246" s="67" t="str">
        <f>Uniforms!$AW$3</f>
        <v>OUTLINED|</v>
      </c>
      <c r="BE246" s="66">
        <f>Uniforms!$AT$4</f>
        <v>0</v>
      </c>
      <c r="BF246" s="66">
        <f>IF(Uniforms!$AT$13="Left Chest",Uniforms!AZ246, )</f>
        <v>0</v>
      </c>
      <c r="BG246" s="66">
        <f>Uniforms!$AT$5</f>
        <v>0</v>
      </c>
      <c r="BH246" s="67">
        <f>IF(Uniforms!$AT$13="Left Chest 2nd",Uniforms!AZ246, )</f>
        <v>0</v>
      </c>
      <c r="BI246" s="66">
        <f>Uniforms!$AT$6</f>
        <v>0</v>
      </c>
      <c r="BJ246" s="67">
        <f>IF(Uniforms!$AT$13="Left Sleeve",Uniforms!AZ246, )</f>
        <v>0</v>
      </c>
      <c r="BK246" s="66">
        <f>Uniforms!$AT$7</f>
        <v>0</v>
      </c>
      <c r="BL246" s="67">
        <f>IF(Uniforms!$AT$13="Right Sleeve",Uniforms!AZ246, )</f>
        <v>0</v>
      </c>
      <c r="BM246" s="66">
        <f>Uniforms!$AT$8</f>
        <v>0</v>
      </c>
      <c r="BN246" s="67">
        <f>IF(Uniforms!$AT$13="Center Chest",Uniforms!AZ246, )</f>
        <v>0</v>
      </c>
      <c r="BO246" s="66">
        <f>Uniforms!$AT$10</f>
        <v>0</v>
      </c>
      <c r="BP246" s="67">
        <f>IF(Uniforms!$AT$13="Back Above #s",Uniforms!AZ246, )</f>
        <v>0</v>
      </c>
      <c r="BQ246" s="66">
        <f>Uniforms!$AT$11</f>
        <v>0</v>
      </c>
      <c r="BR246" s="67">
        <f>IF(Uniforms!$AT$13="Short-Left Leg",Uniforms!AZ246, )</f>
        <v>0</v>
      </c>
      <c r="BS246" s="66">
        <f>Uniforms!$AT$12</f>
        <v>0</v>
      </c>
      <c r="BT246" s="67">
        <f>IF(Uniforms!$AT$13="Short-Right Leg",Uniforms!AZ246, )</f>
        <v>0</v>
      </c>
      <c r="BU246" s="67">
        <f>Uniforms!$AT$9</f>
        <v>0</v>
      </c>
      <c r="BV246" s="67">
        <f>IF(Uniforms!$AT$13="Right Chest",Uniforms!AZ246, )</f>
        <v>0</v>
      </c>
      <c r="BW246" s="68">
        <f>Uniforms!BA246</f>
        <v>0</v>
      </c>
      <c r="BX246" s="68">
        <f>Uniforms!BB246</f>
        <v>0</v>
      </c>
      <c r="BY246" s="68">
        <f>Uniforms!BC246</f>
        <v>0</v>
      </c>
      <c r="BZ246" s="68">
        <f>Uniforms!BD246</f>
        <v>0</v>
      </c>
      <c r="CA246" s="68">
        <f>Uniforms!BE246</f>
        <v>0</v>
      </c>
      <c r="CB246" s="68">
        <f>Uniforms!BF246</f>
        <v>0</v>
      </c>
      <c r="CC246" s="68">
        <f>Uniforms!BG246</f>
        <v>0</v>
      </c>
      <c r="CD246" s="68">
        <f>Uniforms!BH246</f>
        <v>0</v>
      </c>
      <c r="CE246" s="68">
        <f>Uniforms!BI246</f>
        <v>0</v>
      </c>
      <c r="CF246" s="68">
        <f>Uniforms!BJ246</f>
        <v>0</v>
      </c>
      <c r="CG246" s="68">
        <f>Uniforms!BK246</f>
        <v>0</v>
      </c>
      <c r="CH246" s="68">
        <f>Uniforms!BL246</f>
        <v>0</v>
      </c>
      <c r="CI246" s="68">
        <f>Uniforms!BM246</f>
        <v>0</v>
      </c>
      <c r="CJ246" s="68">
        <f>Uniforms!BN246</f>
        <v>0</v>
      </c>
      <c r="CK246" s="68">
        <f>Uniforms!BO246</f>
        <v>0</v>
      </c>
      <c r="CL246" s="68">
        <f>Uniforms!BP246</f>
        <v>0</v>
      </c>
      <c r="CM246" s="68">
        <f>Uniforms!BQ246</f>
        <v>0</v>
      </c>
      <c r="CN246" s="68">
        <f>Uniforms!BR246</f>
        <v>0</v>
      </c>
      <c r="CO246" s="68">
        <f>Uniforms!BS246</f>
        <v>0</v>
      </c>
      <c r="CP246" s="68">
        <f>Uniforms!BT246</f>
        <v>0</v>
      </c>
      <c r="CQ246" s="68">
        <f>Uniforms!BU246</f>
        <v>0</v>
      </c>
      <c r="CR246" s="68">
        <f>Uniforms!BV246</f>
        <v>0</v>
      </c>
      <c r="CS246" s="68">
        <f>Uniforms!BW246</f>
        <v>0</v>
      </c>
      <c r="CT246" s="68">
        <f>Uniforms!BX246</f>
        <v>0</v>
      </c>
      <c r="CU246" s="68">
        <f>Uniforms!BY246</f>
        <v>0</v>
      </c>
      <c r="CV246" s="68">
        <f>Uniforms!BZ246</f>
        <v>0</v>
      </c>
      <c r="CW246" s="68">
        <f>Uniforms!CA246</f>
        <v>0</v>
      </c>
      <c r="CX246" s="68">
        <f>Uniforms!CB246</f>
        <v>0</v>
      </c>
      <c r="CY246" s="68">
        <f>Uniforms!CC246</f>
        <v>0</v>
      </c>
      <c r="CZ246" s="68">
        <f>Uniforms!CD246</f>
        <v>0</v>
      </c>
      <c r="DA246" s="67"/>
    </row>
    <row r="247" spans="1:105">
      <c r="A247" s="67" t="s">
        <v>511</v>
      </c>
      <c r="B247" s="63">
        <f>Uniforms!B247</f>
        <v>0</v>
      </c>
      <c r="C247" s="63" t="str">
        <f>CONCATENATE(Uniforms!C247, "|")</f>
        <v>|</v>
      </c>
      <c r="D247" s="63">
        <f>Uniforms!D247</f>
        <v>0</v>
      </c>
      <c r="E247" s="63" t="str">
        <f>IF(Uniforms!E247="None", "NA|",CONCATENATE(Uniforms!E247, "|"))</f>
        <v>|</v>
      </c>
      <c r="F247" s="63" t="str">
        <f>IF(E247="NA|","|-- Select One --",CONCATENATE(Uniforms!F247,"|"))</f>
        <v>|</v>
      </c>
      <c r="G247" s="63" t="str">
        <f>CONCATENATE(Uniforms!G247,"|")</f>
        <v>|</v>
      </c>
      <c r="H247" s="64">
        <f>Uniforms!H247</f>
        <v>0</v>
      </c>
      <c r="I247" s="65">
        <f t="shared" si="3"/>
        <v>0</v>
      </c>
      <c r="J247" s="65">
        <f>Uniforms!I247</f>
        <v>0</v>
      </c>
      <c r="K247" s="65">
        <f>Uniforms!J247</f>
        <v>0</v>
      </c>
      <c r="L247" s="65">
        <f>Uniforms!K247</f>
        <v>0</v>
      </c>
      <c r="M247" s="65">
        <f>Uniforms!L247</f>
        <v>0</v>
      </c>
      <c r="N247" s="65">
        <f>Uniforms!M247</f>
        <v>0</v>
      </c>
      <c r="O247" s="65">
        <f>Uniforms!N247</f>
        <v>0</v>
      </c>
      <c r="P247" s="65">
        <f>Uniforms!O247</f>
        <v>0</v>
      </c>
      <c r="Q247" s="65">
        <f>Uniforms!P247</f>
        <v>0</v>
      </c>
      <c r="R247" s="65">
        <f>Uniforms!Q247</f>
        <v>0</v>
      </c>
      <c r="S247" s="65">
        <f>Uniforms!R247</f>
        <v>0</v>
      </c>
      <c r="T247" s="65">
        <f>Uniforms!S247</f>
        <v>0</v>
      </c>
      <c r="U247" s="65">
        <f>Uniforms!T247</f>
        <v>0</v>
      </c>
      <c r="V247" s="65">
        <f>Uniforms!U247</f>
        <v>0</v>
      </c>
      <c r="W247" s="65">
        <f>Uniforms!V247</f>
        <v>0</v>
      </c>
      <c r="X247" s="65">
        <f>Uniforms!W247</f>
        <v>0</v>
      </c>
      <c r="Y247" s="65">
        <f>Uniforms!X247</f>
        <v>0</v>
      </c>
      <c r="Z247" s="63" t="str">
        <f>IF(Uniforms!Y247="None","NA|",CONCATENATE(Uniforms!Y247,"|"))</f>
        <v>|</v>
      </c>
      <c r="AA247" s="63" t="str">
        <f>IF(Z247="NA|","|-- Select One --",CONCATENATE(Uniforms!Z247, "|"))</f>
        <v>|</v>
      </c>
      <c r="AB247" s="65">
        <f>Uniforms!AA247</f>
        <v>0</v>
      </c>
      <c r="AC247" s="65">
        <f>Uniforms!AB247</f>
        <v>0</v>
      </c>
      <c r="AD247" s="65">
        <f>Uniforms!AC247</f>
        <v>0</v>
      </c>
      <c r="AE247" s="65">
        <f>Uniforms!AD247</f>
        <v>0</v>
      </c>
      <c r="AF247" s="65">
        <f>Uniforms!AE247</f>
        <v>0</v>
      </c>
      <c r="AG247" s="65">
        <f>Uniforms!AF247</f>
        <v>0</v>
      </c>
      <c r="AH247" s="65">
        <f>Uniforms!AG247</f>
        <v>0</v>
      </c>
      <c r="AI247" s="65">
        <f>Uniforms!AH247</f>
        <v>0</v>
      </c>
      <c r="AJ247" s="65">
        <f>Uniforms!AI247</f>
        <v>0</v>
      </c>
      <c r="AK247" s="65">
        <f>Uniforms!AJ247</f>
        <v>0</v>
      </c>
      <c r="AL247" s="65">
        <f>Uniforms!AK247</f>
        <v>0</v>
      </c>
      <c r="AM247" s="65">
        <f>Uniforms!AL247</f>
        <v>0</v>
      </c>
      <c r="AN247" s="65">
        <f>Uniforms!AM247</f>
        <v>0</v>
      </c>
      <c r="AO247" s="65">
        <f>Uniforms!AN247</f>
        <v>0</v>
      </c>
      <c r="AP247" s="65">
        <f>Uniforms!AO247</f>
        <v>0</v>
      </c>
      <c r="AQ247" s="65">
        <f>Uniforms!AP247</f>
        <v>0</v>
      </c>
      <c r="AR247" s="63" t="str">
        <f>IF(Uniforms!AQ247="None","NA|",CONCATENATE(Uniforms!AQ247,"|"))</f>
        <v>|</v>
      </c>
      <c r="AS247" s="63" t="str">
        <f>IF(AR247="NA|","|-- Select One --",CONCATENATE(Uniforms!AR247,"|"))</f>
        <v>|</v>
      </c>
      <c r="AT247" s="65">
        <f>Uniforms!AS247</f>
        <v>0</v>
      </c>
      <c r="AU247" s="65">
        <f>Uniforms!AT247</f>
        <v>0</v>
      </c>
      <c r="AV247" s="65">
        <f>Uniforms!AU247</f>
        <v>0</v>
      </c>
      <c r="AW247" s="65">
        <f>Uniforms!AV247</f>
        <v>0</v>
      </c>
      <c r="AX247" s="66" t="s">
        <v>409</v>
      </c>
      <c r="AY247" s="63" t="s">
        <v>410</v>
      </c>
      <c r="AZ247" s="63" t="s">
        <v>410</v>
      </c>
      <c r="BA247" s="63" t="s">
        <v>410</v>
      </c>
      <c r="BB247" s="67" t="str">
        <f>Uniforms!$AW$1</f>
        <v>8B|</v>
      </c>
      <c r="BC247" s="67" t="str">
        <f>Uniforms!$AW$2</f>
        <v>NA|</v>
      </c>
      <c r="BD247" s="67" t="str">
        <f>Uniforms!$AW$3</f>
        <v>OUTLINED|</v>
      </c>
      <c r="BE247" s="66">
        <f>Uniforms!$AT$4</f>
        <v>0</v>
      </c>
      <c r="BF247" s="66">
        <f>IF(Uniforms!$AT$13="Left Chest",Uniforms!AZ247, )</f>
        <v>0</v>
      </c>
      <c r="BG247" s="66">
        <f>Uniforms!$AT$5</f>
        <v>0</v>
      </c>
      <c r="BH247" s="67">
        <f>IF(Uniforms!$AT$13="Left Chest 2nd",Uniforms!AZ247, )</f>
        <v>0</v>
      </c>
      <c r="BI247" s="66">
        <f>Uniforms!$AT$6</f>
        <v>0</v>
      </c>
      <c r="BJ247" s="67">
        <f>IF(Uniforms!$AT$13="Left Sleeve",Uniforms!AZ247, )</f>
        <v>0</v>
      </c>
      <c r="BK247" s="66">
        <f>Uniforms!$AT$7</f>
        <v>0</v>
      </c>
      <c r="BL247" s="67">
        <f>IF(Uniforms!$AT$13="Right Sleeve",Uniforms!AZ247, )</f>
        <v>0</v>
      </c>
      <c r="BM247" s="66">
        <f>Uniforms!$AT$8</f>
        <v>0</v>
      </c>
      <c r="BN247" s="67">
        <f>IF(Uniforms!$AT$13="Center Chest",Uniforms!AZ247, )</f>
        <v>0</v>
      </c>
      <c r="BO247" s="66">
        <f>Uniforms!$AT$10</f>
        <v>0</v>
      </c>
      <c r="BP247" s="67">
        <f>IF(Uniforms!$AT$13="Back Above #s",Uniforms!AZ247, )</f>
        <v>0</v>
      </c>
      <c r="BQ247" s="66">
        <f>Uniforms!$AT$11</f>
        <v>0</v>
      </c>
      <c r="BR247" s="67">
        <f>IF(Uniforms!$AT$13="Short-Left Leg",Uniforms!AZ247, )</f>
        <v>0</v>
      </c>
      <c r="BS247" s="66">
        <f>Uniforms!$AT$12</f>
        <v>0</v>
      </c>
      <c r="BT247" s="67">
        <f>IF(Uniforms!$AT$13="Short-Right Leg",Uniforms!AZ247, )</f>
        <v>0</v>
      </c>
      <c r="BU247" s="67">
        <f>Uniforms!$AT$9</f>
        <v>0</v>
      </c>
      <c r="BV247" s="67">
        <f>IF(Uniforms!$AT$13="Right Chest",Uniforms!AZ247, )</f>
        <v>0</v>
      </c>
      <c r="BW247" s="68">
        <f>Uniforms!BA247</f>
        <v>0</v>
      </c>
      <c r="BX247" s="68">
        <f>Uniforms!BB247</f>
        <v>0</v>
      </c>
      <c r="BY247" s="68">
        <f>Uniforms!BC247</f>
        <v>0</v>
      </c>
      <c r="BZ247" s="68">
        <f>Uniforms!BD247</f>
        <v>0</v>
      </c>
      <c r="CA247" s="68">
        <f>Uniforms!BE247</f>
        <v>0</v>
      </c>
      <c r="CB247" s="68">
        <f>Uniforms!BF247</f>
        <v>0</v>
      </c>
      <c r="CC247" s="68">
        <f>Uniforms!BG247</f>
        <v>0</v>
      </c>
      <c r="CD247" s="68">
        <f>Uniforms!BH247</f>
        <v>0</v>
      </c>
      <c r="CE247" s="68">
        <f>Uniforms!BI247</f>
        <v>0</v>
      </c>
      <c r="CF247" s="68">
        <f>Uniforms!BJ247</f>
        <v>0</v>
      </c>
      <c r="CG247" s="68">
        <f>Uniforms!BK247</f>
        <v>0</v>
      </c>
      <c r="CH247" s="68">
        <f>Uniforms!BL247</f>
        <v>0</v>
      </c>
      <c r="CI247" s="68">
        <f>Uniforms!BM247</f>
        <v>0</v>
      </c>
      <c r="CJ247" s="68">
        <f>Uniforms!BN247</f>
        <v>0</v>
      </c>
      <c r="CK247" s="68">
        <f>Uniforms!BO247</f>
        <v>0</v>
      </c>
      <c r="CL247" s="68">
        <f>Uniforms!BP247</f>
        <v>0</v>
      </c>
      <c r="CM247" s="68">
        <f>Uniforms!BQ247</f>
        <v>0</v>
      </c>
      <c r="CN247" s="68">
        <f>Uniforms!BR247</f>
        <v>0</v>
      </c>
      <c r="CO247" s="68">
        <f>Uniforms!BS247</f>
        <v>0</v>
      </c>
      <c r="CP247" s="68">
        <f>Uniforms!BT247</f>
        <v>0</v>
      </c>
      <c r="CQ247" s="68">
        <f>Uniforms!BU247</f>
        <v>0</v>
      </c>
      <c r="CR247" s="68">
        <f>Uniforms!BV247</f>
        <v>0</v>
      </c>
      <c r="CS247" s="68">
        <f>Uniforms!BW247</f>
        <v>0</v>
      </c>
      <c r="CT247" s="68">
        <f>Uniforms!BX247</f>
        <v>0</v>
      </c>
      <c r="CU247" s="68">
        <f>Uniforms!BY247</f>
        <v>0</v>
      </c>
      <c r="CV247" s="68">
        <f>Uniforms!BZ247</f>
        <v>0</v>
      </c>
      <c r="CW247" s="68">
        <f>Uniforms!CA247</f>
        <v>0</v>
      </c>
      <c r="CX247" s="68">
        <f>Uniforms!CB247</f>
        <v>0</v>
      </c>
      <c r="CY247" s="68">
        <f>Uniforms!CC247</f>
        <v>0</v>
      </c>
      <c r="CZ247" s="68">
        <f>Uniforms!CD247</f>
        <v>0</v>
      </c>
      <c r="DA247" s="67"/>
    </row>
    <row r="248" spans="1:105">
      <c r="A248" s="67" t="s">
        <v>512</v>
      </c>
      <c r="B248" s="63">
        <f>Uniforms!B248</f>
        <v>0</v>
      </c>
      <c r="C248" s="63" t="str">
        <f>CONCATENATE(Uniforms!C248, "|")</f>
        <v>|</v>
      </c>
      <c r="D248" s="63">
        <f>Uniforms!D248</f>
        <v>0</v>
      </c>
      <c r="E248" s="63" t="str">
        <f>IF(Uniforms!E248="None", "NA|",CONCATENATE(Uniforms!E248, "|"))</f>
        <v>|</v>
      </c>
      <c r="F248" s="63" t="str">
        <f>IF(E248="NA|","|-- Select One --",CONCATENATE(Uniforms!F248,"|"))</f>
        <v>|</v>
      </c>
      <c r="G248" s="63" t="str">
        <f>CONCATENATE(Uniforms!G248,"|")</f>
        <v>|</v>
      </c>
      <c r="H248" s="64">
        <f>Uniforms!H248</f>
        <v>0</v>
      </c>
      <c r="I248" s="65">
        <f t="shared" si="3"/>
        <v>0</v>
      </c>
      <c r="J248" s="65">
        <f>Uniforms!I248</f>
        <v>0</v>
      </c>
      <c r="K248" s="65">
        <f>Uniforms!J248</f>
        <v>0</v>
      </c>
      <c r="L248" s="65">
        <f>Uniforms!K248</f>
        <v>0</v>
      </c>
      <c r="M248" s="65">
        <f>Uniforms!L248</f>
        <v>0</v>
      </c>
      <c r="N248" s="65">
        <f>Uniforms!M248</f>
        <v>0</v>
      </c>
      <c r="O248" s="65">
        <f>Uniforms!N248</f>
        <v>0</v>
      </c>
      <c r="P248" s="65">
        <f>Uniforms!O248</f>
        <v>0</v>
      </c>
      <c r="Q248" s="65">
        <f>Uniforms!P248</f>
        <v>0</v>
      </c>
      <c r="R248" s="65">
        <f>Uniforms!Q248</f>
        <v>0</v>
      </c>
      <c r="S248" s="65">
        <f>Uniforms!R248</f>
        <v>0</v>
      </c>
      <c r="T248" s="65">
        <f>Uniforms!S248</f>
        <v>0</v>
      </c>
      <c r="U248" s="65">
        <f>Uniforms!T248</f>
        <v>0</v>
      </c>
      <c r="V248" s="65">
        <f>Uniforms!U248</f>
        <v>0</v>
      </c>
      <c r="W248" s="65">
        <f>Uniforms!V248</f>
        <v>0</v>
      </c>
      <c r="X248" s="65">
        <f>Uniforms!W248</f>
        <v>0</v>
      </c>
      <c r="Y248" s="65">
        <f>Uniforms!X248</f>
        <v>0</v>
      </c>
      <c r="Z248" s="63" t="str">
        <f>IF(Uniforms!Y248="None","NA|",CONCATENATE(Uniforms!Y248,"|"))</f>
        <v>|</v>
      </c>
      <c r="AA248" s="63" t="str">
        <f>IF(Z248="NA|","|-- Select One --",CONCATENATE(Uniforms!Z248, "|"))</f>
        <v>|</v>
      </c>
      <c r="AB248" s="65">
        <f>Uniforms!AA248</f>
        <v>0</v>
      </c>
      <c r="AC248" s="65">
        <f>Uniforms!AB248</f>
        <v>0</v>
      </c>
      <c r="AD248" s="65">
        <f>Uniforms!AC248</f>
        <v>0</v>
      </c>
      <c r="AE248" s="65">
        <f>Uniforms!AD248</f>
        <v>0</v>
      </c>
      <c r="AF248" s="65">
        <f>Uniforms!AE248</f>
        <v>0</v>
      </c>
      <c r="AG248" s="65">
        <f>Uniforms!AF248</f>
        <v>0</v>
      </c>
      <c r="AH248" s="65">
        <f>Uniforms!AG248</f>
        <v>0</v>
      </c>
      <c r="AI248" s="65">
        <f>Uniforms!AH248</f>
        <v>0</v>
      </c>
      <c r="AJ248" s="65">
        <f>Uniforms!AI248</f>
        <v>0</v>
      </c>
      <c r="AK248" s="65">
        <f>Uniforms!AJ248</f>
        <v>0</v>
      </c>
      <c r="AL248" s="65">
        <f>Uniforms!AK248</f>
        <v>0</v>
      </c>
      <c r="AM248" s="65">
        <f>Uniforms!AL248</f>
        <v>0</v>
      </c>
      <c r="AN248" s="65">
        <f>Uniforms!AM248</f>
        <v>0</v>
      </c>
      <c r="AO248" s="65">
        <f>Uniforms!AN248</f>
        <v>0</v>
      </c>
      <c r="AP248" s="65">
        <f>Uniforms!AO248</f>
        <v>0</v>
      </c>
      <c r="AQ248" s="65">
        <f>Uniforms!AP248</f>
        <v>0</v>
      </c>
      <c r="AR248" s="63" t="str">
        <f>IF(Uniforms!AQ248="None","NA|",CONCATENATE(Uniforms!AQ248,"|"))</f>
        <v>|</v>
      </c>
      <c r="AS248" s="63" t="str">
        <f>IF(AR248="NA|","|-- Select One --",CONCATENATE(Uniforms!AR248,"|"))</f>
        <v>|</v>
      </c>
      <c r="AT248" s="65">
        <f>Uniforms!AS248</f>
        <v>0</v>
      </c>
      <c r="AU248" s="65">
        <f>Uniforms!AT248</f>
        <v>0</v>
      </c>
      <c r="AV248" s="65">
        <f>Uniforms!AU248</f>
        <v>0</v>
      </c>
      <c r="AW248" s="65">
        <f>Uniforms!AV248</f>
        <v>0</v>
      </c>
      <c r="AX248" s="66" t="s">
        <v>409</v>
      </c>
      <c r="AY248" s="63" t="s">
        <v>410</v>
      </c>
      <c r="AZ248" s="63" t="s">
        <v>410</v>
      </c>
      <c r="BA248" s="63" t="s">
        <v>410</v>
      </c>
      <c r="BB248" s="67" t="str">
        <f>Uniforms!$AW$1</f>
        <v>8B|</v>
      </c>
      <c r="BC248" s="67" t="str">
        <f>Uniforms!$AW$2</f>
        <v>NA|</v>
      </c>
      <c r="BD248" s="67" t="str">
        <f>Uniforms!$AW$3</f>
        <v>OUTLINED|</v>
      </c>
      <c r="BE248" s="66">
        <f>Uniforms!$AT$4</f>
        <v>0</v>
      </c>
      <c r="BF248" s="66">
        <f>IF(Uniforms!$AT$13="Left Chest",Uniforms!AZ248, )</f>
        <v>0</v>
      </c>
      <c r="BG248" s="66">
        <f>Uniforms!$AT$5</f>
        <v>0</v>
      </c>
      <c r="BH248" s="67">
        <f>IF(Uniforms!$AT$13="Left Chest 2nd",Uniforms!AZ248, )</f>
        <v>0</v>
      </c>
      <c r="BI248" s="66">
        <f>Uniforms!$AT$6</f>
        <v>0</v>
      </c>
      <c r="BJ248" s="67">
        <f>IF(Uniforms!$AT$13="Left Sleeve",Uniforms!AZ248, )</f>
        <v>0</v>
      </c>
      <c r="BK248" s="66">
        <f>Uniforms!$AT$7</f>
        <v>0</v>
      </c>
      <c r="BL248" s="67">
        <f>IF(Uniforms!$AT$13="Right Sleeve",Uniforms!AZ248, )</f>
        <v>0</v>
      </c>
      <c r="BM248" s="66">
        <f>Uniforms!$AT$8</f>
        <v>0</v>
      </c>
      <c r="BN248" s="67">
        <f>IF(Uniforms!$AT$13="Center Chest",Uniforms!AZ248, )</f>
        <v>0</v>
      </c>
      <c r="BO248" s="66">
        <f>Uniforms!$AT$10</f>
        <v>0</v>
      </c>
      <c r="BP248" s="67">
        <f>IF(Uniforms!$AT$13="Back Above #s",Uniforms!AZ248, )</f>
        <v>0</v>
      </c>
      <c r="BQ248" s="66">
        <f>Uniforms!$AT$11</f>
        <v>0</v>
      </c>
      <c r="BR248" s="67">
        <f>IF(Uniforms!$AT$13="Short-Left Leg",Uniforms!AZ248, )</f>
        <v>0</v>
      </c>
      <c r="BS248" s="66">
        <f>Uniforms!$AT$12</f>
        <v>0</v>
      </c>
      <c r="BT248" s="67">
        <f>IF(Uniforms!$AT$13="Short-Right Leg",Uniforms!AZ248, )</f>
        <v>0</v>
      </c>
      <c r="BU248" s="67">
        <f>Uniforms!$AT$9</f>
        <v>0</v>
      </c>
      <c r="BV248" s="67">
        <f>IF(Uniforms!$AT$13="Right Chest",Uniforms!AZ248, )</f>
        <v>0</v>
      </c>
      <c r="BW248" s="68">
        <f>Uniforms!BA248</f>
        <v>0</v>
      </c>
      <c r="BX248" s="68">
        <f>Uniforms!BB248</f>
        <v>0</v>
      </c>
      <c r="BY248" s="68">
        <f>Uniforms!BC248</f>
        <v>0</v>
      </c>
      <c r="BZ248" s="68">
        <f>Uniforms!BD248</f>
        <v>0</v>
      </c>
      <c r="CA248" s="68">
        <f>Uniforms!BE248</f>
        <v>0</v>
      </c>
      <c r="CB248" s="68">
        <f>Uniforms!BF248</f>
        <v>0</v>
      </c>
      <c r="CC248" s="68">
        <f>Uniforms!BG248</f>
        <v>0</v>
      </c>
      <c r="CD248" s="68">
        <f>Uniforms!BH248</f>
        <v>0</v>
      </c>
      <c r="CE248" s="68">
        <f>Uniforms!BI248</f>
        <v>0</v>
      </c>
      <c r="CF248" s="68">
        <f>Uniforms!BJ248</f>
        <v>0</v>
      </c>
      <c r="CG248" s="68">
        <f>Uniforms!BK248</f>
        <v>0</v>
      </c>
      <c r="CH248" s="68">
        <f>Uniforms!BL248</f>
        <v>0</v>
      </c>
      <c r="CI248" s="68">
        <f>Uniforms!BM248</f>
        <v>0</v>
      </c>
      <c r="CJ248" s="68">
        <f>Uniforms!BN248</f>
        <v>0</v>
      </c>
      <c r="CK248" s="68">
        <f>Uniforms!BO248</f>
        <v>0</v>
      </c>
      <c r="CL248" s="68">
        <f>Uniforms!BP248</f>
        <v>0</v>
      </c>
      <c r="CM248" s="68">
        <f>Uniforms!BQ248</f>
        <v>0</v>
      </c>
      <c r="CN248" s="68">
        <f>Uniforms!BR248</f>
        <v>0</v>
      </c>
      <c r="CO248" s="68">
        <f>Uniforms!BS248</f>
        <v>0</v>
      </c>
      <c r="CP248" s="68">
        <f>Uniforms!BT248</f>
        <v>0</v>
      </c>
      <c r="CQ248" s="68">
        <f>Uniforms!BU248</f>
        <v>0</v>
      </c>
      <c r="CR248" s="68">
        <f>Uniforms!BV248</f>
        <v>0</v>
      </c>
      <c r="CS248" s="68">
        <f>Uniforms!BW248</f>
        <v>0</v>
      </c>
      <c r="CT248" s="68">
        <f>Uniforms!BX248</f>
        <v>0</v>
      </c>
      <c r="CU248" s="68">
        <f>Uniforms!BY248</f>
        <v>0</v>
      </c>
      <c r="CV248" s="68">
        <f>Uniforms!BZ248</f>
        <v>0</v>
      </c>
      <c r="CW248" s="68">
        <f>Uniforms!CA248</f>
        <v>0</v>
      </c>
      <c r="CX248" s="68">
        <f>Uniforms!CB248</f>
        <v>0</v>
      </c>
      <c r="CY248" s="68">
        <f>Uniforms!CC248</f>
        <v>0</v>
      </c>
      <c r="CZ248" s="68">
        <f>Uniforms!CD248</f>
        <v>0</v>
      </c>
      <c r="DA248" s="67"/>
    </row>
    <row r="249" spans="1:105">
      <c r="A249" s="67" t="s">
        <v>513</v>
      </c>
      <c r="B249" s="63">
        <f>Uniforms!B249</f>
        <v>0</v>
      </c>
      <c r="C249" s="63" t="str">
        <f>CONCATENATE(Uniforms!C249, "|")</f>
        <v>|</v>
      </c>
      <c r="D249" s="63">
        <f>Uniforms!D249</f>
        <v>0</v>
      </c>
      <c r="E249" s="63" t="str">
        <f>IF(Uniforms!E249="None", "NA|",CONCATENATE(Uniforms!E249, "|"))</f>
        <v>|</v>
      </c>
      <c r="F249" s="63" t="str">
        <f>IF(E249="NA|","|-- Select One --",CONCATENATE(Uniforms!F249,"|"))</f>
        <v>|</v>
      </c>
      <c r="G249" s="63" t="str">
        <f>CONCATENATE(Uniforms!G249,"|")</f>
        <v>|</v>
      </c>
      <c r="H249" s="64">
        <f>Uniforms!H249</f>
        <v>0</v>
      </c>
      <c r="I249" s="65">
        <f t="shared" si="3"/>
        <v>0</v>
      </c>
      <c r="J249" s="65">
        <f>Uniforms!I249</f>
        <v>0</v>
      </c>
      <c r="K249" s="65">
        <f>Uniforms!J249</f>
        <v>0</v>
      </c>
      <c r="L249" s="65">
        <f>Uniforms!K249</f>
        <v>0</v>
      </c>
      <c r="M249" s="65">
        <f>Uniforms!L249</f>
        <v>0</v>
      </c>
      <c r="N249" s="65">
        <f>Uniforms!M249</f>
        <v>0</v>
      </c>
      <c r="O249" s="65">
        <f>Uniforms!N249</f>
        <v>0</v>
      </c>
      <c r="P249" s="65">
        <f>Uniforms!O249</f>
        <v>0</v>
      </c>
      <c r="Q249" s="65">
        <f>Uniforms!P249</f>
        <v>0</v>
      </c>
      <c r="R249" s="65">
        <f>Uniforms!Q249</f>
        <v>0</v>
      </c>
      <c r="S249" s="65">
        <f>Uniforms!R249</f>
        <v>0</v>
      </c>
      <c r="T249" s="65">
        <f>Uniforms!S249</f>
        <v>0</v>
      </c>
      <c r="U249" s="65">
        <f>Uniforms!T249</f>
        <v>0</v>
      </c>
      <c r="V249" s="65">
        <f>Uniforms!U249</f>
        <v>0</v>
      </c>
      <c r="W249" s="65">
        <f>Uniforms!V249</f>
        <v>0</v>
      </c>
      <c r="X249" s="65">
        <f>Uniforms!W249</f>
        <v>0</v>
      </c>
      <c r="Y249" s="65">
        <f>Uniforms!X249</f>
        <v>0</v>
      </c>
      <c r="Z249" s="63" t="str">
        <f>IF(Uniforms!Y249="None","NA|",CONCATENATE(Uniforms!Y249,"|"))</f>
        <v>|</v>
      </c>
      <c r="AA249" s="63" t="str">
        <f>IF(Z249="NA|","|-- Select One --",CONCATENATE(Uniforms!Z249, "|"))</f>
        <v>|</v>
      </c>
      <c r="AB249" s="65">
        <f>Uniforms!AA249</f>
        <v>0</v>
      </c>
      <c r="AC249" s="65">
        <f>Uniforms!AB249</f>
        <v>0</v>
      </c>
      <c r="AD249" s="65">
        <f>Uniforms!AC249</f>
        <v>0</v>
      </c>
      <c r="AE249" s="65">
        <f>Uniforms!AD249</f>
        <v>0</v>
      </c>
      <c r="AF249" s="65">
        <f>Uniforms!AE249</f>
        <v>0</v>
      </c>
      <c r="AG249" s="65">
        <f>Uniforms!AF249</f>
        <v>0</v>
      </c>
      <c r="AH249" s="65">
        <f>Uniforms!AG249</f>
        <v>0</v>
      </c>
      <c r="AI249" s="65">
        <f>Uniforms!AH249</f>
        <v>0</v>
      </c>
      <c r="AJ249" s="65">
        <f>Uniforms!AI249</f>
        <v>0</v>
      </c>
      <c r="AK249" s="65">
        <f>Uniforms!AJ249</f>
        <v>0</v>
      </c>
      <c r="AL249" s="65">
        <f>Uniforms!AK249</f>
        <v>0</v>
      </c>
      <c r="AM249" s="65">
        <f>Uniforms!AL249</f>
        <v>0</v>
      </c>
      <c r="AN249" s="65">
        <f>Uniforms!AM249</f>
        <v>0</v>
      </c>
      <c r="AO249" s="65">
        <f>Uniforms!AN249</f>
        <v>0</v>
      </c>
      <c r="AP249" s="65">
        <f>Uniforms!AO249</f>
        <v>0</v>
      </c>
      <c r="AQ249" s="65">
        <f>Uniforms!AP249</f>
        <v>0</v>
      </c>
      <c r="AR249" s="63" t="str">
        <f>IF(Uniforms!AQ249="None","NA|",CONCATENATE(Uniforms!AQ249,"|"))</f>
        <v>|</v>
      </c>
      <c r="AS249" s="63" t="str">
        <f>IF(AR249="NA|","|-- Select One --",CONCATENATE(Uniforms!AR249,"|"))</f>
        <v>|</v>
      </c>
      <c r="AT249" s="65">
        <f>Uniforms!AS249</f>
        <v>0</v>
      </c>
      <c r="AU249" s="65">
        <f>Uniforms!AT249</f>
        <v>0</v>
      </c>
      <c r="AV249" s="65">
        <f>Uniforms!AU249</f>
        <v>0</v>
      </c>
      <c r="AW249" s="65">
        <f>Uniforms!AV249</f>
        <v>0</v>
      </c>
      <c r="AX249" s="66" t="s">
        <v>409</v>
      </c>
      <c r="AY249" s="63" t="s">
        <v>410</v>
      </c>
      <c r="AZ249" s="63" t="s">
        <v>410</v>
      </c>
      <c r="BA249" s="63" t="s">
        <v>410</v>
      </c>
      <c r="BB249" s="67" t="str">
        <f>Uniforms!$AW$1</f>
        <v>8B|</v>
      </c>
      <c r="BC249" s="67" t="str">
        <f>Uniforms!$AW$2</f>
        <v>NA|</v>
      </c>
      <c r="BD249" s="67" t="str">
        <f>Uniforms!$AW$3</f>
        <v>OUTLINED|</v>
      </c>
      <c r="BE249" s="66">
        <f>Uniforms!$AT$4</f>
        <v>0</v>
      </c>
      <c r="BF249" s="66">
        <f>IF(Uniforms!$AT$13="Left Chest",Uniforms!AZ249, )</f>
        <v>0</v>
      </c>
      <c r="BG249" s="66">
        <f>Uniforms!$AT$5</f>
        <v>0</v>
      </c>
      <c r="BH249" s="67">
        <f>IF(Uniforms!$AT$13="Left Chest 2nd",Uniforms!AZ249, )</f>
        <v>0</v>
      </c>
      <c r="BI249" s="66">
        <f>Uniforms!$AT$6</f>
        <v>0</v>
      </c>
      <c r="BJ249" s="67">
        <f>IF(Uniforms!$AT$13="Left Sleeve",Uniforms!AZ249, )</f>
        <v>0</v>
      </c>
      <c r="BK249" s="66">
        <f>Uniforms!$AT$7</f>
        <v>0</v>
      </c>
      <c r="BL249" s="67">
        <f>IF(Uniforms!$AT$13="Right Sleeve",Uniforms!AZ249, )</f>
        <v>0</v>
      </c>
      <c r="BM249" s="66">
        <f>Uniforms!$AT$8</f>
        <v>0</v>
      </c>
      <c r="BN249" s="67">
        <f>IF(Uniforms!$AT$13="Center Chest",Uniforms!AZ249, )</f>
        <v>0</v>
      </c>
      <c r="BO249" s="66">
        <f>Uniforms!$AT$10</f>
        <v>0</v>
      </c>
      <c r="BP249" s="67">
        <f>IF(Uniforms!$AT$13="Back Above #s",Uniforms!AZ249, )</f>
        <v>0</v>
      </c>
      <c r="BQ249" s="66">
        <f>Uniforms!$AT$11</f>
        <v>0</v>
      </c>
      <c r="BR249" s="67">
        <f>IF(Uniforms!$AT$13="Short-Left Leg",Uniforms!AZ249, )</f>
        <v>0</v>
      </c>
      <c r="BS249" s="66">
        <f>Uniforms!$AT$12</f>
        <v>0</v>
      </c>
      <c r="BT249" s="67">
        <f>IF(Uniforms!$AT$13="Short-Right Leg",Uniforms!AZ249, )</f>
        <v>0</v>
      </c>
      <c r="BU249" s="67">
        <f>Uniforms!$AT$9</f>
        <v>0</v>
      </c>
      <c r="BV249" s="67">
        <f>IF(Uniforms!$AT$13="Right Chest",Uniforms!AZ249, )</f>
        <v>0</v>
      </c>
      <c r="BW249" s="68">
        <f>Uniforms!BA249</f>
        <v>0</v>
      </c>
      <c r="BX249" s="68">
        <f>Uniforms!BB249</f>
        <v>0</v>
      </c>
      <c r="BY249" s="68">
        <f>Uniforms!BC249</f>
        <v>0</v>
      </c>
      <c r="BZ249" s="68">
        <f>Uniforms!BD249</f>
        <v>0</v>
      </c>
      <c r="CA249" s="68">
        <f>Uniforms!BE249</f>
        <v>0</v>
      </c>
      <c r="CB249" s="68">
        <f>Uniforms!BF249</f>
        <v>0</v>
      </c>
      <c r="CC249" s="68">
        <f>Uniforms!BG249</f>
        <v>0</v>
      </c>
      <c r="CD249" s="68">
        <f>Uniforms!BH249</f>
        <v>0</v>
      </c>
      <c r="CE249" s="68">
        <f>Uniforms!BI249</f>
        <v>0</v>
      </c>
      <c r="CF249" s="68">
        <f>Uniforms!BJ249</f>
        <v>0</v>
      </c>
      <c r="CG249" s="68">
        <f>Uniforms!BK249</f>
        <v>0</v>
      </c>
      <c r="CH249" s="68">
        <f>Uniforms!BL249</f>
        <v>0</v>
      </c>
      <c r="CI249" s="68">
        <f>Uniforms!BM249</f>
        <v>0</v>
      </c>
      <c r="CJ249" s="68">
        <f>Uniforms!BN249</f>
        <v>0</v>
      </c>
      <c r="CK249" s="68">
        <f>Uniforms!BO249</f>
        <v>0</v>
      </c>
      <c r="CL249" s="68">
        <f>Uniforms!BP249</f>
        <v>0</v>
      </c>
      <c r="CM249" s="68">
        <f>Uniforms!BQ249</f>
        <v>0</v>
      </c>
      <c r="CN249" s="68">
        <f>Uniforms!BR249</f>
        <v>0</v>
      </c>
      <c r="CO249" s="68">
        <f>Uniforms!BS249</f>
        <v>0</v>
      </c>
      <c r="CP249" s="68">
        <f>Uniforms!BT249</f>
        <v>0</v>
      </c>
      <c r="CQ249" s="68">
        <f>Uniforms!BU249</f>
        <v>0</v>
      </c>
      <c r="CR249" s="68">
        <f>Uniforms!BV249</f>
        <v>0</v>
      </c>
      <c r="CS249" s="68">
        <f>Uniforms!BW249</f>
        <v>0</v>
      </c>
      <c r="CT249" s="68">
        <f>Uniforms!BX249</f>
        <v>0</v>
      </c>
      <c r="CU249" s="68">
        <f>Uniforms!BY249</f>
        <v>0</v>
      </c>
      <c r="CV249" s="68">
        <f>Uniforms!BZ249</f>
        <v>0</v>
      </c>
      <c r="CW249" s="68">
        <f>Uniforms!CA249</f>
        <v>0</v>
      </c>
      <c r="CX249" s="68">
        <f>Uniforms!CB249</f>
        <v>0</v>
      </c>
      <c r="CY249" s="68">
        <f>Uniforms!CC249</f>
        <v>0</v>
      </c>
      <c r="CZ249" s="68">
        <f>Uniforms!CD249</f>
        <v>0</v>
      </c>
      <c r="DA249" s="67"/>
    </row>
    <row r="250" spans="1:105">
      <c r="A250" s="67" t="s">
        <v>514</v>
      </c>
      <c r="B250" s="63">
        <f>Uniforms!B250</f>
        <v>0</v>
      </c>
      <c r="C250" s="63" t="str">
        <f>CONCATENATE(Uniforms!C250, "|")</f>
        <v>|</v>
      </c>
      <c r="D250" s="63">
        <f>Uniforms!D250</f>
        <v>0</v>
      </c>
      <c r="E250" s="63" t="str">
        <f>IF(Uniforms!E250="None", "NA|",CONCATENATE(Uniforms!E250, "|"))</f>
        <v>|</v>
      </c>
      <c r="F250" s="63" t="str">
        <f>IF(E250="NA|","|-- Select One --",CONCATENATE(Uniforms!F250,"|"))</f>
        <v>|</v>
      </c>
      <c r="G250" s="63" t="str">
        <f>CONCATENATE(Uniforms!G250,"|")</f>
        <v>|</v>
      </c>
      <c r="H250" s="64">
        <f>Uniforms!H250</f>
        <v>0</v>
      </c>
      <c r="I250" s="65">
        <f t="shared" si="3"/>
        <v>0</v>
      </c>
      <c r="J250" s="65">
        <f>Uniforms!I250</f>
        <v>0</v>
      </c>
      <c r="K250" s="65">
        <f>Uniforms!J250</f>
        <v>0</v>
      </c>
      <c r="L250" s="65">
        <f>Uniforms!K250</f>
        <v>0</v>
      </c>
      <c r="M250" s="65">
        <f>Uniforms!L250</f>
        <v>0</v>
      </c>
      <c r="N250" s="65">
        <f>Uniforms!M250</f>
        <v>0</v>
      </c>
      <c r="O250" s="65">
        <f>Uniforms!N250</f>
        <v>0</v>
      </c>
      <c r="P250" s="65">
        <f>Uniforms!O250</f>
        <v>0</v>
      </c>
      <c r="Q250" s="65">
        <f>Uniforms!P250</f>
        <v>0</v>
      </c>
      <c r="R250" s="65">
        <f>Uniforms!Q250</f>
        <v>0</v>
      </c>
      <c r="S250" s="65">
        <f>Uniforms!R250</f>
        <v>0</v>
      </c>
      <c r="T250" s="65">
        <f>Uniforms!S250</f>
        <v>0</v>
      </c>
      <c r="U250" s="65">
        <f>Uniforms!T250</f>
        <v>0</v>
      </c>
      <c r="V250" s="65">
        <f>Uniforms!U250</f>
        <v>0</v>
      </c>
      <c r="W250" s="65">
        <f>Uniforms!V250</f>
        <v>0</v>
      </c>
      <c r="X250" s="65">
        <f>Uniforms!W250</f>
        <v>0</v>
      </c>
      <c r="Y250" s="65">
        <f>Uniforms!X250</f>
        <v>0</v>
      </c>
      <c r="Z250" s="63" t="str">
        <f>IF(Uniforms!Y250="None","NA|",CONCATENATE(Uniforms!Y250,"|"))</f>
        <v>|</v>
      </c>
      <c r="AA250" s="63" t="str">
        <f>IF(Z250="NA|","|-- Select One --",CONCATENATE(Uniforms!Z250, "|"))</f>
        <v>|</v>
      </c>
      <c r="AB250" s="65">
        <f>Uniforms!AA250</f>
        <v>0</v>
      </c>
      <c r="AC250" s="65">
        <f>Uniforms!AB250</f>
        <v>0</v>
      </c>
      <c r="AD250" s="65">
        <f>Uniforms!AC250</f>
        <v>0</v>
      </c>
      <c r="AE250" s="65">
        <f>Uniforms!AD250</f>
        <v>0</v>
      </c>
      <c r="AF250" s="65">
        <f>Uniforms!AE250</f>
        <v>0</v>
      </c>
      <c r="AG250" s="65">
        <f>Uniforms!AF250</f>
        <v>0</v>
      </c>
      <c r="AH250" s="65">
        <f>Uniforms!AG250</f>
        <v>0</v>
      </c>
      <c r="AI250" s="65">
        <f>Uniforms!AH250</f>
        <v>0</v>
      </c>
      <c r="AJ250" s="65">
        <f>Uniforms!AI250</f>
        <v>0</v>
      </c>
      <c r="AK250" s="65">
        <f>Uniforms!AJ250</f>
        <v>0</v>
      </c>
      <c r="AL250" s="65">
        <f>Uniforms!AK250</f>
        <v>0</v>
      </c>
      <c r="AM250" s="65">
        <f>Uniforms!AL250</f>
        <v>0</v>
      </c>
      <c r="AN250" s="65">
        <f>Uniforms!AM250</f>
        <v>0</v>
      </c>
      <c r="AO250" s="65">
        <f>Uniforms!AN250</f>
        <v>0</v>
      </c>
      <c r="AP250" s="65">
        <f>Uniforms!AO250</f>
        <v>0</v>
      </c>
      <c r="AQ250" s="65">
        <f>Uniforms!AP250</f>
        <v>0</v>
      </c>
      <c r="AR250" s="63" t="str">
        <f>IF(Uniforms!AQ250="None","NA|",CONCATENATE(Uniforms!AQ250,"|"))</f>
        <v>|</v>
      </c>
      <c r="AS250" s="63" t="str">
        <f>IF(AR250="NA|","|-- Select One --",CONCATENATE(Uniforms!AR250,"|"))</f>
        <v>|</v>
      </c>
      <c r="AT250" s="65">
        <f>Uniforms!AS250</f>
        <v>0</v>
      </c>
      <c r="AU250" s="65">
        <f>Uniforms!AT250</f>
        <v>0</v>
      </c>
      <c r="AV250" s="65">
        <f>Uniforms!AU250</f>
        <v>0</v>
      </c>
      <c r="AW250" s="65">
        <f>Uniforms!AV250</f>
        <v>0</v>
      </c>
      <c r="AX250" s="66" t="s">
        <v>409</v>
      </c>
      <c r="AY250" s="63" t="s">
        <v>410</v>
      </c>
      <c r="AZ250" s="63" t="s">
        <v>410</v>
      </c>
      <c r="BA250" s="63" t="s">
        <v>410</v>
      </c>
      <c r="BB250" s="67" t="str">
        <f>Uniforms!$AW$1</f>
        <v>8B|</v>
      </c>
      <c r="BC250" s="67" t="str">
        <f>Uniforms!$AW$2</f>
        <v>NA|</v>
      </c>
      <c r="BD250" s="67" t="str">
        <f>Uniforms!$AW$3</f>
        <v>OUTLINED|</v>
      </c>
      <c r="BE250" s="66">
        <f>Uniforms!$AT$4</f>
        <v>0</v>
      </c>
      <c r="BF250" s="66">
        <f>IF(Uniforms!$AT$13="Left Chest",Uniforms!AZ250, )</f>
        <v>0</v>
      </c>
      <c r="BG250" s="66">
        <f>Uniforms!$AT$5</f>
        <v>0</v>
      </c>
      <c r="BH250" s="67">
        <f>IF(Uniforms!$AT$13="Left Chest 2nd",Uniforms!AZ250, )</f>
        <v>0</v>
      </c>
      <c r="BI250" s="66">
        <f>Uniforms!$AT$6</f>
        <v>0</v>
      </c>
      <c r="BJ250" s="67">
        <f>IF(Uniforms!$AT$13="Left Sleeve",Uniforms!AZ250, )</f>
        <v>0</v>
      </c>
      <c r="BK250" s="66">
        <f>Uniforms!$AT$7</f>
        <v>0</v>
      </c>
      <c r="BL250" s="67">
        <f>IF(Uniforms!$AT$13="Right Sleeve",Uniforms!AZ250, )</f>
        <v>0</v>
      </c>
      <c r="BM250" s="66">
        <f>Uniforms!$AT$8</f>
        <v>0</v>
      </c>
      <c r="BN250" s="67">
        <f>IF(Uniforms!$AT$13="Center Chest",Uniforms!AZ250, )</f>
        <v>0</v>
      </c>
      <c r="BO250" s="66">
        <f>Uniforms!$AT$10</f>
        <v>0</v>
      </c>
      <c r="BP250" s="67">
        <f>IF(Uniforms!$AT$13="Back Above #s",Uniforms!AZ250, )</f>
        <v>0</v>
      </c>
      <c r="BQ250" s="66">
        <f>Uniforms!$AT$11</f>
        <v>0</v>
      </c>
      <c r="BR250" s="67">
        <f>IF(Uniforms!$AT$13="Short-Left Leg",Uniforms!AZ250, )</f>
        <v>0</v>
      </c>
      <c r="BS250" s="66">
        <f>Uniforms!$AT$12</f>
        <v>0</v>
      </c>
      <c r="BT250" s="67">
        <f>IF(Uniforms!$AT$13="Short-Right Leg",Uniforms!AZ250, )</f>
        <v>0</v>
      </c>
      <c r="BU250" s="67">
        <f>Uniforms!$AT$9</f>
        <v>0</v>
      </c>
      <c r="BV250" s="67">
        <f>IF(Uniforms!$AT$13="Right Chest",Uniforms!AZ250, )</f>
        <v>0</v>
      </c>
      <c r="BW250" s="68">
        <f>Uniforms!BA250</f>
        <v>0</v>
      </c>
      <c r="BX250" s="68">
        <f>Uniforms!BB250</f>
        <v>0</v>
      </c>
      <c r="BY250" s="68">
        <f>Uniforms!BC250</f>
        <v>0</v>
      </c>
      <c r="BZ250" s="68">
        <f>Uniforms!BD250</f>
        <v>0</v>
      </c>
      <c r="CA250" s="68">
        <f>Uniforms!BE250</f>
        <v>0</v>
      </c>
      <c r="CB250" s="68">
        <f>Uniforms!BF250</f>
        <v>0</v>
      </c>
      <c r="CC250" s="68">
        <f>Uniforms!BG250</f>
        <v>0</v>
      </c>
      <c r="CD250" s="68">
        <f>Uniforms!BH250</f>
        <v>0</v>
      </c>
      <c r="CE250" s="68">
        <f>Uniforms!BI250</f>
        <v>0</v>
      </c>
      <c r="CF250" s="68">
        <f>Uniforms!BJ250</f>
        <v>0</v>
      </c>
      <c r="CG250" s="68">
        <f>Uniforms!BK250</f>
        <v>0</v>
      </c>
      <c r="CH250" s="68">
        <f>Uniforms!BL250</f>
        <v>0</v>
      </c>
      <c r="CI250" s="68">
        <f>Uniforms!BM250</f>
        <v>0</v>
      </c>
      <c r="CJ250" s="68">
        <f>Uniforms!BN250</f>
        <v>0</v>
      </c>
      <c r="CK250" s="68">
        <f>Uniforms!BO250</f>
        <v>0</v>
      </c>
      <c r="CL250" s="68">
        <f>Uniforms!BP250</f>
        <v>0</v>
      </c>
      <c r="CM250" s="68">
        <f>Uniforms!BQ250</f>
        <v>0</v>
      </c>
      <c r="CN250" s="68">
        <f>Uniforms!BR250</f>
        <v>0</v>
      </c>
      <c r="CO250" s="68">
        <f>Uniforms!BS250</f>
        <v>0</v>
      </c>
      <c r="CP250" s="68">
        <f>Uniforms!BT250</f>
        <v>0</v>
      </c>
      <c r="CQ250" s="68">
        <f>Uniforms!BU250</f>
        <v>0</v>
      </c>
      <c r="CR250" s="68">
        <f>Uniforms!BV250</f>
        <v>0</v>
      </c>
      <c r="CS250" s="68">
        <f>Uniforms!BW250</f>
        <v>0</v>
      </c>
      <c r="CT250" s="68">
        <f>Uniforms!BX250</f>
        <v>0</v>
      </c>
      <c r="CU250" s="68">
        <f>Uniforms!BY250</f>
        <v>0</v>
      </c>
      <c r="CV250" s="68">
        <f>Uniforms!BZ250</f>
        <v>0</v>
      </c>
      <c r="CW250" s="68">
        <f>Uniforms!CA250</f>
        <v>0</v>
      </c>
      <c r="CX250" s="68">
        <f>Uniforms!CB250</f>
        <v>0</v>
      </c>
      <c r="CY250" s="68">
        <f>Uniforms!CC250</f>
        <v>0</v>
      </c>
      <c r="CZ250" s="68">
        <f>Uniforms!CD250</f>
        <v>0</v>
      </c>
      <c r="DA250" s="67"/>
    </row>
    <row r="251" spans="1:105">
      <c r="A251" s="67" t="s">
        <v>515</v>
      </c>
      <c r="B251" s="63">
        <f>Uniforms!B251</f>
        <v>0</v>
      </c>
      <c r="C251" s="63" t="str">
        <f>CONCATENATE(Uniforms!C251, "|")</f>
        <v>|</v>
      </c>
      <c r="D251" s="63">
        <f>Uniforms!D251</f>
        <v>0</v>
      </c>
      <c r="E251" s="63" t="str">
        <f>IF(Uniforms!E251="None", "NA|",CONCATENATE(Uniforms!E251, "|"))</f>
        <v>|</v>
      </c>
      <c r="F251" s="63" t="str">
        <f>IF(E251="NA|","|-- Select One --",CONCATENATE(Uniforms!F251,"|"))</f>
        <v>|</v>
      </c>
      <c r="G251" s="63" t="str">
        <f>CONCATENATE(Uniforms!G251,"|")</f>
        <v>|</v>
      </c>
      <c r="H251" s="64">
        <f>Uniforms!H251</f>
        <v>0</v>
      </c>
      <c r="I251" s="65">
        <f t="shared" si="3"/>
        <v>0</v>
      </c>
      <c r="J251" s="65">
        <f>Uniforms!I251</f>
        <v>0</v>
      </c>
      <c r="K251" s="65">
        <f>Uniforms!J251</f>
        <v>0</v>
      </c>
      <c r="L251" s="65">
        <f>Uniforms!K251</f>
        <v>0</v>
      </c>
      <c r="M251" s="65">
        <f>Uniforms!L251</f>
        <v>0</v>
      </c>
      <c r="N251" s="65">
        <f>Uniforms!M251</f>
        <v>0</v>
      </c>
      <c r="O251" s="65">
        <f>Uniforms!N251</f>
        <v>0</v>
      </c>
      <c r="P251" s="65">
        <f>Uniforms!O251</f>
        <v>0</v>
      </c>
      <c r="Q251" s="65">
        <f>Uniforms!P251</f>
        <v>0</v>
      </c>
      <c r="R251" s="65">
        <f>Uniforms!Q251</f>
        <v>0</v>
      </c>
      <c r="S251" s="65">
        <f>Uniforms!R251</f>
        <v>0</v>
      </c>
      <c r="T251" s="65">
        <f>Uniforms!S251</f>
        <v>0</v>
      </c>
      <c r="U251" s="65">
        <f>Uniforms!T251</f>
        <v>0</v>
      </c>
      <c r="V251" s="65">
        <f>Uniforms!U251</f>
        <v>0</v>
      </c>
      <c r="W251" s="65">
        <f>Uniforms!V251</f>
        <v>0</v>
      </c>
      <c r="X251" s="65">
        <f>Uniforms!W251</f>
        <v>0</v>
      </c>
      <c r="Y251" s="65">
        <f>Uniforms!X251</f>
        <v>0</v>
      </c>
      <c r="Z251" s="63" t="str">
        <f>IF(Uniforms!Y251="None","NA|",CONCATENATE(Uniforms!Y251,"|"))</f>
        <v>|</v>
      </c>
      <c r="AA251" s="63" t="str">
        <f>IF(Z251="NA|","|-- Select One --",CONCATENATE(Uniforms!Z251, "|"))</f>
        <v>|</v>
      </c>
      <c r="AB251" s="65">
        <f>Uniforms!AA251</f>
        <v>0</v>
      </c>
      <c r="AC251" s="65">
        <f>Uniforms!AB251</f>
        <v>0</v>
      </c>
      <c r="AD251" s="65">
        <f>Uniforms!AC251</f>
        <v>0</v>
      </c>
      <c r="AE251" s="65">
        <f>Uniforms!AD251</f>
        <v>0</v>
      </c>
      <c r="AF251" s="65">
        <f>Uniforms!AE251</f>
        <v>0</v>
      </c>
      <c r="AG251" s="65">
        <f>Uniforms!AF251</f>
        <v>0</v>
      </c>
      <c r="AH251" s="65">
        <f>Uniforms!AG251</f>
        <v>0</v>
      </c>
      <c r="AI251" s="65">
        <f>Uniforms!AH251</f>
        <v>0</v>
      </c>
      <c r="AJ251" s="65">
        <f>Uniforms!AI251</f>
        <v>0</v>
      </c>
      <c r="AK251" s="65">
        <f>Uniforms!AJ251</f>
        <v>0</v>
      </c>
      <c r="AL251" s="65">
        <f>Uniforms!AK251</f>
        <v>0</v>
      </c>
      <c r="AM251" s="65">
        <f>Uniforms!AL251</f>
        <v>0</v>
      </c>
      <c r="AN251" s="65">
        <f>Uniforms!AM251</f>
        <v>0</v>
      </c>
      <c r="AO251" s="65">
        <f>Uniforms!AN251</f>
        <v>0</v>
      </c>
      <c r="AP251" s="65">
        <f>Uniforms!AO251</f>
        <v>0</v>
      </c>
      <c r="AQ251" s="65">
        <f>Uniforms!AP251</f>
        <v>0</v>
      </c>
      <c r="AR251" s="63" t="str">
        <f>IF(Uniforms!AQ251="None","NA|",CONCATENATE(Uniforms!AQ251,"|"))</f>
        <v>|</v>
      </c>
      <c r="AS251" s="63" t="str">
        <f>IF(AR251="NA|","|-- Select One --",CONCATENATE(Uniforms!AR251,"|"))</f>
        <v>|</v>
      </c>
      <c r="AT251" s="65">
        <f>Uniforms!AS251</f>
        <v>0</v>
      </c>
      <c r="AU251" s="65">
        <f>Uniforms!AT251</f>
        <v>0</v>
      </c>
      <c r="AV251" s="65">
        <f>Uniforms!AU251</f>
        <v>0</v>
      </c>
      <c r="AW251" s="65">
        <f>Uniforms!AV251</f>
        <v>0</v>
      </c>
      <c r="AX251" s="66" t="s">
        <v>409</v>
      </c>
      <c r="AY251" s="63" t="s">
        <v>410</v>
      </c>
      <c r="AZ251" s="63" t="s">
        <v>410</v>
      </c>
      <c r="BA251" s="63" t="s">
        <v>410</v>
      </c>
      <c r="BB251" s="67" t="str">
        <f>Uniforms!$AW$1</f>
        <v>8B|</v>
      </c>
      <c r="BC251" s="67" t="str">
        <f>Uniforms!$AW$2</f>
        <v>NA|</v>
      </c>
      <c r="BD251" s="67" t="str">
        <f>Uniforms!$AW$3</f>
        <v>OUTLINED|</v>
      </c>
      <c r="BE251" s="66">
        <f>Uniforms!$AT$4</f>
        <v>0</v>
      </c>
      <c r="BF251" s="66">
        <f>IF(Uniforms!$AT$13="Left Chest",Uniforms!AZ251, )</f>
        <v>0</v>
      </c>
      <c r="BG251" s="66">
        <f>Uniforms!$AT$5</f>
        <v>0</v>
      </c>
      <c r="BH251" s="67">
        <f>IF(Uniforms!$AT$13="Left Chest 2nd",Uniforms!AZ251, )</f>
        <v>0</v>
      </c>
      <c r="BI251" s="66">
        <f>Uniforms!$AT$6</f>
        <v>0</v>
      </c>
      <c r="BJ251" s="67">
        <f>IF(Uniforms!$AT$13="Left Sleeve",Uniforms!AZ251, )</f>
        <v>0</v>
      </c>
      <c r="BK251" s="66">
        <f>Uniforms!$AT$7</f>
        <v>0</v>
      </c>
      <c r="BL251" s="67">
        <f>IF(Uniforms!$AT$13="Right Sleeve",Uniforms!AZ251, )</f>
        <v>0</v>
      </c>
      <c r="BM251" s="66">
        <f>Uniforms!$AT$8</f>
        <v>0</v>
      </c>
      <c r="BN251" s="67">
        <f>IF(Uniforms!$AT$13="Center Chest",Uniforms!AZ251, )</f>
        <v>0</v>
      </c>
      <c r="BO251" s="66">
        <f>Uniforms!$AT$10</f>
        <v>0</v>
      </c>
      <c r="BP251" s="67">
        <f>IF(Uniforms!$AT$13="Back Above #s",Uniforms!AZ251, )</f>
        <v>0</v>
      </c>
      <c r="BQ251" s="66">
        <f>Uniforms!$AT$11</f>
        <v>0</v>
      </c>
      <c r="BR251" s="67">
        <f>IF(Uniforms!$AT$13="Short-Left Leg",Uniforms!AZ251, )</f>
        <v>0</v>
      </c>
      <c r="BS251" s="66">
        <f>Uniforms!$AT$12</f>
        <v>0</v>
      </c>
      <c r="BT251" s="67">
        <f>IF(Uniforms!$AT$13="Short-Right Leg",Uniforms!AZ251, )</f>
        <v>0</v>
      </c>
      <c r="BU251" s="67">
        <f>Uniforms!$AT$9</f>
        <v>0</v>
      </c>
      <c r="BV251" s="67">
        <f>IF(Uniforms!$AT$13="Right Chest",Uniforms!AZ251, )</f>
        <v>0</v>
      </c>
      <c r="BW251" s="68">
        <f>Uniforms!BA251</f>
        <v>0</v>
      </c>
      <c r="BX251" s="68">
        <f>Uniforms!BB251</f>
        <v>0</v>
      </c>
      <c r="BY251" s="68">
        <f>Uniforms!BC251</f>
        <v>0</v>
      </c>
      <c r="BZ251" s="68">
        <f>Uniforms!BD251</f>
        <v>0</v>
      </c>
      <c r="CA251" s="68">
        <f>Uniforms!BE251</f>
        <v>0</v>
      </c>
      <c r="CB251" s="68">
        <f>Uniforms!BF251</f>
        <v>0</v>
      </c>
      <c r="CC251" s="68">
        <f>Uniforms!BG251</f>
        <v>0</v>
      </c>
      <c r="CD251" s="68">
        <f>Uniforms!BH251</f>
        <v>0</v>
      </c>
      <c r="CE251" s="68">
        <f>Uniforms!BI251</f>
        <v>0</v>
      </c>
      <c r="CF251" s="68">
        <f>Uniforms!BJ251</f>
        <v>0</v>
      </c>
      <c r="CG251" s="68">
        <f>Uniforms!BK251</f>
        <v>0</v>
      </c>
      <c r="CH251" s="68">
        <f>Uniforms!BL251</f>
        <v>0</v>
      </c>
      <c r="CI251" s="68">
        <f>Uniforms!BM251</f>
        <v>0</v>
      </c>
      <c r="CJ251" s="68">
        <f>Uniforms!BN251</f>
        <v>0</v>
      </c>
      <c r="CK251" s="68">
        <f>Uniforms!BO251</f>
        <v>0</v>
      </c>
      <c r="CL251" s="68">
        <f>Uniforms!BP251</f>
        <v>0</v>
      </c>
      <c r="CM251" s="68">
        <f>Uniforms!BQ251</f>
        <v>0</v>
      </c>
      <c r="CN251" s="68">
        <f>Uniforms!BR251</f>
        <v>0</v>
      </c>
      <c r="CO251" s="68">
        <f>Uniforms!BS251</f>
        <v>0</v>
      </c>
      <c r="CP251" s="68">
        <f>Uniforms!BT251</f>
        <v>0</v>
      </c>
      <c r="CQ251" s="68">
        <f>Uniforms!BU251</f>
        <v>0</v>
      </c>
      <c r="CR251" s="68">
        <f>Uniforms!BV251</f>
        <v>0</v>
      </c>
      <c r="CS251" s="68">
        <f>Uniforms!BW251</f>
        <v>0</v>
      </c>
      <c r="CT251" s="68">
        <f>Uniforms!BX251</f>
        <v>0</v>
      </c>
      <c r="CU251" s="68">
        <f>Uniforms!BY251</f>
        <v>0</v>
      </c>
      <c r="CV251" s="68">
        <f>Uniforms!BZ251</f>
        <v>0</v>
      </c>
      <c r="CW251" s="68">
        <f>Uniforms!CA251</f>
        <v>0</v>
      </c>
      <c r="CX251" s="68">
        <f>Uniforms!CB251</f>
        <v>0</v>
      </c>
      <c r="CY251" s="68">
        <f>Uniforms!CC251</f>
        <v>0</v>
      </c>
      <c r="CZ251" s="68">
        <f>Uniforms!CD251</f>
        <v>0</v>
      </c>
      <c r="DA251" s="67"/>
    </row>
    <row r="252" spans="1:105">
      <c r="A252" s="67" t="s">
        <v>516</v>
      </c>
      <c r="B252" s="63">
        <f>Uniforms!B252</f>
        <v>0</v>
      </c>
      <c r="C252" s="63" t="str">
        <f>CONCATENATE(Uniforms!C252, "|")</f>
        <v>|</v>
      </c>
      <c r="D252" s="63">
        <f>Uniforms!D252</f>
        <v>0</v>
      </c>
      <c r="E252" s="63" t="str">
        <f>IF(Uniforms!E252="None", "NA|",CONCATENATE(Uniforms!E252, "|"))</f>
        <v>|</v>
      </c>
      <c r="F252" s="63" t="str">
        <f>IF(E252="NA|","|-- Select One --",CONCATENATE(Uniforms!F252,"|"))</f>
        <v>|</v>
      </c>
      <c r="G252" s="63" t="str">
        <f>CONCATENATE(Uniforms!G252,"|")</f>
        <v>|</v>
      </c>
      <c r="H252" s="64">
        <f>Uniforms!H252</f>
        <v>0</v>
      </c>
      <c r="I252" s="65">
        <f t="shared" si="3"/>
        <v>0</v>
      </c>
      <c r="J252" s="65">
        <f>Uniforms!I252</f>
        <v>0</v>
      </c>
      <c r="K252" s="65">
        <f>Uniforms!J252</f>
        <v>0</v>
      </c>
      <c r="L252" s="65">
        <f>Uniforms!K252</f>
        <v>0</v>
      </c>
      <c r="M252" s="65">
        <f>Uniforms!L252</f>
        <v>0</v>
      </c>
      <c r="N252" s="65">
        <f>Uniforms!M252</f>
        <v>0</v>
      </c>
      <c r="O252" s="65">
        <f>Uniforms!N252</f>
        <v>0</v>
      </c>
      <c r="P252" s="65">
        <f>Uniforms!O252</f>
        <v>0</v>
      </c>
      <c r="Q252" s="65">
        <f>Uniforms!P252</f>
        <v>0</v>
      </c>
      <c r="R252" s="65">
        <f>Uniforms!Q252</f>
        <v>0</v>
      </c>
      <c r="S252" s="65">
        <f>Uniforms!R252</f>
        <v>0</v>
      </c>
      <c r="T252" s="65">
        <f>Uniforms!S252</f>
        <v>0</v>
      </c>
      <c r="U252" s="65">
        <f>Uniforms!T252</f>
        <v>0</v>
      </c>
      <c r="V252" s="65">
        <f>Uniforms!U252</f>
        <v>0</v>
      </c>
      <c r="W252" s="65">
        <f>Uniforms!V252</f>
        <v>0</v>
      </c>
      <c r="X252" s="65">
        <f>Uniforms!W252</f>
        <v>0</v>
      </c>
      <c r="Y252" s="65">
        <f>Uniforms!X252</f>
        <v>0</v>
      </c>
      <c r="Z252" s="63" t="str">
        <f>IF(Uniforms!Y252="None","NA|",CONCATENATE(Uniforms!Y252,"|"))</f>
        <v>|</v>
      </c>
      <c r="AA252" s="63" t="str">
        <f>IF(Z252="NA|","|-- Select One --",CONCATENATE(Uniforms!Z252, "|"))</f>
        <v>|</v>
      </c>
      <c r="AB252" s="65">
        <f>Uniforms!AA252</f>
        <v>0</v>
      </c>
      <c r="AC252" s="65">
        <f>Uniforms!AB252</f>
        <v>0</v>
      </c>
      <c r="AD252" s="65">
        <f>Uniforms!AC252</f>
        <v>0</v>
      </c>
      <c r="AE252" s="65">
        <f>Uniforms!AD252</f>
        <v>0</v>
      </c>
      <c r="AF252" s="65">
        <f>Uniforms!AE252</f>
        <v>0</v>
      </c>
      <c r="AG252" s="65">
        <f>Uniforms!AF252</f>
        <v>0</v>
      </c>
      <c r="AH252" s="65">
        <f>Uniforms!AG252</f>
        <v>0</v>
      </c>
      <c r="AI252" s="65">
        <f>Uniforms!AH252</f>
        <v>0</v>
      </c>
      <c r="AJ252" s="65">
        <f>Uniforms!AI252</f>
        <v>0</v>
      </c>
      <c r="AK252" s="65">
        <f>Uniforms!AJ252</f>
        <v>0</v>
      </c>
      <c r="AL252" s="65">
        <f>Uniforms!AK252</f>
        <v>0</v>
      </c>
      <c r="AM252" s="65">
        <f>Uniforms!AL252</f>
        <v>0</v>
      </c>
      <c r="AN252" s="65">
        <f>Uniforms!AM252</f>
        <v>0</v>
      </c>
      <c r="AO252" s="65">
        <f>Uniforms!AN252</f>
        <v>0</v>
      </c>
      <c r="AP252" s="65">
        <f>Uniforms!AO252</f>
        <v>0</v>
      </c>
      <c r="AQ252" s="65">
        <f>Uniforms!AP252</f>
        <v>0</v>
      </c>
      <c r="AR252" s="63" t="str">
        <f>IF(Uniforms!AQ252="None","NA|",CONCATENATE(Uniforms!AQ252,"|"))</f>
        <v>|</v>
      </c>
      <c r="AS252" s="63" t="str">
        <f>IF(AR252="NA|","|-- Select One --",CONCATENATE(Uniforms!AR252,"|"))</f>
        <v>|</v>
      </c>
      <c r="AT252" s="65">
        <f>Uniforms!AS252</f>
        <v>0</v>
      </c>
      <c r="AU252" s="65">
        <f>Uniforms!AT252</f>
        <v>0</v>
      </c>
      <c r="AV252" s="65">
        <f>Uniforms!AU252</f>
        <v>0</v>
      </c>
      <c r="AW252" s="65">
        <f>Uniforms!AV252</f>
        <v>0</v>
      </c>
      <c r="AX252" s="66" t="s">
        <v>409</v>
      </c>
      <c r="AY252" s="63" t="s">
        <v>410</v>
      </c>
      <c r="AZ252" s="63" t="s">
        <v>410</v>
      </c>
      <c r="BA252" s="63" t="s">
        <v>410</v>
      </c>
      <c r="BB252" s="67" t="str">
        <f>Uniforms!$AW$1</f>
        <v>8B|</v>
      </c>
      <c r="BC252" s="67" t="str">
        <f>Uniforms!$AW$2</f>
        <v>NA|</v>
      </c>
      <c r="BD252" s="67" t="str">
        <f>Uniforms!$AW$3</f>
        <v>OUTLINED|</v>
      </c>
      <c r="BE252" s="66">
        <f>Uniforms!$AT$4</f>
        <v>0</v>
      </c>
      <c r="BF252" s="66">
        <f>IF(Uniforms!$AT$13="Left Chest",Uniforms!AZ252, )</f>
        <v>0</v>
      </c>
      <c r="BG252" s="66">
        <f>Uniforms!$AT$5</f>
        <v>0</v>
      </c>
      <c r="BH252" s="67">
        <f>IF(Uniforms!$AT$13="Left Chest 2nd",Uniforms!AZ252, )</f>
        <v>0</v>
      </c>
      <c r="BI252" s="66">
        <f>Uniforms!$AT$6</f>
        <v>0</v>
      </c>
      <c r="BJ252" s="67">
        <f>IF(Uniforms!$AT$13="Left Sleeve",Uniforms!AZ252, )</f>
        <v>0</v>
      </c>
      <c r="BK252" s="66">
        <f>Uniforms!$AT$7</f>
        <v>0</v>
      </c>
      <c r="BL252" s="67">
        <f>IF(Uniforms!$AT$13="Right Sleeve",Uniforms!AZ252, )</f>
        <v>0</v>
      </c>
      <c r="BM252" s="66">
        <f>Uniforms!$AT$8</f>
        <v>0</v>
      </c>
      <c r="BN252" s="67">
        <f>IF(Uniforms!$AT$13="Center Chest",Uniforms!AZ252, )</f>
        <v>0</v>
      </c>
      <c r="BO252" s="66">
        <f>Uniforms!$AT$10</f>
        <v>0</v>
      </c>
      <c r="BP252" s="67">
        <f>IF(Uniforms!$AT$13="Back Above #s",Uniforms!AZ252, )</f>
        <v>0</v>
      </c>
      <c r="BQ252" s="66">
        <f>Uniforms!$AT$11</f>
        <v>0</v>
      </c>
      <c r="BR252" s="67">
        <f>IF(Uniforms!$AT$13="Short-Left Leg",Uniforms!AZ252, )</f>
        <v>0</v>
      </c>
      <c r="BS252" s="66">
        <f>Uniforms!$AT$12</f>
        <v>0</v>
      </c>
      <c r="BT252" s="67">
        <f>IF(Uniforms!$AT$13="Short-Right Leg",Uniforms!AZ252, )</f>
        <v>0</v>
      </c>
      <c r="BU252" s="67">
        <f>Uniforms!$AT$9</f>
        <v>0</v>
      </c>
      <c r="BV252" s="67">
        <f>IF(Uniforms!$AT$13="Right Chest",Uniforms!AZ252, )</f>
        <v>0</v>
      </c>
      <c r="BW252" s="68">
        <f>Uniforms!BA252</f>
        <v>0</v>
      </c>
      <c r="BX252" s="68">
        <f>Uniforms!BB252</f>
        <v>0</v>
      </c>
      <c r="BY252" s="68">
        <f>Uniforms!BC252</f>
        <v>0</v>
      </c>
      <c r="BZ252" s="68">
        <f>Uniforms!BD252</f>
        <v>0</v>
      </c>
      <c r="CA252" s="68">
        <f>Uniforms!BE252</f>
        <v>0</v>
      </c>
      <c r="CB252" s="68">
        <f>Uniforms!BF252</f>
        <v>0</v>
      </c>
      <c r="CC252" s="68">
        <f>Uniforms!BG252</f>
        <v>0</v>
      </c>
      <c r="CD252" s="68">
        <f>Uniforms!BH252</f>
        <v>0</v>
      </c>
      <c r="CE252" s="68">
        <f>Uniforms!BI252</f>
        <v>0</v>
      </c>
      <c r="CF252" s="68">
        <f>Uniforms!BJ252</f>
        <v>0</v>
      </c>
      <c r="CG252" s="68">
        <f>Uniforms!BK252</f>
        <v>0</v>
      </c>
      <c r="CH252" s="68">
        <f>Uniforms!BL252</f>
        <v>0</v>
      </c>
      <c r="CI252" s="68">
        <f>Uniforms!BM252</f>
        <v>0</v>
      </c>
      <c r="CJ252" s="68">
        <f>Uniforms!BN252</f>
        <v>0</v>
      </c>
      <c r="CK252" s="68">
        <f>Uniforms!BO252</f>
        <v>0</v>
      </c>
      <c r="CL252" s="68">
        <f>Uniforms!BP252</f>
        <v>0</v>
      </c>
      <c r="CM252" s="68">
        <f>Uniforms!BQ252</f>
        <v>0</v>
      </c>
      <c r="CN252" s="68">
        <f>Uniforms!BR252</f>
        <v>0</v>
      </c>
      <c r="CO252" s="68">
        <f>Uniforms!BS252</f>
        <v>0</v>
      </c>
      <c r="CP252" s="68">
        <f>Uniforms!BT252</f>
        <v>0</v>
      </c>
      <c r="CQ252" s="68">
        <f>Uniforms!BU252</f>
        <v>0</v>
      </c>
      <c r="CR252" s="68">
        <f>Uniforms!BV252</f>
        <v>0</v>
      </c>
      <c r="CS252" s="68">
        <f>Uniforms!BW252</f>
        <v>0</v>
      </c>
      <c r="CT252" s="68">
        <f>Uniforms!BX252</f>
        <v>0</v>
      </c>
      <c r="CU252" s="68">
        <f>Uniforms!BY252</f>
        <v>0</v>
      </c>
      <c r="CV252" s="68">
        <f>Uniforms!BZ252</f>
        <v>0</v>
      </c>
      <c r="CW252" s="68">
        <f>Uniforms!CA252</f>
        <v>0</v>
      </c>
      <c r="CX252" s="68">
        <f>Uniforms!CB252</f>
        <v>0</v>
      </c>
      <c r="CY252" s="68">
        <f>Uniforms!CC252</f>
        <v>0</v>
      </c>
      <c r="CZ252" s="68">
        <f>Uniforms!CD252</f>
        <v>0</v>
      </c>
      <c r="DA252" s="67"/>
    </row>
    <row r="253" spans="1:105">
      <c r="A253" s="67" t="s">
        <v>517</v>
      </c>
      <c r="B253" s="63">
        <f>Uniforms!B253</f>
        <v>0</v>
      </c>
      <c r="C253" s="63" t="str">
        <f>CONCATENATE(Uniforms!C253, "|")</f>
        <v>|</v>
      </c>
      <c r="D253" s="63">
        <f>Uniforms!D253</f>
        <v>0</v>
      </c>
      <c r="E253" s="63" t="str">
        <f>IF(Uniforms!E253="None", "NA|",CONCATENATE(Uniforms!E253, "|"))</f>
        <v>|</v>
      </c>
      <c r="F253" s="63" t="str">
        <f>IF(E253="NA|","|-- Select One --",CONCATENATE(Uniforms!F253,"|"))</f>
        <v>|</v>
      </c>
      <c r="G253" s="63" t="str">
        <f>CONCATENATE(Uniforms!G253,"|")</f>
        <v>|</v>
      </c>
      <c r="H253" s="64">
        <f>Uniforms!H253</f>
        <v>0</v>
      </c>
      <c r="I253" s="65">
        <f t="shared" si="3"/>
        <v>0</v>
      </c>
      <c r="J253" s="65">
        <f>Uniforms!I253</f>
        <v>0</v>
      </c>
      <c r="K253" s="65">
        <f>Uniforms!J253</f>
        <v>0</v>
      </c>
      <c r="L253" s="65">
        <f>Uniforms!K253</f>
        <v>0</v>
      </c>
      <c r="M253" s="65">
        <f>Uniforms!L253</f>
        <v>0</v>
      </c>
      <c r="N253" s="65">
        <f>Uniforms!M253</f>
        <v>0</v>
      </c>
      <c r="O253" s="65">
        <f>Uniforms!N253</f>
        <v>0</v>
      </c>
      <c r="P253" s="65">
        <f>Uniforms!O253</f>
        <v>0</v>
      </c>
      <c r="Q253" s="65">
        <f>Uniforms!P253</f>
        <v>0</v>
      </c>
      <c r="R253" s="65">
        <f>Uniforms!Q253</f>
        <v>0</v>
      </c>
      <c r="S253" s="65">
        <f>Uniforms!R253</f>
        <v>0</v>
      </c>
      <c r="T253" s="65">
        <f>Uniforms!S253</f>
        <v>0</v>
      </c>
      <c r="U253" s="65">
        <f>Uniforms!T253</f>
        <v>0</v>
      </c>
      <c r="V253" s="65">
        <f>Uniforms!U253</f>
        <v>0</v>
      </c>
      <c r="W253" s="65">
        <f>Uniforms!V253</f>
        <v>0</v>
      </c>
      <c r="X253" s="65">
        <f>Uniforms!W253</f>
        <v>0</v>
      </c>
      <c r="Y253" s="65">
        <f>Uniforms!X253</f>
        <v>0</v>
      </c>
      <c r="Z253" s="63" t="str">
        <f>IF(Uniforms!Y253="None","NA|",CONCATENATE(Uniforms!Y253,"|"))</f>
        <v>|</v>
      </c>
      <c r="AA253" s="63" t="str">
        <f>IF(Z253="NA|","|-- Select One --",CONCATENATE(Uniforms!Z253, "|"))</f>
        <v>|</v>
      </c>
      <c r="AB253" s="65">
        <f>Uniforms!AA253</f>
        <v>0</v>
      </c>
      <c r="AC253" s="65">
        <f>Uniforms!AB253</f>
        <v>0</v>
      </c>
      <c r="AD253" s="65">
        <f>Uniforms!AC253</f>
        <v>0</v>
      </c>
      <c r="AE253" s="65">
        <f>Uniforms!AD253</f>
        <v>0</v>
      </c>
      <c r="AF253" s="65">
        <f>Uniforms!AE253</f>
        <v>0</v>
      </c>
      <c r="AG253" s="65">
        <f>Uniforms!AF253</f>
        <v>0</v>
      </c>
      <c r="AH253" s="65">
        <f>Uniforms!AG253</f>
        <v>0</v>
      </c>
      <c r="AI253" s="65">
        <f>Uniforms!AH253</f>
        <v>0</v>
      </c>
      <c r="AJ253" s="65">
        <f>Uniforms!AI253</f>
        <v>0</v>
      </c>
      <c r="AK253" s="65">
        <f>Uniforms!AJ253</f>
        <v>0</v>
      </c>
      <c r="AL253" s="65">
        <f>Uniforms!AK253</f>
        <v>0</v>
      </c>
      <c r="AM253" s="65">
        <f>Uniforms!AL253</f>
        <v>0</v>
      </c>
      <c r="AN253" s="65">
        <f>Uniforms!AM253</f>
        <v>0</v>
      </c>
      <c r="AO253" s="65">
        <f>Uniforms!AN253</f>
        <v>0</v>
      </c>
      <c r="AP253" s="65">
        <f>Uniforms!AO253</f>
        <v>0</v>
      </c>
      <c r="AQ253" s="65">
        <f>Uniforms!AP253</f>
        <v>0</v>
      </c>
      <c r="AR253" s="63" t="str">
        <f>IF(Uniforms!AQ253="None","NA|",CONCATENATE(Uniforms!AQ253,"|"))</f>
        <v>|</v>
      </c>
      <c r="AS253" s="63" t="str">
        <f>IF(AR253="NA|","|-- Select One --",CONCATENATE(Uniforms!AR253,"|"))</f>
        <v>|</v>
      </c>
      <c r="AT253" s="65">
        <f>Uniforms!AS253</f>
        <v>0</v>
      </c>
      <c r="AU253" s="65">
        <f>Uniforms!AT253</f>
        <v>0</v>
      </c>
      <c r="AV253" s="65">
        <f>Uniforms!AU253</f>
        <v>0</v>
      </c>
      <c r="AW253" s="65">
        <f>Uniforms!AV253</f>
        <v>0</v>
      </c>
      <c r="AX253" s="66" t="s">
        <v>409</v>
      </c>
      <c r="AY253" s="63" t="s">
        <v>410</v>
      </c>
      <c r="AZ253" s="63" t="s">
        <v>410</v>
      </c>
      <c r="BA253" s="63" t="s">
        <v>410</v>
      </c>
      <c r="BB253" s="67" t="str">
        <f>Uniforms!$AW$1</f>
        <v>8B|</v>
      </c>
      <c r="BC253" s="67" t="str">
        <f>Uniforms!$AW$2</f>
        <v>NA|</v>
      </c>
      <c r="BD253" s="67" t="str">
        <f>Uniforms!$AW$3</f>
        <v>OUTLINED|</v>
      </c>
      <c r="BE253" s="66">
        <f>Uniforms!$AT$4</f>
        <v>0</v>
      </c>
      <c r="BF253" s="66">
        <f>IF(Uniforms!$AT$13="Left Chest",Uniforms!AZ253, )</f>
        <v>0</v>
      </c>
      <c r="BG253" s="66">
        <f>Uniforms!$AT$5</f>
        <v>0</v>
      </c>
      <c r="BH253" s="67">
        <f>IF(Uniforms!$AT$13="Left Chest 2nd",Uniforms!AZ253, )</f>
        <v>0</v>
      </c>
      <c r="BI253" s="66">
        <f>Uniforms!$AT$6</f>
        <v>0</v>
      </c>
      <c r="BJ253" s="67">
        <f>IF(Uniforms!$AT$13="Left Sleeve",Uniforms!AZ253, )</f>
        <v>0</v>
      </c>
      <c r="BK253" s="66">
        <f>Uniforms!$AT$7</f>
        <v>0</v>
      </c>
      <c r="BL253" s="67">
        <f>IF(Uniforms!$AT$13="Right Sleeve",Uniforms!AZ253, )</f>
        <v>0</v>
      </c>
      <c r="BM253" s="66">
        <f>Uniforms!$AT$8</f>
        <v>0</v>
      </c>
      <c r="BN253" s="67">
        <f>IF(Uniforms!$AT$13="Center Chest",Uniforms!AZ253, )</f>
        <v>0</v>
      </c>
      <c r="BO253" s="66">
        <f>Uniforms!$AT$10</f>
        <v>0</v>
      </c>
      <c r="BP253" s="67">
        <f>IF(Uniforms!$AT$13="Back Above #s",Uniforms!AZ253, )</f>
        <v>0</v>
      </c>
      <c r="BQ253" s="66">
        <f>Uniforms!$AT$11</f>
        <v>0</v>
      </c>
      <c r="BR253" s="67">
        <f>IF(Uniforms!$AT$13="Short-Left Leg",Uniforms!AZ253, )</f>
        <v>0</v>
      </c>
      <c r="BS253" s="66">
        <f>Uniforms!$AT$12</f>
        <v>0</v>
      </c>
      <c r="BT253" s="67">
        <f>IF(Uniforms!$AT$13="Short-Right Leg",Uniforms!AZ253, )</f>
        <v>0</v>
      </c>
      <c r="BU253" s="67">
        <f>Uniforms!$AT$9</f>
        <v>0</v>
      </c>
      <c r="BV253" s="67">
        <f>IF(Uniforms!$AT$13="Right Chest",Uniforms!AZ253, )</f>
        <v>0</v>
      </c>
      <c r="BW253" s="68">
        <f>Uniforms!BA253</f>
        <v>0</v>
      </c>
      <c r="BX253" s="68">
        <f>Uniforms!BB253</f>
        <v>0</v>
      </c>
      <c r="BY253" s="68">
        <f>Uniforms!BC253</f>
        <v>0</v>
      </c>
      <c r="BZ253" s="68">
        <f>Uniforms!BD253</f>
        <v>0</v>
      </c>
      <c r="CA253" s="68">
        <f>Uniforms!BE253</f>
        <v>0</v>
      </c>
      <c r="CB253" s="68">
        <f>Uniforms!BF253</f>
        <v>0</v>
      </c>
      <c r="CC253" s="68">
        <f>Uniforms!BG253</f>
        <v>0</v>
      </c>
      <c r="CD253" s="68">
        <f>Uniforms!BH253</f>
        <v>0</v>
      </c>
      <c r="CE253" s="68">
        <f>Uniforms!BI253</f>
        <v>0</v>
      </c>
      <c r="CF253" s="68">
        <f>Uniforms!BJ253</f>
        <v>0</v>
      </c>
      <c r="CG253" s="68">
        <f>Uniforms!BK253</f>
        <v>0</v>
      </c>
      <c r="CH253" s="68">
        <f>Uniforms!BL253</f>
        <v>0</v>
      </c>
      <c r="CI253" s="68">
        <f>Uniforms!BM253</f>
        <v>0</v>
      </c>
      <c r="CJ253" s="68">
        <f>Uniforms!BN253</f>
        <v>0</v>
      </c>
      <c r="CK253" s="68">
        <f>Uniforms!BO253</f>
        <v>0</v>
      </c>
      <c r="CL253" s="68">
        <f>Uniforms!BP253</f>
        <v>0</v>
      </c>
      <c r="CM253" s="68">
        <f>Uniforms!BQ253</f>
        <v>0</v>
      </c>
      <c r="CN253" s="68">
        <f>Uniforms!BR253</f>
        <v>0</v>
      </c>
      <c r="CO253" s="68">
        <f>Uniforms!BS253</f>
        <v>0</v>
      </c>
      <c r="CP253" s="68">
        <f>Uniforms!BT253</f>
        <v>0</v>
      </c>
      <c r="CQ253" s="68">
        <f>Uniforms!BU253</f>
        <v>0</v>
      </c>
      <c r="CR253" s="68">
        <f>Uniforms!BV253</f>
        <v>0</v>
      </c>
      <c r="CS253" s="68">
        <f>Uniforms!BW253</f>
        <v>0</v>
      </c>
      <c r="CT253" s="68">
        <f>Uniforms!BX253</f>
        <v>0</v>
      </c>
      <c r="CU253" s="68">
        <f>Uniforms!BY253</f>
        <v>0</v>
      </c>
      <c r="CV253" s="68">
        <f>Uniforms!BZ253</f>
        <v>0</v>
      </c>
      <c r="CW253" s="68">
        <f>Uniforms!CA253</f>
        <v>0</v>
      </c>
      <c r="CX253" s="68">
        <f>Uniforms!CB253</f>
        <v>0</v>
      </c>
      <c r="CY253" s="68">
        <f>Uniforms!CC253</f>
        <v>0</v>
      </c>
      <c r="CZ253" s="68">
        <f>Uniforms!CD253</f>
        <v>0</v>
      </c>
      <c r="DA253" s="67"/>
    </row>
    <row r="254" spans="1:105">
      <c r="A254" s="67" t="s">
        <v>518</v>
      </c>
      <c r="B254" s="63">
        <f>Uniforms!B254</f>
        <v>0</v>
      </c>
      <c r="C254" s="63" t="str">
        <f>CONCATENATE(Uniforms!C254, "|")</f>
        <v>|</v>
      </c>
      <c r="D254" s="63">
        <f>Uniforms!D254</f>
        <v>0</v>
      </c>
      <c r="E254" s="63" t="str">
        <f>IF(Uniforms!E254="None", "NA|",CONCATENATE(Uniforms!E254, "|"))</f>
        <v>|</v>
      </c>
      <c r="F254" s="63" t="str">
        <f>IF(E254="NA|","|-- Select One --",CONCATENATE(Uniforms!F254,"|"))</f>
        <v>|</v>
      </c>
      <c r="G254" s="63" t="str">
        <f>CONCATENATE(Uniforms!G254,"|")</f>
        <v>|</v>
      </c>
      <c r="H254" s="64">
        <f>Uniforms!H254</f>
        <v>0</v>
      </c>
      <c r="I254" s="65">
        <f t="shared" si="3"/>
        <v>0</v>
      </c>
      <c r="J254" s="65">
        <f>Uniforms!I254</f>
        <v>0</v>
      </c>
      <c r="K254" s="65">
        <f>Uniforms!J254</f>
        <v>0</v>
      </c>
      <c r="L254" s="65">
        <f>Uniforms!K254</f>
        <v>0</v>
      </c>
      <c r="M254" s="65">
        <f>Uniforms!L254</f>
        <v>0</v>
      </c>
      <c r="N254" s="65">
        <f>Uniforms!M254</f>
        <v>0</v>
      </c>
      <c r="O254" s="65">
        <f>Uniforms!N254</f>
        <v>0</v>
      </c>
      <c r="P254" s="65">
        <f>Uniforms!O254</f>
        <v>0</v>
      </c>
      <c r="Q254" s="65">
        <f>Uniforms!P254</f>
        <v>0</v>
      </c>
      <c r="R254" s="65">
        <f>Uniforms!Q254</f>
        <v>0</v>
      </c>
      <c r="S254" s="65">
        <f>Uniforms!R254</f>
        <v>0</v>
      </c>
      <c r="T254" s="65">
        <f>Uniforms!S254</f>
        <v>0</v>
      </c>
      <c r="U254" s="65">
        <f>Uniforms!T254</f>
        <v>0</v>
      </c>
      <c r="V254" s="65">
        <f>Uniforms!U254</f>
        <v>0</v>
      </c>
      <c r="W254" s="65">
        <f>Uniforms!V254</f>
        <v>0</v>
      </c>
      <c r="X254" s="65">
        <f>Uniforms!W254</f>
        <v>0</v>
      </c>
      <c r="Y254" s="65">
        <f>Uniforms!X254</f>
        <v>0</v>
      </c>
      <c r="Z254" s="63" t="str">
        <f>IF(Uniforms!Y254="None","NA|",CONCATENATE(Uniforms!Y254,"|"))</f>
        <v>|</v>
      </c>
      <c r="AA254" s="63" t="str">
        <f>IF(Z254="NA|","|-- Select One --",CONCATENATE(Uniforms!Z254, "|"))</f>
        <v>|</v>
      </c>
      <c r="AB254" s="65">
        <f>Uniforms!AA254</f>
        <v>0</v>
      </c>
      <c r="AC254" s="65">
        <f>Uniforms!AB254</f>
        <v>0</v>
      </c>
      <c r="AD254" s="65">
        <f>Uniforms!AC254</f>
        <v>0</v>
      </c>
      <c r="AE254" s="65">
        <f>Uniforms!AD254</f>
        <v>0</v>
      </c>
      <c r="AF254" s="65">
        <f>Uniforms!AE254</f>
        <v>0</v>
      </c>
      <c r="AG254" s="65">
        <f>Uniforms!AF254</f>
        <v>0</v>
      </c>
      <c r="AH254" s="65">
        <f>Uniforms!AG254</f>
        <v>0</v>
      </c>
      <c r="AI254" s="65">
        <f>Uniforms!AH254</f>
        <v>0</v>
      </c>
      <c r="AJ254" s="65">
        <f>Uniforms!AI254</f>
        <v>0</v>
      </c>
      <c r="AK254" s="65">
        <f>Uniforms!AJ254</f>
        <v>0</v>
      </c>
      <c r="AL254" s="65">
        <f>Uniforms!AK254</f>
        <v>0</v>
      </c>
      <c r="AM254" s="65">
        <f>Uniforms!AL254</f>
        <v>0</v>
      </c>
      <c r="AN254" s="65">
        <f>Uniforms!AM254</f>
        <v>0</v>
      </c>
      <c r="AO254" s="65">
        <f>Uniforms!AN254</f>
        <v>0</v>
      </c>
      <c r="AP254" s="65">
        <f>Uniforms!AO254</f>
        <v>0</v>
      </c>
      <c r="AQ254" s="65">
        <f>Uniforms!AP254</f>
        <v>0</v>
      </c>
      <c r="AR254" s="63" t="str">
        <f>IF(Uniforms!AQ254="None","NA|",CONCATENATE(Uniforms!AQ254,"|"))</f>
        <v>|</v>
      </c>
      <c r="AS254" s="63" t="str">
        <f>IF(AR254="NA|","|-- Select One --",CONCATENATE(Uniforms!AR254,"|"))</f>
        <v>|</v>
      </c>
      <c r="AT254" s="65">
        <f>Uniforms!AS254</f>
        <v>0</v>
      </c>
      <c r="AU254" s="65">
        <f>Uniforms!AT254</f>
        <v>0</v>
      </c>
      <c r="AV254" s="65">
        <f>Uniforms!AU254</f>
        <v>0</v>
      </c>
      <c r="AW254" s="65">
        <f>Uniforms!AV254</f>
        <v>0</v>
      </c>
      <c r="AX254" s="66" t="s">
        <v>409</v>
      </c>
      <c r="AY254" s="63" t="s">
        <v>410</v>
      </c>
      <c r="AZ254" s="63" t="s">
        <v>410</v>
      </c>
      <c r="BA254" s="63" t="s">
        <v>410</v>
      </c>
      <c r="BB254" s="67" t="str">
        <f>Uniforms!$AW$1</f>
        <v>8B|</v>
      </c>
      <c r="BC254" s="67" t="str">
        <f>Uniforms!$AW$2</f>
        <v>NA|</v>
      </c>
      <c r="BD254" s="67" t="str">
        <f>Uniforms!$AW$3</f>
        <v>OUTLINED|</v>
      </c>
      <c r="BE254" s="66">
        <f>Uniforms!$AT$4</f>
        <v>0</v>
      </c>
      <c r="BF254" s="66">
        <f>IF(Uniforms!$AT$13="Left Chest",Uniforms!AZ254, )</f>
        <v>0</v>
      </c>
      <c r="BG254" s="66">
        <f>Uniforms!$AT$5</f>
        <v>0</v>
      </c>
      <c r="BH254" s="67">
        <f>IF(Uniforms!$AT$13="Left Chest 2nd",Uniforms!AZ254, )</f>
        <v>0</v>
      </c>
      <c r="BI254" s="66">
        <f>Uniforms!$AT$6</f>
        <v>0</v>
      </c>
      <c r="BJ254" s="67">
        <f>IF(Uniforms!$AT$13="Left Sleeve",Uniforms!AZ254, )</f>
        <v>0</v>
      </c>
      <c r="BK254" s="66">
        <f>Uniforms!$AT$7</f>
        <v>0</v>
      </c>
      <c r="BL254" s="67">
        <f>IF(Uniforms!$AT$13="Right Sleeve",Uniforms!AZ254, )</f>
        <v>0</v>
      </c>
      <c r="BM254" s="66">
        <f>Uniforms!$AT$8</f>
        <v>0</v>
      </c>
      <c r="BN254" s="67">
        <f>IF(Uniforms!$AT$13="Center Chest",Uniforms!AZ254, )</f>
        <v>0</v>
      </c>
      <c r="BO254" s="66">
        <f>Uniforms!$AT$10</f>
        <v>0</v>
      </c>
      <c r="BP254" s="67">
        <f>IF(Uniforms!$AT$13="Back Above #s",Uniforms!AZ254, )</f>
        <v>0</v>
      </c>
      <c r="BQ254" s="66">
        <f>Uniforms!$AT$11</f>
        <v>0</v>
      </c>
      <c r="BR254" s="67">
        <f>IF(Uniforms!$AT$13="Short-Left Leg",Uniforms!AZ254, )</f>
        <v>0</v>
      </c>
      <c r="BS254" s="66">
        <f>Uniforms!$AT$12</f>
        <v>0</v>
      </c>
      <c r="BT254" s="67">
        <f>IF(Uniforms!$AT$13="Short-Right Leg",Uniforms!AZ254, )</f>
        <v>0</v>
      </c>
      <c r="BU254" s="67">
        <f>Uniforms!$AT$9</f>
        <v>0</v>
      </c>
      <c r="BV254" s="67">
        <f>IF(Uniforms!$AT$13="Right Chest",Uniforms!AZ254, )</f>
        <v>0</v>
      </c>
      <c r="BW254" s="68">
        <f>Uniforms!BA254</f>
        <v>0</v>
      </c>
      <c r="BX254" s="68">
        <f>Uniforms!BB254</f>
        <v>0</v>
      </c>
      <c r="BY254" s="68">
        <f>Uniforms!BC254</f>
        <v>0</v>
      </c>
      <c r="BZ254" s="68">
        <f>Uniforms!BD254</f>
        <v>0</v>
      </c>
      <c r="CA254" s="68">
        <f>Uniforms!BE254</f>
        <v>0</v>
      </c>
      <c r="CB254" s="68">
        <f>Uniforms!BF254</f>
        <v>0</v>
      </c>
      <c r="CC254" s="68">
        <f>Uniforms!BG254</f>
        <v>0</v>
      </c>
      <c r="CD254" s="68">
        <f>Uniforms!BH254</f>
        <v>0</v>
      </c>
      <c r="CE254" s="68">
        <f>Uniforms!BI254</f>
        <v>0</v>
      </c>
      <c r="CF254" s="68">
        <f>Uniforms!BJ254</f>
        <v>0</v>
      </c>
      <c r="CG254" s="68">
        <f>Uniforms!BK254</f>
        <v>0</v>
      </c>
      <c r="CH254" s="68">
        <f>Uniforms!BL254</f>
        <v>0</v>
      </c>
      <c r="CI254" s="68">
        <f>Uniforms!BM254</f>
        <v>0</v>
      </c>
      <c r="CJ254" s="68">
        <f>Uniforms!BN254</f>
        <v>0</v>
      </c>
      <c r="CK254" s="68">
        <f>Uniforms!BO254</f>
        <v>0</v>
      </c>
      <c r="CL254" s="68">
        <f>Uniforms!BP254</f>
        <v>0</v>
      </c>
      <c r="CM254" s="68">
        <f>Uniforms!BQ254</f>
        <v>0</v>
      </c>
      <c r="CN254" s="68">
        <f>Uniforms!BR254</f>
        <v>0</v>
      </c>
      <c r="CO254" s="68">
        <f>Uniforms!BS254</f>
        <v>0</v>
      </c>
      <c r="CP254" s="68">
        <f>Uniforms!BT254</f>
        <v>0</v>
      </c>
      <c r="CQ254" s="68">
        <f>Uniforms!BU254</f>
        <v>0</v>
      </c>
      <c r="CR254" s="68">
        <f>Uniforms!BV254</f>
        <v>0</v>
      </c>
      <c r="CS254" s="68">
        <f>Uniforms!BW254</f>
        <v>0</v>
      </c>
      <c r="CT254" s="68">
        <f>Uniforms!BX254</f>
        <v>0</v>
      </c>
      <c r="CU254" s="68">
        <f>Uniforms!BY254</f>
        <v>0</v>
      </c>
      <c r="CV254" s="68">
        <f>Uniforms!BZ254</f>
        <v>0</v>
      </c>
      <c r="CW254" s="68">
        <f>Uniforms!CA254</f>
        <v>0</v>
      </c>
      <c r="CX254" s="68">
        <f>Uniforms!CB254</f>
        <v>0</v>
      </c>
      <c r="CY254" s="68">
        <f>Uniforms!CC254</f>
        <v>0</v>
      </c>
      <c r="CZ254" s="68">
        <f>Uniforms!CD254</f>
        <v>0</v>
      </c>
      <c r="DA254" s="67"/>
    </row>
    <row r="255" spans="1:105">
      <c r="A255" s="67" t="s">
        <v>519</v>
      </c>
      <c r="B255" s="63">
        <f>Uniforms!B255</f>
        <v>0</v>
      </c>
      <c r="C255" s="63" t="str">
        <f>CONCATENATE(Uniforms!C255, "|")</f>
        <v>|</v>
      </c>
      <c r="D255" s="63">
        <f>Uniforms!D255</f>
        <v>0</v>
      </c>
      <c r="E255" s="63" t="str">
        <f>IF(Uniforms!E255="None", "NA|",CONCATENATE(Uniforms!E255, "|"))</f>
        <v>|</v>
      </c>
      <c r="F255" s="63" t="str">
        <f>IF(E255="NA|","|-- Select One --",CONCATENATE(Uniforms!F255,"|"))</f>
        <v>|</v>
      </c>
      <c r="G255" s="63" t="str">
        <f>CONCATENATE(Uniforms!G255,"|")</f>
        <v>|</v>
      </c>
      <c r="H255" s="64">
        <f>Uniforms!H255</f>
        <v>0</v>
      </c>
      <c r="I255" s="65">
        <f t="shared" si="3"/>
        <v>0</v>
      </c>
      <c r="J255" s="65">
        <f>Uniforms!I255</f>
        <v>0</v>
      </c>
      <c r="K255" s="65">
        <f>Uniforms!J255</f>
        <v>0</v>
      </c>
      <c r="L255" s="65">
        <f>Uniforms!K255</f>
        <v>0</v>
      </c>
      <c r="M255" s="65">
        <f>Uniforms!L255</f>
        <v>0</v>
      </c>
      <c r="N255" s="65">
        <f>Uniforms!M255</f>
        <v>0</v>
      </c>
      <c r="O255" s="65">
        <f>Uniforms!N255</f>
        <v>0</v>
      </c>
      <c r="P255" s="65">
        <f>Uniforms!O255</f>
        <v>0</v>
      </c>
      <c r="Q255" s="65">
        <f>Uniforms!P255</f>
        <v>0</v>
      </c>
      <c r="R255" s="65">
        <f>Uniforms!Q255</f>
        <v>0</v>
      </c>
      <c r="S255" s="65">
        <f>Uniforms!R255</f>
        <v>0</v>
      </c>
      <c r="T255" s="65">
        <f>Uniforms!S255</f>
        <v>0</v>
      </c>
      <c r="U255" s="65">
        <f>Uniforms!T255</f>
        <v>0</v>
      </c>
      <c r="V255" s="65">
        <f>Uniforms!U255</f>
        <v>0</v>
      </c>
      <c r="W255" s="65">
        <f>Uniforms!V255</f>
        <v>0</v>
      </c>
      <c r="X255" s="65">
        <f>Uniforms!W255</f>
        <v>0</v>
      </c>
      <c r="Y255" s="65">
        <f>Uniforms!X255</f>
        <v>0</v>
      </c>
      <c r="Z255" s="63" t="str">
        <f>IF(Uniforms!Y255="None","NA|",CONCATENATE(Uniforms!Y255,"|"))</f>
        <v>|</v>
      </c>
      <c r="AA255" s="63" t="str">
        <f>IF(Z255="NA|","|-- Select One --",CONCATENATE(Uniforms!Z255, "|"))</f>
        <v>|</v>
      </c>
      <c r="AB255" s="65">
        <f>Uniforms!AA255</f>
        <v>0</v>
      </c>
      <c r="AC255" s="65">
        <f>Uniforms!AB255</f>
        <v>0</v>
      </c>
      <c r="AD255" s="65">
        <f>Uniforms!AC255</f>
        <v>0</v>
      </c>
      <c r="AE255" s="65">
        <f>Uniforms!AD255</f>
        <v>0</v>
      </c>
      <c r="AF255" s="65">
        <f>Uniforms!AE255</f>
        <v>0</v>
      </c>
      <c r="AG255" s="65">
        <f>Uniforms!AF255</f>
        <v>0</v>
      </c>
      <c r="AH255" s="65">
        <f>Uniforms!AG255</f>
        <v>0</v>
      </c>
      <c r="AI255" s="65">
        <f>Uniforms!AH255</f>
        <v>0</v>
      </c>
      <c r="AJ255" s="65">
        <f>Uniforms!AI255</f>
        <v>0</v>
      </c>
      <c r="AK255" s="65">
        <f>Uniforms!AJ255</f>
        <v>0</v>
      </c>
      <c r="AL255" s="65">
        <f>Uniforms!AK255</f>
        <v>0</v>
      </c>
      <c r="AM255" s="65">
        <f>Uniforms!AL255</f>
        <v>0</v>
      </c>
      <c r="AN255" s="65">
        <f>Uniforms!AM255</f>
        <v>0</v>
      </c>
      <c r="AO255" s="65">
        <f>Uniforms!AN255</f>
        <v>0</v>
      </c>
      <c r="AP255" s="65">
        <f>Uniforms!AO255</f>
        <v>0</v>
      </c>
      <c r="AQ255" s="65">
        <f>Uniforms!AP255</f>
        <v>0</v>
      </c>
      <c r="AR255" s="63" t="str">
        <f>IF(Uniforms!AQ255="None","NA|",CONCATENATE(Uniforms!AQ255,"|"))</f>
        <v>|</v>
      </c>
      <c r="AS255" s="63" t="str">
        <f>IF(AR255="NA|","|-- Select One --",CONCATENATE(Uniforms!AR255,"|"))</f>
        <v>|</v>
      </c>
      <c r="AT255" s="65">
        <f>Uniforms!AS255</f>
        <v>0</v>
      </c>
      <c r="AU255" s="65">
        <f>Uniforms!AT255</f>
        <v>0</v>
      </c>
      <c r="AV255" s="65">
        <f>Uniforms!AU255</f>
        <v>0</v>
      </c>
      <c r="AW255" s="65">
        <f>Uniforms!AV255</f>
        <v>0</v>
      </c>
      <c r="AX255" s="66" t="s">
        <v>409</v>
      </c>
      <c r="AY255" s="63" t="s">
        <v>410</v>
      </c>
      <c r="AZ255" s="63" t="s">
        <v>410</v>
      </c>
      <c r="BA255" s="63" t="s">
        <v>410</v>
      </c>
      <c r="BB255" s="67" t="str">
        <f>Uniforms!$AW$1</f>
        <v>8B|</v>
      </c>
      <c r="BC255" s="67" t="str">
        <f>Uniforms!$AW$2</f>
        <v>NA|</v>
      </c>
      <c r="BD255" s="67" t="str">
        <f>Uniforms!$AW$3</f>
        <v>OUTLINED|</v>
      </c>
      <c r="BE255" s="66">
        <f>Uniforms!$AT$4</f>
        <v>0</v>
      </c>
      <c r="BF255" s="66">
        <f>IF(Uniforms!$AT$13="Left Chest",Uniforms!AZ255, )</f>
        <v>0</v>
      </c>
      <c r="BG255" s="66">
        <f>Uniforms!$AT$5</f>
        <v>0</v>
      </c>
      <c r="BH255" s="67">
        <f>IF(Uniforms!$AT$13="Left Chest 2nd",Uniforms!AZ255, )</f>
        <v>0</v>
      </c>
      <c r="BI255" s="66">
        <f>Uniforms!$AT$6</f>
        <v>0</v>
      </c>
      <c r="BJ255" s="67">
        <f>IF(Uniforms!$AT$13="Left Sleeve",Uniforms!AZ255, )</f>
        <v>0</v>
      </c>
      <c r="BK255" s="66">
        <f>Uniforms!$AT$7</f>
        <v>0</v>
      </c>
      <c r="BL255" s="67">
        <f>IF(Uniforms!$AT$13="Right Sleeve",Uniforms!AZ255, )</f>
        <v>0</v>
      </c>
      <c r="BM255" s="66">
        <f>Uniforms!$AT$8</f>
        <v>0</v>
      </c>
      <c r="BN255" s="67">
        <f>IF(Uniforms!$AT$13="Center Chest",Uniforms!AZ255, )</f>
        <v>0</v>
      </c>
      <c r="BO255" s="66">
        <f>Uniforms!$AT$10</f>
        <v>0</v>
      </c>
      <c r="BP255" s="67">
        <f>IF(Uniforms!$AT$13="Back Above #s",Uniforms!AZ255, )</f>
        <v>0</v>
      </c>
      <c r="BQ255" s="66">
        <f>Uniforms!$AT$11</f>
        <v>0</v>
      </c>
      <c r="BR255" s="67">
        <f>IF(Uniforms!$AT$13="Short-Left Leg",Uniforms!AZ255, )</f>
        <v>0</v>
      </c>
      <c r="BS255" s="66">
        <f>Uniforms!$AT$12</f>
        <v>0</v>
      </c>
      <c r="BT255" s="67">
        <f>IF(Uniforms!$AT$13="Short-Right Leg",Uniforms!AZ255, )</f>
        <v>0</v>
      </c>
      <c r="BU255" s="67">
        <f>Uniforms!$AT$9</f>
        <v>0</v>
      </c>
      <c r="BV255" s="67">
        <f>IF(Uniforms!$AT$13="Right Chest",Uniforms!AZ255, )</f>
        <v>0</v>
      </c>
      <c r="BW255" s="68">
        <f>Uniforms!BA255</f>
        <v>0</v>
      </c>
      <c r="BX255" s="68">
        <f>Uniforms!BB255</f>
        <v>0</v>
      </c>
      <c r="BY255" s="68">
        <f>Uniforms!BC255</f>
        <v>0</v>
      </c>
      <c r="BZ255" s="68">
        <f>Uniforms!BD255</f>
        <v>0</v>
      </c>
      <c r="CA255" s="68">
        <f>Uniforms!BE255</f>
        <v>0</v>
      </c>
      <c r="CB255" s="68">
        <f>Uniforms!BF255</f>
        <v>0</v>
      </c>
      <c r="CC255" s="68">
        <f>Uniforms!BG255</f>
        <v>0</v>
      </c>
      <c r="CD255" s="68">
        <f>Uniforms!BH255</f>
        <v>0</v>
      </c>
      <c r="CE255" s="68">
        <f>Uniforms!BI255</f>
        <v>0</v>
      </c>
      <c r="CF255" s="68">
        <f>Uniforms!BJ255</f>
        <v>0</v>
      </c>
      <c r="CG255" s="68">
        <f>Uniforms!BK255</f>
        <v>0</v>
      </c>
      <c r="CH255" s="68">
        <f>Uniforms!BL255</f>
        <v>0</v>
      </c>
      <c r="CI255" s="68">
        <f>Uniforms!BM255</f>
        <v>0</v>
      </c>
      <c r="CJ255" s="68">
        <f>Uniforms!BN255</f>
        <v>0</v>
      </c>
      <c r="CK255" s="68">
        <f>Uniforms!BO255</f>
        <v>0</v>
      </c>
      <c r="CL255" s="68">
        <f>Uniforms!BP255</f>
        <v>0</v>
      </c>
      <c r="CM255" s="68">
        <f>Uniforms!BQ255</f>
        <v>0</v>
      </c>
      <c r="CN255" s="68">
        <f>Uniforms!BR255</f>
        <v>0</v>
      </c>
      <c r="CO255" s="68">
        <f>Uniforms!BS255</f>
        <v>0</v>
      </c>
      <c r="CP255" s="68">
        <f>Uniforms!BT255</f>
        <v>0</v>
      </c>
      <c r="CQ255" s="68">
        <f>Uniforms!BU255</f>
        <v>0</v>
      </c>
      <c r="CR255" s="68">
        <f>Uniforms!BV255</f>
        <v>0</v>
      </c>
      <c r="CS255" s="68">
        <f>Uniforms!BW255</f>
        <v>0</v>
      </c>
      <c r="CT255" s="68">
        <f>Uniforms!BX255</f>
        <v>0</v>
      </c>
      <c r="CU255" s="68">
        <f>Uniforms!BY255</f>
        <v>0</v>
      </c>
      <c r="CV255" s="68">
        <f>Uniforms!BZ255</f>
        <v>0</v>
      </c>
      <c r="CW255" s="68">
        <f>Uniforms!CA255</f>
        <v>0</v>
      </c>
      <c r="CX255" s="68">
        <f>Uniforms!CB255</f>
        <v>0</v>
      </c>
      <c r="CY255" s="68">
        <f>Uniforms!CC255</f>
        <v>0</v>
      </c>
      <c r="CZ255" s="68">
        <f>Uniforms!CD255</f>
        <v>0</v>
      </c>
      <c r="DA255" s="67"/>
    </row>
    <row r="256" spans="1:105">
      <c r="A256" s="67" t="s">
        <v>520</v>
      </c>
      <c r="B256" s="63">
        <f>Uniforms!B256</f>
        <v>0</v>
      </c>
      <c r="C256" s="63" t="str">
        <f>CONCATENATE(Uniforms!C256, "|")</f>
        <v>|</v>
      </c>
      <c r="D256" s="63">
        <f>Uniforms!D256</f>
        <v>0</v>
      </c>
      <c r="E256" s="63" t="str">
        <f>IF(Uniforms!E256="None", "NA|",CONCATENATE(Uniforms!E256, "|"))</f>
        <v>|</v>
      </c>
      <c r="F256" s="63" t="str">
        <f>IF(E256="NA|","|-- Select One --",CONCATENATE(Uniforms!F256,"|"))</f>
        <v>|</v>
      </c>
      <c r="G256" s="63" t="str">
        <f>CONCATENATE(Uniforms!G256,"|")</f>
        <v>|</v>
      </c>
      <c r="H256" s="64">
        <f>Uniforms!H256</f>
        <v>0</v>
      </c>
      <c r="I256" s="65">
        <f t="shared" si="3"/>
        <v>0</v>
      </c>
      <c r="J256" s="65">
        <f>Uniforms!I256</f>
        <v>0</v>
      </c>
      <c r="K256" s="65">
        <f>Uniforms!J256</f>
        <v>0</v>
      </c>
      <c r="L256" s="65">
        <f>Uniforms!K256</f>
        <v>0</v>
      </c>
      <c r="M256" s="65">
        <f>Uniforms!L256</f>
        <v>0</v>
      </c>
      <c r="N256" s="65">
        <f>Uniforms!M256</f>
        <v>0</v>
      </c>
      <c r="O256" s="65">
        <f>Uniforms!N256</f>
        <v>0</v>
      </c>
      <c r="P256" s="65">
        <f>Uniforms!O256</f>
        <v>0</v>
      </c>
      <c r="Q256" s="65">
        <f>Uniforms!P256</f>
        <v>0</v>
      </c>
      <c r="R256" s="65">
        <f>Uniforms!Q256</f>
        <v>0</v>
      </c>
      <c r="S256" s="65">
        <f>Uniforms!R256</f>
        <v>0</v>
      </c>
      <c r="T256" s="65">
        <f>Uniforms!S256</f>
        <v>0</v>
      </c>
      <c r="U256" s="65">
        <f>Uniforms!T256</f>
        <v>0</v>
      </c>
      <c r="V256" s="65">
        <f>Uniforms!U256</f>
        <v>0</v>
      </c>
      <c r="W256" s="65">
        <f>Uniforms!V256</f>
        <v>0</v>
      </c>
      <c r="X256" s="65">
        <f>Uniforms!W256</f>
        <v>0</v>
      </c>
      <c r="Y256" s="65">
        <f>Uniforms!X256</f>
        <v>0</v>
      </c>
      <c r="Z256" s="63" t="str">
        <f>IF(Uniforms!Y256="None","NA|",CONCATENATE(Uniforms!Y256,"|"))</f>
        <v>|</v>
      </c>
      <c r="AA256" s="63" t="str">
        <f>IF(Z256="NA|","|-- Select One --",CONCATENATE(Uniforms!Z256, "|"))</f>
        <v>|</v>
      </c>
      <c r="AB256" s="65">
        <f>Uniforms!AA256</f>
        <v>0</v>
      </c>
      <c r="AC256" s="65">
        <f>Uniforms!AB256</f>
        <v>0</v>
      </c>
      <c r="AD256" s="65">
        <f>Uniforms!AC256</f>
        <v>0</v>
      </c>
      <c r="AE256" s="65">
        <f>Uniforms!AD256</f>
        <v>0</v>
      </c>
      <c r="AF256" s="65">
        <f>Uniforms!AE256</f>
        <v>0</v>
      </c>
      <c r="AG256" s="65">
        <f>Uniforms!AF256</f>
        <v>0</v>
      </c>
      <c r="AH256" s="65">
        <f>Uniforms!AG256</f>
        <v>0</v>
      </c>
      <c r="AI256" s="65">
        <f>Uniforms!AH256</f>
        <v>0</v>
      </c>
      <c r="AJ256" s="65">
        <f>Uniforms!AI256</f>
        <v>0</v>
      </c>
      <c r="AK256" s="65">
        <f>Uniforms!AJ256</f>
        <v>0</v>
      </c>
      <c r="AL256" s="65">
        <f>Uniforms!AK256</f>
        <v>0</v>
      </c>
      <c r="AM256" s="65">
        <f>Uniforms!AL256</f>
        <v>0</v>
      </c>
      <c r="AN256" s="65">
        <f>Uniforms!AM256</f>
        <v>0</v>
      </c>
      <c r="AO256" s="65">
        <f>Uniforms!AN256</f>
        <v>0</v>
      </c>
      <c r="AP256" s="65">
        <f>Uniforms!AO256</f>
        <v>0</v>
      </c>
      <c r="AQ256" s="65">
        <f>Uniforms!AP256</f>
        <v>0</v>
      </c>
      <c r="AR256" s="63" t="str">
        <f>IF(Uniforms!AQ256="None","NA|",CONCATENATE(Uniforms!AQ256,"|"))</f>
        <v>|</v>
      </c>
      <c r="AS256" s="63" t="str">
        <f>IF(AR256="NA|","|-- Select One --",CONCATENATE(Uniforms!AR256,"|"))</f>
        <v>|</v>
      </c>
      <c r="AT256" s="65">
        <f>Uniforms!AS256</f>
        <v>0</v>
      </c>
      <c r="AU256" s="65">
        <f>Uniforms!AT256</f>
        <v>0</v>
      </c>
      <c r="AV256" s="65">
        <f>Uniforms!AU256</f>
        <v>0</v>
      </c>
      <c r="AW256" s="65">
        <f>Uniforms!AV256</f>
        <v>0</v>
      </c>
      <c r="AX256" s="66" t="s">
        <v>409</v>
      </c>
      <c r="AY256" s="63" t="s">
        <v>410</v>
      </c>
      <c r="AZ256" s="63" t="s">
        <v>410</v>
      </c>
      <c r="BA256" s="63" t="s">
        <v>410</v>
      </c>
      <c r="BB256" s="67" t="str">
        <f>Uniforms!$AW$1</f>
        <v>8B|</v>
      </c>
      <c r="BC256" s="67" t="str">
        <f>Uniforms!$AW$2</f>
        <v>NA|</v>
      </c>
      <c r="BD256" s="67" t="str">
        <f>Uniforms!$AW$3</f>
        <v>OUTLINED|</v>
      </c>
      <c r="BE256" s="66">
        <f>Uniforms!$AT$4</f>
        <v>0</v>
      </c>
      <c r="BF256" s="66">
        <f>IF(Uniforms!$AT$13="Left Chest",Uniforms!AZ256, )</f>
        <v>0</v>
      </c>
      <c r="BG256" s="66">
        <f>Uniforms!$AT$5</f>
        <v>0</v>
      </c>
      <c r="BH256" s="67">
        <f>IF(Uniforms!$AT$13="Left Chest 2nd",Uniforms!AZ256, )</f>
        <v>0</v>
      </c>
      <c r="BI256" s="66">
        <f>Uniforms!$AT$6</f>
        <v>0</v>
      </c>
      <c r="BJ256" s="67">
        <f>IF(Uniforms!$AT$13="Left Sleeve",Uniforms!AZ256, )</f>
        <v>0</v>
      </c>
      <c r="BK256" s="66">
        <f>Uniforms!$AT$7</f>
        <v>0</v>
      </c>
      <c r="BL256" s="67">
        <f>IF(Uniforms!$AT$13="Right Sleeve",Uniforms!AZ256, )</f>
        <v>0</v>
      </c>
      <c r="BM256" s="66">
        <f>Uniforms!$AT$8</f>
        <v>0</v>
      </c>
      <c r="BN256" s="67">
        <f>IF(Uniforms!$AT$13="Center Chest",Uniforms!AZ256, )</f>
        <v>0</v>
      </c>
      <c r="BO256" s="66">
        <f>Uniforms!$AT$10</f>
        <v>0</v>
      </c>
      <c r="BP256" s="67">
        <f>IF(Uniforms!$AT$13="Back Above #s",Uniforms!AZ256, )</f>
        <v>0</v>
      </c>
      <c r="BQ256" s="66">
        <f>Uniforms!$AT$11</f>
        <v>0</v>
      </c>
      <c r="BR256" s="67">
        <f>IF(Uniforms!$AT$13="Short-Left Leg",Uniforms!AZ256, )</f>
        <v>0</v>
      </c>
      <c r="BS256" s="66">
        <f>Uniforms!$AT$12</f>
        <v>0</v>
      </c>
      <c r="BT256" s="67">
        <f>IF(Uniforms!$AT$13="Short-Right Leg",Uniforms!AZ256, )</f>
        <v>0</v>
      </c>
      <c r="BU256" s="67">
        <f>Uniforms!$AT$9</f>
        <v>0</v>
      </c>
      <c r="BV256" s="67">
        <f>IF(Uniforms!$AT$13="Right Chest",Uniforms!AZ256, )</f>
        <v>0</v>
      </c>
      <c r="BW256" s="68">
        <f>Uniforms!BA256</f>
        <v>0</v>
      </c>
      <c r="BX256" s="68">
        <f>Uniforms!BB256</f>
        <v>0</v>
      </c>
      <c r="BY256" s="68">
        <f>Uniforms!BC256</f>
        <v>0</v>
      </c>
      <c r="BZ256" s="68">
        <f>Uniforms!BD256</f>
        <v>0</v>
      </c>
      <c r="CA256" s="68">
        <f>Uniforms!BE256</f>
        <v>0</v>
      </c>
      <c r="CB256" s="68">
        <f>Uniforms!BF256</f>
        <v>0</v>
      </c>
      <c r="CC256" s="68">
        <f>Uniforms!BG256</f>
        <v>0</v>
      </c>
      <c r="CD256" s="68">
        <f>Uniforms!BH256</f>
        <v>0</v>
      </c>
      <c r="CE256" s="68">
        <f>Uniforms!BI256</f>
        <v>0</v>
      </c>
      <c r="CF256" s="68">
        <f>Uniforms!BJ256</f>
        <v>0</v>
      </c>
      <c r="CG256" s="68">
        <f>Uniforms!BK256</f>
        <v>0</v>
      </c>
      <c r="CH256" s="68">
        <f>Uniforms!BL256</f>
        <v>0</v>
      </c>
      <c r="CI256" s="68">
        <f>Uniforms!BM256</f>
        <v>0</v>
      </c>
      <c r="CJ256" s="68">
        <f>Uniforms!BN256</f>
        <v>0</v>
      </c>
      <c r="CK256" s="68">
        <f>Uniforms!BO256</f>
        <v>0</v>
      </c>
      <c r="CL256" s="68">
        <f>Uniforms!BP256</f>
        <v>0</v>
      </c>
      <c r="CM256" s="68">
        <f>Uniforms!BQ256</f>
        <v>0</v>
      </c>
      <c r="CN256" s="68">
        <f>Uniforms!BR256</f>
        <v>0</v>
      </c>
      <c r="CO256" s="68">
        <f>Uniforms!BS256</f>
        <v>0</v>
      </c>
      <c r="CP256" s="68">
        <f>Uniforms!BT256</f>
        <v>0</v>
      </c>
      <c r="CQ256" s="68">
        <f>Uniforms!BU256</f>
        <v>0</v>
      </c>
      <c r="CR256" s="68">
        <f>Uniforms!BV256</f>
        <v>0</v>
      </c>
      <c r="CS256" s="68">
        <f>Uniforms!BW256</f>
        <v>0</v>
      </c>
      <c r="CT256" s="68">
        <f>Uniforms!BX256</f>
        <v>0</v>
      </c>
      <c r="CU256" s="68">
        <f>Uniforms!BY256</f>
        <v>0</v>
      </c>
      <c r="CV256" s="68">
        <f>Uniforms!BZ256</f>
        <v>0</v>
      </c>
      <c r="CW256" s="68">
        <f>Uniforms!CA256</f>
        <v>0</v>
      </c>
      <c r="CX256" s="68">
        <f>Uniforms!CB256</f>
        <v>0</v>
      </c>
      <c r="CY256" s="68">
        <f>Uniforms!CC256</f>
        <v>0</v>
      </c>
      <c r="CZ256" s="68">
        <f>Uniforms!CD256</f>
        <v>0</v>
      </c>
      <c r="DA256" s="67"/>
    </row>
    <row r="257" spans="1:105">
      <c r="A257" s="67" t="s">
        <v>521</v>
      </c>
      <c r="B257" s="63">
        <f>Uniforms!B257</f>
        <v>0</v>
      </c>
      <c r="C257" s="63" t="str">
        <f>CONCATENATE(Uniforms!C257, "|")</f>
        <v>|</v>
      </c>
      <c r="D257" s="63">
        <f>Uniforms!D257</f>
        <v>0</v>
      </c>
      <c r="E257" s="63" t="str">
        <f>IF(Uniforms!E257="None", "NA|",CONCATENATE(Uniforms!E257, "|"))</f>
        <v>|</v>
      </c>
      <c r="F257" s="63" t="str">
        <f>IF(E257="NA|","|-- Select One --",CONCATENATE(Uniforms!F257,"|"))</f>
        <v>|</v>
      </c>
      <c r="G257" s="63" t="str">
        <f>CONCATENATE(Uniforms!G257,"|")</f>
        <v>|</v>
      </c>
      <c r="H257" s="64">
        <f>Uniforms!H257</f>
        <v>0</v>
      </c>
      <c r="I257" s="65">
        <f t="shared" si="3"/>
        <v>0</v>
      </c>
      <c r="J257" s="65">
        <f>Uniforms!I257</f>
        <v>0</v>
      </c>
      <c r="K257" s="65">
        <f>Uniforms!J257</f>
        <v>0</v>
      </c>
      <c r="L257" s="65">
        <f>Uniforms!K257</f>
        <v>0</v>
      </c>
      <c r="M257" s="65">
        <f>Uniforms!L257</f>
        <v>0</v>
      </c>
      <c r="N257" s="65">
        <f>Uniforms!M257</f>
        <v>0</v>
      </c>
      <c r="O257" s="65">
        <f>Uniforms!N257</f>
        <v>0</v>
      </c>
      <c r="P257" s="65">
        <f>Uniforms!O257</f>
        <v>0</v>
      </c>
      <c r="Q257" s="65">
        <f>Uniforms!P257</f>
        <v>0</v>
      </c>
      <c r="R257" s="65">
        <f>Uniforms!Q257</f>
        <v>0</v>
      </c>
      <c r="S257" s="65">
        <f>Uniforms!R257</f>
        <v>0</v>
      </c>
      <c r="T257" s="65">
        <f>Uniforms!S257</f>
        <v>0</v>
      </c>
      <c r="U257" s="65">
        <f>Uniforms!T257</f>
        <v>0</v>
      </c>
      <c r="V257" s="65">
        <f>Uniforms!U257</f>
        <v>0</v>
      </c>
      <c r="W257" s="65">
        <f>Uniforms!V257</f>
        <v>0</v>
      </c>
      <c r="X257" s="65">
        <f>Uniforms!W257</f>
        <v>0</v>
      </c>
      <c r="Y257" s="65">
        <f>Uniforms!X257</f>
        <v>0</v>
      </c>
      <c r="Z257" s="63" t="str">
        <f>IF(Uniforms!Y257="None","NA|",CONCATENATE(Uniforms!Y257,"|"))</f>
        <v>|</v>
      </c>
      <c r="AA257" s="63" t="str">
        <f>IF(Z257="NA|","|-- Select One --",CONCATENATE(Uniforms!Z257, "|"))</f>
        <v>|</v>
      </c>
      <c r="AB257" s="65">
        <f>Uniforms!AA257</f>
        <v>0</v>
      </c>
      <c r="AC257" s="65">
        <f>Uniforms!AB257</f>
        <v>0</v>
      </c>
      <c r="AD257" s="65">
        <f>Uniforms!AC257</f>
        <v>0</v>
      </c>
      <c r="AE257" s="65">
        <f>Uniforms!AD257</f>
        <v>0</v>
      </c>
      <c r="AF257" s="65">
        <f>Uniforms!AE257</f>
        <v>0</v>
      </c>
      <c r="AG257" s="65">
        <f>Uniforms!AF257</f>
        <v>0</v>
      </c>
      <c r="AH257" s="65">
        <f>Uniforms!AG257</f>
        <v>0</v>
      </c>
      <c r="AI257" s="65">
        <f>Uniforms!AH257</f>
        <v>0</v>
      </c>
      <c r="AJ257" s="65">
        <f>Uniforms!AI257</f>
        <v>0</v>
      </c>
      <c r="AK257" s="65">
        <f>Uniforms!AJ257</f>
        <v>0</v>
      </c>
      <c r="AL257" s="65">
        <f>Uniforms!AK257</f>
        <v>0</v>
      </c>
      <c r="AM257" s="65">
        <f>Uniforms!AL257</f>
        <v>0</v>
      </c>
      <c r="AN257" s="65">
        <f>Uniforms!AM257</f>
        <v>0</v>
      </c>
      <c r="AO257" s="65">
        <f>Uniforms!AN257</f>
        <v>0</v>
      </c>
      <c r="AP257" s="65">
        <f>Uniforms!AO257</f>
        <v>0</v>
      </c>
      <c r="AQ257" s="65">
        <f>Uniforms!AP257</f>
        <v>0</v>
      </c>
      <c r="AR257" s="63" t="str">
        <f>IF(Uniforms!AQ257="None","NA|",CONCATENATE(Uniforms!AQ257,"|"))</f>
        <v>|</v>
      </c>
      <c r="AS257" s="63" t="str">
        <f>IF(AR257="NA|","|-- Select One --",CONCATENATE(Uniforms!AR257,"|"))</f>
        <v>|</v>
      </c>
      <c r="AT257" s="65">
        <f>Uniforms!AS257</f>
        <v>0</v>
      </c>
      <c r="AU257" s="65">
        <f>Uniforms!AT257</f>
        <v>0</v>
      </c>
      <c r="AV257" s="65">
        <f>Uniforms!AU257</f>
        <v>0</v>
      </c>
      <c r="AW257" s="65">
        <f>Uniforms!AV257</f>
        <v>0</v>
      </c>
      <c r="AX257" s="66" t="s">
        <v>409</v>
      </c>
      <c r="AY257" s="63" t="s">
        <v>410</v>
      </c>
      <c r="AZ257" s="63" t="s">
        <v>410</v>
      </c>
      <c r="BA257" s="63" t="s">
        <v>410</v>
      </c>
      <c r="BB257" s="67" t="str">
        <f>Uniforms!$AW$1</f>
        <v>8B|</v>
      </c>
      <c r="BC257" s="67" t="str">
        <f>Uniforms!$AW$2</f>
        <v>NA|</v>
      </c>
      <c r="BD257" s="67" t="str">
        <f>Uniforms!$AW$3</f>
        <v>OUTLINED|</v>
      </c>
      <c r="BE257" s="66">
        <f>Uniforms!$AT$4</f>
        <v>0</v>
      </c>
      <c r="BF257" s="66">
        <f>IF(Uniforms!$AT$13="Left Chest",Uniforms!AZ257, )</f>
        <v>0</v>
      </c>
      <c r="BG257" s="66">
        <f>Uniforms!$AT$5</f>
        <v>0</v>
      </c>
      <c r="BH257" s="67">
        <f>IF(Uniforms!$AT$13="Left Chest 2nd",Uniforms!AZ257, )</f>
        <v>0</v>
      </c>
      <c r="BI257" s="66">
        <f>Uniforms!$AT$6</f>
        <v>0</v>
      </c>
      <c r="BJ257" s="67">
        <f>IF(Uniforms!$AT$13="Left Sleeve",Uniforms!AZ257, )</f>
        <v>0</v>
      </c>
      <c r="BK257" s="66">
        <f>Uniforms!$AT$7</f>
        <v>0</v>
      </c>
      <c r="BL257" s="67">
        <f>IF(Uniforms!$AT$13="Right Sleeve",Uniforms!AZ257, )</f>
        <v>0</v>
      </c>
      <c r="BM257" s="66">
        <f>Uniforms!$AT$8</f>
        <v>0</v>
      </c>
      <c r="BN257" s="67">
        <f>IF(Uniforms!$AT$13="Center Chest",Uniforms!AZ257, )</f>
        <v>0</v>
      </c>
      <c r="BO257" s="66">
        <f>Uniforms!$AT$10</f>
        <v>0</v>
      </c>
      <c r="BP257" s="67">
        <f>IF(Uniforms!$AT$13="Back Above #s",Uniforms!AZ257, )</f>
        <v>0</v>
      </c>
      <c r="BQ257" s="66">
        <f>Uniforms!$AT$11</f>
        <v>0</v>
      </c>
      <c r="BR257" s="67">
        <f>IF(Uniforms!$AT$13="Short-Left Leg",Uniforms!AZ257, )</f>
        <v>0</v>
      </c>
      <c r="BS257" s="66">
        <f>Uniforms!$AT$12</f>
        <v>0</v>
      </c>
      <c r="BT257" s="67">
        <f>IF(Uniforms!$AT$13="Short-Right Leg",Uniforms!AZ257, )</f>
        <v>0</v>
      </c>
      <c r="BU257" s="67">
        <f>Uniforms!$AT$9</f>
        <v>0</v>
      </c>
      <c r="BV257" s="67">
        <f>IF(Uniforms!$AT$13="Right Chest",Uniforms!AZ257, )</f>
        <v>0</v>
      </c>
      <c r="BW257" s="68">
        <f>Uniforms!BA257</f>
        <v>0</v>
      </c>
      <c r="BX257" s="68">
        <f>Uniforms!BB257</f>
        <v>0</v>
      </c>
      <c r="BY257" s="68">
        <f>Uniforms!BC257</f>
        <v>0</v>
      </c>
      <c r="BZ257" s="68">
        <f>Uniforms!BD257</f>
        <v>0</v>
      </c>
      <c r="CA257" s="68">
        <f>Uniforms!BE257</f>
        <v>0</v>
      </c>
      <c r="CB257" s="68">
        <f>Uniforms!BF257</f>
        <v>0</v>
      </c>
      <c r="CC257" s="68">
        <f>Uniforms!BG257</f>
        <v>0</v>
      </c>
      <c r="CD257" s="68">
        <f>Uniforms!BH257</f>
        <v>0</v>
      </c>
      <c r="CE257" s="68">
        <f>Uniforms!BI257</f>
        <v>0</v>
      </c>
      <c r="CF257" s="68">
        <f>Uniforms!BJ257</f>
        <v>0</v>
      </c>
      <c r="CG257" s="68">
        <f>Uniforms!BK257</f>
        <v>0</v>
      </c>
      <c r="CH257" s="68">
        <f>Uniforms!BL257</f>
        <v>0</v>
      </c>
      <c r="CI257" s="68">
        <f>Uniforms!BM257</f>
        <v>0</v>
      </c>
      <c r="CJ257" s="68">
        <f>Uniforms!BN257</f>
        <v>0</v>
      </c>
      <c r="CK257" s="68">
        <f>Uniforms!BO257</f>
        <v>0</v>
      </c>
      <c r="CL257" s="68">
        <f>Uniforms!BP257</f>
        <v>0</v>
      </c>
      <c r="CM257" s="68">
        <f>Uniforms!BQ257</f>
        <v>0</v>
      </c>
      <c r="CN257" s="68">
        <f>Uniforms!BR257</f>
        <v>0</v>
      </c>
      <c r="CO257" s="68">
        <f>Uniforms!BS257</f>
        <v>0</v>
      </c>
      <c r="CP257" s="68">
        <f>Uniforms!BT257</f>
        <v>0</v>
      </c>
      <c r="CQ257" s="68">
        <f>Uniforms!BU257</f>
        <v>0</v>
      </c>
      <c r="CR257" s="68">
        <f>Uniforms!BV257</f>
        <v>0</v>
      </c>
      <c r="CS257" s="68">
        <f>Uniforms!BW257</f>
        <v>0</v>
      </c>
      <c r="CT257" s="68">
        <f>Uniforms!BX257</f>
        <v>0</v>
      </c>
      <c r="CU257" s="68">
        <f>Uniforms!BY257</f>
        <v>0</v>
      </c>
      <c r="CV257" s="68">
        <f>Uniforms!BZ257</f>
        <v>0</v>
      </c>
      <c r="CW257" s="68">
        <f>Uniforms!CA257</f>
        <v>0</v>
      </c>
      <c r="CX257" s="68">
        <f>Uniforms!CB257</f>
        <v>0</v>
      </c>
      <c r="CY257" s="68">
        <f>Uniforms!CC257</f>
        <v>0</v>
      </c>
      <c r="CZ257" s="68">
        <f>Uniforms!CD257</f>
        <v>0</v>
      </c>
      <c r="DA257" s="67"/>
    </row>
    <row r="258" spans="1:105">
      <c r="A258" s="67" t="s">
        <v>522</v>
      </c>
      <c r="B258" s="63">
        <f>Uniforms!B258</f>
        <v>0</v>
      </c>
      <c r="C258" s="63" t="str">
        <f>CONCATENATE(Uniforms!C258, "|")</f>
        <v>|</v>
      </c>
      <c r="D258" s="63">
        <f>Uniforms!D258</f>
        <v>0</v>
      </c>
      <c r="E258" s="63" t="str">
        <f>IF(Uniforms!E258="None", "NA|",CONCATENATE(Uniforms!E258, "|"))</f>
        <v>|</v>
      </c>
      <c r="F258" s="63" t="str">
        <f>IF(E258="NA|","|-- Select One --",CONCATENATE(Uniforms!F258,"|"))</f>
        <v>|</v>
      </c>
      <c r="G258" s="63" t="str">
        <f>CONCATENATE(Uniforms!G258,"|")</f>
        <v>|</v>
      </c>
      <c r="H258" s="64">
        <f>Uniforms!H258</f>
        <v>0</v>
      </c>
      <c r="I258" s="65">
        <f t="shared" si="3"/>
        <v>0</v>
      </c>
      <c r="J258" s="65">
        <f>Uniforms!I258</f>
        <v>0</v>
      </c>
      <c r="K258" s="65">
        <f>Uniforms!J258</f>
        <v>0</v>
      </c>
      <c r="L258" s="65">
        <f>Uniforms!K258</f>
        <v>0</v>
      </c>
      <c r="M258" s="65">
        <f>Uniforms!L258</f>
        <v>0</v>
      </c>
      <c r="N258" s="65">
        <f>Uniforms!M258</f>
        <v>0</v>
      </c>
      <c r="O258" s="65">
        <f>Uniforms!N258</f>
        <v>0</v>
      </c>
      <c r="P258" s="65">
        <f>Uniforms!O258</f>
        <v>0</v>
      </c>
      <c r="Q258" s="65">
        <f>Uniforms!P258</f>
        <v>0</v>
      </c>
      <c r="R258" s="65">
        <f>Uniforms!Q258</f>
        <v>0</v>
      </c>
      <c r="S258" s="65">
        <f>Uniforms!R258</f>
        <v>0</v>
      </c>
      <c r="T258" s="65">
        <f>Uniforms!S258</f>
        <v>0</v>
      </c>
      <c r="U258" s="65">
        <f>Uniforms!T258</f>
        <v>0</v>
      </c>
      <c r="V258" s="65">
        <f>Uniforms!U258</f>
        <v>0</v>
      </c>
      <c r="W258" s="65">
        <f>Uniforms!V258</f>
        <v>0</v>
      </c>
      <c r="X258" s="65">
        <f>Uniforms!W258</f>
        <v>0</v>
      </c>
      <c r="Y258" s="65">
        <f>Uniforms!X258</f>
        <v>0</v>
      </c>
      <c r="Z258" s="63" t="str">
        <f>IF(Uniforms!Y258="None","NA|",CONCATENATE(Uniforms!Y258,"|"))</f>
        <v>|</v>
      </c>
      <c r="AA258" s="63" t="str">
        <f>IF(Z258="NA|","|-- Select One --",CONCATENATE(Uniforms!Z258, "|"))</f>
        <v>|</v>
      </c>
      <c r="AB258" s="65">
        <f>Uniforms!AA258</f>
        <v>0</v>
      </c>
      <c r="AC258" s="65">
        <f>Uniforms!AB258</f>
        <v>0</v>
      </c>
      <c r="AD258" s="65">
        <f>Uniforms!AC258</f>
        <v>0</v>
      </c>
      <c r="AE258" s="65">
        <f>Uniforms!AD258</f>
        <v>0</v>
      </c>
      <c r="AF258" s="65">
        <f>Uniforms!AE258</f>
        <v>0</v>
      </c>
      <c r="AG258" s="65">
        <f>Uniforms!AF258</f>
        <v>0</v>
      </c>
      <c r="AH258" s="65">
        <f>Uniforms!AG258</f>
        <v>0</v>
      </c>
      <c r="AI258" s="65">
        <f>Uniforms!AH258</f>
        <v>0</v>
      </c>
      <c r="AJ258" s="65">
        <f>Uniforms!AI258</f>
        <v>0</v>
      </c>
      <c r="AK258" s="65">
        <f>Uniforms!AJ258</f>
        <v>0</v>
      </c>
      <c r="AL258" s="65">
        <f>Uniforms!AK258</f>
        <v>0</v>
      </c>
      <c r="AM258" s="65">
        <f>Uniforms!AL258</f>
        <v>0</v>
      </c>
      <c r="AN258" s="65">
        <f>Uniforms!AM258</f>
        <v>0</v>
      </c>
      <c r="AO258" s="65">
        <f>Uniforms!AN258</f>
        <v>0</v>
      </c>
      <c r="AP258" s="65">
        <f>Uniforms!AO258</f>
        <v>0</v>
      </c>
      <c r="AQ258" s="65">
        <f>Uniforms!AP258</f>
        <v>0</v>
      </c>
      <c r="AR258" s="63" t="str">
        <f>IF(Uniforms!AQ258="None","NA|",CONCATENATE(Uniforms!AQ258,"|"))</f>
        <v>|</v>
      </c>
      <c r="AS258" s="63" t="str">
        <f>IF(AR258="NA|","|-- Select One --",CONCATENATE(Uniforms!AR258,"|"))</f>
        <v>|</v>
      </c>
      <c r="AT258" s="65">
        <f>Uniforms!AS258</f>
        <v>0</v>
      </c>
      <c r="AU258" s="65">
        <f>Uniforms!AT258</f>
        <v>0</v>
      </c>
      <c r="AV258" s="65">
        <f>Uniforms!AU258</f>
        <v>0</v>
      </c>
      <c r="AW258" s="65">
        <f>Uniforms!AV258</f>
        <v>0</v>
      </c>
      <c r="AX258" s="66" t="s">
        <v>409</v>
      </c>
      <c r="AY258" s="63" t="s">
        <v>410</v>
      </c>
      <c r="AZ258" s="63" t="s">
        <v>410</v>
      </c>
      <c r="BA258" s="63" t="s">
        <v>410</v>
      </c>
      <c r="BB258" s="67" t="str">
        <f>Uniforms!$AW$1</f>
        <v>8B|</v>
      </c>
      <c r="BC258" s="67" t="str">
        <f>Uniforms!$AW$2</f>
        <v>NA|</v>
      </c>
      <c r="BD258" s="67" t="str">
        <f>Uniforms!$AW$3</f>
        <v>OUTLINED|</v>
      </c>
      <c r="BE258" s="66">
        <f>Uniforms!$AT$4</f>
        <v>0</v>
      </c>
      <c r="BF258" s="66">
        <f>IF(Uniforms!$AT$13="Left Chest",Uniforms!AZ258, )</f>
        <v>0</v>
      </c>
      <c r="BG258" s="66">
        <f>Uniforms!$AT$5</f>
        <v>0</v>
      </c>
      <c r="BH258" s="67">
        <f>IF(Uniforms!$AT$13="Left Chest 2nd",Uniforms!AZ258, )</f>
        <v>0</v>
      </c>
      <c r="BI258" s="66">
        <f>Uniforms!$AT$6</f>
        <v>0</v>
      </c>
      <c r="BJ258" s="67">
        <f>IF(Uniforms!$AT$13="Left Sleeve",Uniforms!AZ258, )</f>
        <v>0</v>
      </c>
      <c r="BK258" s="66">
        <f>Uniforms!$AT$7</f>
        <v>0</v>
      </c>
      <c r="BL258" s="67">
        <f>IF(Uniforms!$AT$13="Right Sleeve",Uniforms!AZ258, )</f>
        <v>0</v>
      </c>
      <c r="BM258" s="66">
        <f>Uniforms!$AT$8</f>
        <v>0</v>
      </c>
      <c r="BN258" s="67">
        <f>IF(Uniforms!$AT$13="Center Chest",Uniforms!AZ258, )</f>
        <v>0</v>
      </c>
      <c r="BO258" s="66">
        <f>Uniforms!$AT$10</f>
        <v>0</v>
      </c>
      <c r="BP258" s="67">
        <f>IF(Uniforms!$AT$13="Back Above #s",Uniforms!AZ258, )</f>
        <v>0</v>
      </c>
      <c r="BQ258" s="66">
        <f>Uniforms!$AT$11</f>
        <v>0</v>
      </c>
      <c r="BR258" s="67">
        <f>IF(Uniforms!$AT$13="Short-Left Leg",Uniforms!AZ258, )</f>
        <v>0</v>
      </c>
      <c r="BS258" s="66">
        <f>Uniforms!$AT$12</f>
        <v>0</v>
      </c>
      <c r="BT258" s="67">
        <f>IF(Uniforms!$AT$13="Short-Right Leg",Uniforms!AZ258, )</f>
        <v>0</v>
      </c>
      <c r="BU258" s="67">
        <f>Uniforms!$AT$9</f>
        <v>0</v>
      </c>
      <c r="BV258" s="67">
        <f>IF(Uniforms!$AT$13="Right Chest",Uniforms!AZ258, )</f>
        <v>0</v>
      </c>
      <c r="BW258" s="68">
        <f>Uniforms!BA258</f>
        <v>0</v>
      </c>
      <c r="BX258" s="68">
        <f>Uniforms!BB258</f>
        <v>0</v>
      </c>
      <c r="BY258" s="68">
        <f>Uniforms!BC258</f>
        <v>0</v>
      </c>
      <c r="BZ258" s="68">
        <f>Uniforms!BD258</f>
        <v>0</v>
      </c>
      <c r="CA258" s="68">
        <f>Uniforms!BE258</f>
        <v>0</v>
      </c>
      <c r="CB258" s="68">
        <f>Uniforms!BF258</f>
        <v>0</v>
      </c>
      <c r="CC258" s="68">
        <f>Uniforms!BG258</f>
        <v>0</v>
      </c>
      <c r="CD258" s="68">
        <f>Uniforms!BH258</f>
        <v>0</v>
      </c>
      <c r="CE258" s="68">
        <f>Uniforms!BI258</f>
        <v>0</v>
      </c>
      <c r="CF258" s="68">
        <f>Uniforms!BJ258</f>
        <v>0</v>
      </c>
      <c r="CG258" s="68">
        <f>Uniforms!BK258</f>
        <v>0</v>
      </c>
      <c r="CH258" s="68">
        <f>Uniforms!BL258</f>
        <v>0</v>
      </c>
      <c r="CI258" s="68">
        <f>Uniforms!BM258</f>
        <v>0</v>
      </c>
      <c r="CJ258" s="68">
        <f>Uniforms!BN258</f>
        <v>0</v>
      </c>
      <c r="CK258" s="68">
        <f>Uniforms!BO258</f>
        <v>0</v>
      </c>
      <c r="CL258" s="68">
        <f>Uniforms!BP258</f>
        <v>0</v>
      </c>
      <c r="CM258" s="68">
        <f>Uniforms!BQ258</f>
        <v>0</v>
      </c>
      <c r="CN258" s="68">
        <f>Uniforms!BR258</f>
        <v>0</v>
      </c>
      <c r="CO258" s="68">
        <f>Uniforms!BS258</f>
        <v>0</v>
      </c>
      <c r="CP258" s="68">
        <f>Uniforms!BT258</f>
        <v>0</v>
      </c>
      <c r="CQ258" s="68">
        <f>Uniforms!BU258</f>
        <v>0</v>
      </c>
      <c r="CR258" s="68">
        <f>Uniforms!BV258</f>
        <v>0</v>
      </c>
      <c r="CS258" s="68">
        <f>Uniforms!BW258</f>
        <v>0</v>
      </c>
      <c r="CT258" s="68">
        <f>Uniforms!BX258</f>
        <v>0</v>
      </c>
      <c r="CU258" s="68">
        <f>Uniforms!BY258</f>
        <v>0</v>
      </c>
      <c r="CV258" s="68">
        <f>Uniforms!BZ258</f>
        <v>0</v>
      </c>
      <c r="CW258" s="68">
        <f>Uniforms!CA258</f>
        <v>0</v>
      </c>
      <c r="CX258" s="68">
        <f>Uniforms!CB258</f>
        <v>0</v>
      </c>
      <c r="CY258" s="68">
        <f>Uniforms!CC258</f>
        <v>0</v>
      </c>
      <c r="CZ258" s="68">
        <f>Uniforms!CD258</f>
        <v>0</v>
      </c>
      <c r="DA258" s="67"/>
    </row>
    <row r="259" spans="1:105">
      <c r="A259" s="67" t="s">
        <v>523</v>
      </c>
      <c r="B259" s="63">
        <f>Uniforms!B259</f>
        <v>0</v>
      </c>
      <c r="C259" s="63" t="str">
        <f>CONCATENATE(Uniforms!C259, "|")</f>
        <v>|</v>
      </c>
      <c r="D259" s="63">
        <f>Uniforms!D259</f>
        <v>0</v>
      </c>
      <c r="E259" s="63" t="str">
        <f>IF(Uniforms!E259="None", "NA|",CONCATENATE(Uniforms!E259, "|"))</f>
        <v>|</v>
      </c>
      <c r="F259" s="63" t="str">
        <f>IF(E259="NA|","|-- Select One --",CONCATENATE(Uniforms!F259,"|"))</f>
        <v>|</v>
      </c>
      <c r="G259" s="63" t="str">
        <f>CONCATENATE(Uniforms!G259,"|")</f>
        <v>|</v>
      </c>
      <c r="H259" s="64">
        <f>Uniforms!H259</f>
        <v>0</v>
      </c>
      <c r="I259" s="65">
        <f t="shared" si="3"/>
        <v>0</v>
      </c>
      <c r="J259" s="65">
        <f>Uniforms!I259</f>
        <v>0</v>
      </c>
      <c r="K259" s="65">
        <f>Uniforms!J259</f>
        <v>0</v>
      </c>
      <c r="L259" s="65">
        <f>Uniforms!K259</f>
        <v>0</v>
      </c>
      <c r="M259" s="65">
        <f>Uniforms!L259</f>
        <v>0</v>
      </c>
      <c r="N259" s="65">
        <f>Uniforms!M259</f>
        <v>0</v>
      </c>
      <c r="O259" s="65">
        <f>Uniforms!N259</f>
        <v>0</v>
      </c>
      <c r="P259" s="65">
        <f>Uniforms!O259</f>
        <v>0</v>
      </c>
      <c r="Q259" s="65">
        <f>Uniforms!P259</f>
        <v>0</v>
      </c>
      <c r="R259" s="65">
        <f>Uniforms!Q259</f>
        <v>0</v>
      </c>
      <c r="S259" s="65">
        <f>Uniforms!R259</f>
        <v>0</v>
      </c>
      <c r="T259" s="65">
        <f>Uniforms!S259</f>
        <v>0</v>
      </c>
      <c r="U259" s="65">
        <f>Uniforms!T259</f>
        <v>0</v>
      </c>
      <c r="V259" s="65">
        <f>Uniforms!U259</f>
        <v>0</v>
      </c>
      <c r="W259" s="65">
        <f>Uniforms!V259</f>
        <v>0</v>
      </c>
      <c r="X259" s="65">
        <f>Uniforms!W259</f>
        <v>0</v>
      </c>
      <c r="Y259" s="65">
        <f>Uniforms!X259</f>
        <v>0</v>
      </c>
      <c r="Z259" s="63" t="str">
        <f>IF(Uniforms!Y259="None","NA|",CONCATENATE(Uniforms!Y259,"|"))</f>
        <v>|</v>
      </c>
      <c r="AA259" s="63" t="str">
        <f>IF(Z259="NA|","|-- Select One --",CONCATENATE(Uniforms!Z259, "|"))</f>
        <v>|</v>
      </c>
      <c r="AB259" s="65">
        <f>Uniforms!AA259</f>
        <v>0</v>
      </c>
      <c r="AC259" s="65">
        <f>Uniforms!AB259</f>
        <v>0</v>
      </c>
      <c r="AD259" s="65">
        <f>Uniforms!AC259</f>
        <v>0</v>
      </c>
      <c r="AE259" s="65">
        <f>Uniforms!AD259</f>
        <v>0</v>
      </c>
      <c r="AF259" s="65">
        <f>Uniforms!AE259</f>
        <v>0</v>
      </c>
      <c r="AG259" s="65">
        <f>Uniforms!AF259</f>
        <v>0</v>
      </c>
      <c r="AH259" s="65">
        <f>Uniforms!AG259</f>
        <v>0</v>
      </c>
      <c r="AI259" s="65">
        <f>Uniforms!AH259</f>
        <v>0</v>
      </c>
      <c r="AJ259" s="65">
        <f>Uniforms!AI259</f>
        <v>0</v>
      </c>
      <c r="AK259" s="65">
        <f>Uniforms!AJ259</f>
        <v>0</v>
      </c>
      <c r="AL259" s="65">
        <f>Uniforms!AK259</f>
        <v>0</v>
      </c>
      <c r="AM259" s="65">
        <f>Uniforms!AL259</f>
        <v>0</v>
      </c>
      <c r="AN259" s="65">
        <f>Uniforms!AM259</f>
        <v>0</v>
      </c>
      <c r="AO259" s="65">
        <f>Uniforms!AN259</f>
        <v>0</v>
      </c>
      <c r="AP259" s="65">
        <f>Uniforms!AO259</f>
        <v>0</v>
      </c>
      <c r="AQ259" s="65">
        <f>Uniforms!AP259</f>
        <v>0</v>
      </c>
      <c r="AR259" s="63" t="str">
        <f>IF(Uniforms!AQ259="None","NA|",CONCATENATE(Uniforms!AQ259,"|"))</f>
        <v>|</v>
      </c>
      <c r="AS259" s="63" t="str">
        <f>IF(AR259="NA|","|-- Select One --",CONCATENATE(Uniforms!AR259,"|"))</f>
        <v>|</v>
      </c>
      <c r="AT259" s="65">
        <f>Uniforms!AS259</f>
        <v>0</v>
      </c>
      <c r="AU259" s="65">
        <f>Uniforms!AT259</f>
        <v>0</v>
      </c>
      <c r="AV259" s="65">
        <f>Uniforms!AU259</f>
        <v>0</v>
      </c>
      <c r="AW259" s="65">
        <f>Uniforms!AV259</f>
        <v>0</v>
      </c>
      <c r="AX259" s="66" t="s">
        <v>409</v>
      </c>
      <c r="AY259" s="63" t="s">
        <v>410</v>
      </c>
      <c r="AZ259" s="63" t="s">
        <v>410</v>
      </c>
      <c r="BA259" s="63" t="s">
        <v>410</v>
      </c>
      <c r="BB259" s="67" t="str">
        <f>Uniforms!$AW$1</f>
        <v>8B|</v>
      </c>
      <c r="BC259" s="67" t="str">
        <f>Uniforms!$AW$2</f>
        <v>NA|</v>
      </c>
      <c r="BD259" s="67" t="str">
        <f>Uniforms!$AW$3</f>
        <v>OUTLINED|</v>
      </c>
      <c r="BE259" s="66">
        <f>Uniforms!$AT$4</f>
        <v>0</v>
      </c>
      <c r="BF259" s="66">
        <f>IF(Uniforms!$AT$13="Left Chest",Uniforms!AZ259, )</f>
        <v>0</v>
      </c>
      <c r="BG259" s="66">
        <f>Uniforms!$AT$5</f>
        <v>0</v>
      </c>
      <c r="BH259" s="67">
        <f>IF(Uniforms!$AT$13="Left Chest 2nd",Uniforms!AZ259, )</f>
        <v>0</v>
      </c>
      <c r="BI259" s="66">
        <f>Uniforms!$AT$6</f>
        <v>0</v>
      </c>
      <c r="BJ259" s="67">
        <f>IF(Uniforms!$AT$13="Left Sleeve",Uniforms!AZ259, )</f>
        <v>0</v>
      </c>
      <c r="BK259" s="66">
        <f>Uniforms!$AT$7</f>
        <v>0</v>
      </c>
      <c r="BL259" s="67">
        <f>IF(Uniforms!$AT$13="Right Sleeve",Uniforms!AZ259, )</f>
        <v>0</v>
      </c>
      <c r="BM259" s="66">
        <f>Uniforms!$AT$8</f>
        <v>0</v>
      </c>
      <c r="BN259" s="67">
        <f>IF(Uniforms!$AT$13="Center Chest",Uniforms!AZ259, )</f>
        <v>0</v>
      </c>
      <c r="BO259" s="66">
        <f>Uniforms!$AT$10</f>
        <v>0</v>
      </c>
      <c r="BP259" s="67">
        <f>IF(Uniforms!$AT$13="Back Above #s",Uniforms!AZ259, )</f>
        <v>0</v>
      </c>
      <c r="BQ259" s="66">
        <f>Uniforms!$AT$11</f>
        <v>0</v>
      </c>
      <c r="BR259" s="67">
        <f>IF(Uniforms!$AT$13="Short-Left Leg",Uniforms!AZ259, )</f>
        <v>0</v>
      </c>
      <c r="BS259" s="66">
        <f>Uniforms!$AT$12</f>
        <v>0</v>
      </c>
      <c r="BT259" s="67">
        <f>IF(Uniforms!$AT$13="Short-Right Leg",Uniforms!AZ259, )</f>
        <v>0</v>
      </c>
      <c r="BU259" s="67">
        <f>Uniforms!$AT$9</f>
        <v>0</v>
      </c>
      <c r="BV259" s="67">
        <f>IF(Uniforms!$AT$13="Right Chest",Uniforms!AZ259, )</f>
        <v>0</v>
      </c>
      <c r="BW259" s="68">
        <f>Uniforms!BA259</f>
        <v>0</v>
      </c>
      <c r="BX259" s="68">
        <f>Uniforms!BB259</f>
        <v>0</v>
      </c>
      <c r="BY259" s="68">
        <f>Uniforms!BC259</f>
        <v>0</v>
      </c>
      <c r="BZ259" s="68">
        <f>Uniforms!BD259</f>
        <v>0</v>
      </c>
      <c r="CA259" s="68">
        <f>Uniforms!BE259</f>
        <v>0</v>
      </c>
      <c r="CB259" s="68">
        <f>Uniforms!BF259</f>
        <v>0</v>
      </c>
      <c r="CC259" s="68">
        <f>Uniforms!BG259</f>
        <v>0</v>
      </c>
      <c r="CD259" s="68">
        <f>Uniforms!BH259</f>
        <v>0</v>
      </c>
      <c r="CE259" s="68">
        <f>Uniforms!BI259</f>
        <v>0</v>
      </c>
      <c r="CF259" s="68">
        <f>Uniforms!BJ259</f>
        <v>0</v>
      </c>
      <c r="CG259" s="68">
        <f>Uniforms!BK259</f>
        <v>0</v>
      </c>
      <c r="CH259" s="68">
        <f>Uniforms!BL259</f>
        <v>0</v>
      </c>
      <c r="CI259" s="68">
        <f>Uniforms!BM259</f>
        <v>0</v>
      </c>
      <c r="CJ259" s="68">
        <f>Uniforms!BN259</f>
        <v>0</v>
      </c>
      <c r="CK259" s="68">
        <f>Uniforms!BO259</f>
        <v>0</v>
      </c>
      <c r="CL259" s="68">
        <f>Uniforms!BP259</f>
        <v>0</v>
      </c>
      <c r="CM259" s="68">
        <f>Uniforms!BQ259</f>
        <v>0</v>
      </c>
      <c r="CN259" s="68">
        <f>Uniforms!BR259</f>
        <v>0</v>
      </c>
      <c r="CO259" s="68">
        <f>Uniforms!BS259</f>
        <v>0</v>
      </c>
      <c r="CP259" s="68">
        <f>Uniforms!BT259</f>
        <v>0</v>
      </c>
      <c r="CQ259" s="68">
        <f>Uniforms!BU259</f>
        <v>0</v>
      </c>
      <c r="CR259" s="68">
        <f>Uniforms!BV259</f>
        <v>0</v>
      </c>
      <c r="CS259" s="68">
        <f>Uniforms!BW259</f>
        <v>0</v>
      </c>
      <c r="CT259" s="68">
        <f>Uniforms!BX259</f>
        <v>0</v>
      </c>
      <c r="CU259" s="68">
        <f>Uniforms!BY259</f>
        <v>0</v>
      </c>
      <c r="CV259" s="68">
        <f>Uniforms!BZ259</f>
        <v>0</v>
      </c>
      <c r="CW259" s="68">
        <f>Uniforms!CA259</f>
        <v>0</v>
      </c>
      <c r="CX259" s="68">
        <f>Uniforms!CB259</f>
        <v>0</v>
      </c>
      <c r="CY259" s="68">
        <f>Uniforms!CC259</f>
        <v>0</v>
      </c>
      <c r="CZ259" s="68">
        <f>Uniforms!CD259</f>
        <v>0</v>
      </c>
      <c r="DA259" s="67"/>
    </row>
    <row r="260" spans="1:105">
      <c r="A260" s="67" t="s">
        <v>524</v>
      </c>
      <c r="B260" s="63">
        <f>Uniforms!B260</f>
        <v>0</v>
      </c>
      <c r="C260" s="63" t="str">
        <f>CONCATENATE(Uniforms!C260, "|")</f>
        <v>|</v>
      </c>
      <c r="D260" s="63">
        <f>Uniforms!D260</f>
        <v>0</v>
      </c>
      <c r="E260" s="63" t="str">
        <f>IF(Uniforms!E260="None", "NA|",CONCATENATE(Uniforms!E260, "|"))</f>
        <v>|</v>
      </c>
      <c r="F260" s="63" t="str">
        <f>IF(E260="NA|","|-- Select One --",CONCATENATE(Uniforms!F260,"|"))</f>
        <v>|</v>
      </c>
      <c r="G260" s="63" t="str">
        <f>CONCATENATE(Uniforms!G260,"|")</f>
        <v>|</v>
      </c>
      <c r="H260" s="64">
        <f>Uniforms!H260</f>
        <v>0</v>
      </c>
      <c r="I260" s="65">
        <f t="shared" si="3"/>
        <v>0</v>
      </c>
      <c r="J260" s="65">
        <f>Uniforms!I260</f>
        <v>0</v>
      </c>
      <c r="K260" s="65">
        <f>Uniforms!J260</f>
        <v>0</v>
      </c>
      <c r="L260" s="65">
        <f>Uniforms!K260</f>
        <v>0</v>
      </c>
      <c r="M260" s="65">
        <f>Uniforms!L260</f>
        <v>0</v>
      </c>
      <c r="N260" s="65">
        <f>Uniforms!M260</f>
        <v>0</v>
      </c>
      <c r="O260" s="65">
        <f>Uniforms!N260</f>
        <v>0</v>
      </c>
      <c r="P260" s="65">
        <f>Uniforms!O260</f>
        <v>0</v>
      </c>
      <c r="Q260" s="65">
        <f>Uniforms!P260</f>
        <v>0</v>
      </c>
      <c r="R260" s="65">
        <f>Uniforms!Q260</f>
        <v>0</v>
      </c>
      <c r="S260" s="65">
        <f>Uniforms!R260</f>
        <v>0</v>
      </c>
      <c r="T260" s="65">
        <f>Uniforms!S260</f>
        <v>0</v>
      </c>
      <c r="U260" s="65">
        <f>Uniforms!T260</f>
        <v>0</v>
      </c>
      <c r="V260" s="65">
        <f>Uniforms!U260</f>
        <v>0</v>
      </c>
      <c r="W260" s="65">
        <f>Uniforms!V260</f>
        <v>0</v>
      </c>
      <c r="X260" s="65">
        <f>Uniforms!W260</f>
        <v>0</v>
      </c>
      <c r="Y260" s="65">
        <f>Uniforms!X260</f>
        <v>0</v>
      </c>
      <c r="Z260" s="63" t="str">
        <f>IF(Uniforms!Y260="None","NA|",CONCATENATE(Uniforms!Y260,"|"))</f>
        <v>|</v>
      </c>
      <c r="AA260" s="63" t="str">
        <f>IF(Z260="NA|","|-- Select One --",CONCATENATE(Uniforms!Z260, "|"))</f>
        <v>|</v>
      </c>
      <c r="AB260" s="65">
        <f>Uniforms!AA260</f>
        <v>0</v>
      </c>
      <c r="AC260" s="65">
        <f>Uniforms!AB260</f>
        <v>0</v>
      </c>
      <c r="AD260" s="65">
        <f>Uniforms!AC260</f>
        <v>0</v>
      </c>
      <c r="AE260" s="65">
        <f>Uniforms!AD260</f>
        <v>0</v>
      </c>
      <c r="AF260" s="65">
        <f>Uniforms!AE260</f>
        <v>0</v>
      </c>
      <c r="AG260" s="65">
        <f>Uniforms!AF260</f>
        <v>0</v>
      </c>
      <c r="AH260" s="65">
        <f>Uniforms!AG260</f>
        <v>0</v>
      </c>
      <c r="AI260" s="65">
        <f>Uniforms!AH260</f>
        <v>0</v>
      </c>
      <c r="AJ260" s="65">
        <f>Uniforms!AI260</f>
        <v>0</v>
      </c>
      <c r="AK260" s="65">
        <f>Uniforms!AJ260</f>
        <v>0</v>
      </c>
      <c r="AL260" s="65">
        <f>Uniforms!AK260</f>
        <v>0</v>
      </c>
      <c r="AM260" s="65">
        <f>Uniforms!AL260</f>
        <v>0</v>
      </c>
      <c r="AN260" s="65">
        <f>Uniforms!AM260</f>
        <v>0</v>
      </c>
      <c r="AO260" s="65">
        <f>Uniforms!AN260</f>
        <v>0</v>
      </c>
      <c r="AP260" s="65">
        <f>Uniforms!AO260</f>
        <v>0</v>
      </c>
      <c r="AQ260" s="65">
        <f>Uniforms!AP260</f>
        <v>0</v>
      </c>
      <c r="AR260" s="63" t="str">
        <f>IF(Uniforms!AQ260="None","NA|",CONCATENATE(Uniforms!AQ260,"|"))</f>
        <v>|</v>
      </c>
      <c r="AS260" s="63" t="str">
        <f>IF(AR260="NA|","|-- Select One --",CONCATENATE(Uniforms!AR260,"|"))</f>
        <v>|</v>
      </c>
      <c r="AT260" s="65">
        <f>Uniforms!AS260</f>
        <v>0</v>
      </c>
      <c r="AU260" s="65">
        <f>Uniforms!AT260</f>
        <v>0</v>
      </c>
      <c r="AV260" s="65">
        <f>Uniforms!AU260</f>
        <v>0</v>
      </c>
      <c r="AW260" s="65">
        <f>Uniforms!AV260</f>
        <v>0</v>
      </c>
      <c r="AX260" s="66" t="s">
        <v>409</v>
      </c>
      <c r="AY260" s="63" t="s">
        <v>410</v>
      </c>
      <c r="AZ260" s="63" t="s">
        <v>410</v>
      </c>
      <c r="BA260" s="63" t="s">
        <v>410</v>
      </c>
      <c r="BB260" s="67" t="str">
        <f>Uniforms!$AW$1</f>
        <v>8B|</v>
      </c>
      <c r="BC260" s="67" t="str">
        <f>Uniforms!$AW$2</f>
        <v>NA|</v>
      </c>
      <c r="BD260" s="67" t="str">
        <f>Uniforms!$AW$3</f>
        <v>OUTLINED|</v>
      </c>
      <c r="BE260" s="66">
        <f>Uniforms!$AT$4</f>
        <v>0</v>
      </c>
      <c r="BF260" s="66">
        <f>IF(Uniforms!$AT$13="Left Chest",Uniforms!AZ260, )</f>
        <v>0</v>
      </c>
      <c r="BG260" s="66">
        <f>Uniforms!$AT$5</f>
        <v>0</v>
      </c>
      <c r="BH260" s="67">
        <f>IF(Uniforms!$AT$13="Left Chest 2nd",Uniforms!AZ260, )</f>
        <v>0</v>
      </c>
      <c r="BI260" s="66">
        <f>Uniforms!$AT$6</f>
        <v>0</v>
      </c>
      <c r="BJ260" s="67">
        <f>IF(Uniforms!$AT$13="Left Sleeve",Uniforms!AZ260, )</f>
        <v>0</v>
      </c>
      <c r="BK260" s="66">
        <f>Uniforms!$AT$7</f>
        <v>0</v>
      </c>
      <c r="BL260" s="67">
        <f>IF(Uniforms!$AT$13="Right Sleeve",Uniforms!AZ260, )</f>
        <v>0</v>
      </c>
      <c r="BM260" s="66">
        <f>Uniforms!$AT$8</f>
        <v>0</v>
      </c>
      <c r="BN260" s="67">
        <f>IF(Uniforms!$AT$13="Center Chest",Uniforms!AZ260, )</f>
        <v>0</v>
      </c>
      <c r="BO260" s="66">
        <f>Uniforms!$AT$10</f>
        <v>0</v>
      </c>
      <c r="BP260" s="67">
        <f>IF(Uniforms!$AT$13="Back Above #s",Uniforms!AZ260, )</f>
        <v>0</v>
      </c>
      <c r="BQ260" s="66">
        <f>Uniforms!$AT$11</f>
        <v>0</v>
      </c>
      <c r="BR260" s="67">
        <f>IF(Uniforms!$AT$13="Short-Left Leg",Uniforms!AZ260, )</f>
        <v>0</v>
      </c>
      <c r="BS260" s="66">
        <f>Uniforms!$AT$12</f>
        <v>0</v>
      </c>
      <c r="BT260" s="67">
        <f>IF(Uniforms!$AT$13="Short-Right Leg",Uniforms!AZ260, )</f>
        <v>0</v>
      </c>
      <c r="BU260" s="67">
        <f>Uniforms!$AT$9</f>
        <v>0</v>
      </c>
      <c r="BV260" s="67">
        <f>IF(Uniforms!$AT$13="Right Chest",Uniforms!AZ260, )</f>
        <v>0</v>
      </c>
      <c r="BW260" s="68">
        <f>Uniforms!BA260</f>
        <v>0</v>
      </c>
      <c r="BX260" s="68">
        <f>Uniforms!BB260</f>
        <v>0</v>
      </c>
      <c r="BY260" s="68">
        <f>Uniforms!BC260</f>
        <v>0</v>
      </c>
      <c r="BZ260" s="68">
        <f>Uniforms!BD260</f>
        <v>0</v>
      </c>
      <c r="CA260" s="68">
        <f>Uniforms!BE260</f>
        <v>0</v>
      </c>
      <c r="CB260" s="68">
        <f>Uniforms!BF260</f>
        <v>0</v>
      </c>
      <c r="CC260" s="68">
        <f>Uniforms!BG260</f>
        <v>0</v>
      </c>
      <c r="CD260" s="68">
        <f>Uniforms!BH260</f>
        <v>0</v>
      </c>
      <c r="CE260" s="68">
        <f>Uniforms!BI260</f>
        <v>0</v>
      </c>
      <c r="CF260" s="68">
        <f>Uniforms!BJ260</f>
        <v>0</v>
      </c>
      <c r="CG260" s="68">
        <f>Uniforms!BK260</f>
        <v>0</v>
      </c>
      <c r="CH260" s="68">
        <f>Uniforms!BL260</f>
        <v>0</v>
      </c>
      <c r="CI260" s="68">
        <f>Uniforms!BM260</f>
        <v>0</v>
      </c>
      <c r="CJ260" s="68">
        <f>Uniforms!BN260</f>
        <v>0</v>
      </c>
      <c r="CK260" s="68">
        <f>Uniforms!BO260</f>
        <v>0</v>
      </c>
      <c r="CL260" s="68">
        <f>Uniforms!BP260</f>
        <v>0</v>
      </c>
      <c r="CM260" s="68">
        <f>Uniforms!BQ260</f>
        <v>0</v>
      </c>
      <c r="CN260" s="68">
        <f>Uniforms!BR260</f>
        <v>0</v>
      </c>
      <c r="CO260" s="68">
        <f>Uniforms!BS260</f>
        <v>0</v>
      </c>
      <c r="CP260" s="68">
        <f>Uniforms!BT260</f>
        <v>0</v>
      </c>
      <c r="CQ260" s="68">
        <f>Uniforms!BU260</f>
        <v>0</v>
      </c>
      <c r="CR260" s="68">
        <f>Uniforms!BV260</f>
        <v>0</v>
      </c>
      <c r="CS260" s="68">
        <f>Uniforms!BW260</f>
        <v>0</v>
      </c>
      <c r="CT260" s="68">
        <f>Uniforms!BX260</f>
        <v>0</v>
      </c>
      <c r="CU260" s="68">
        <f>Uniforms!BY260</f>
        <v>0</v>
      </c>
      <c r="CV260" s="68">
        <f>Uniforms!BZ260</f>
        <v>0</v>
      </c>
      <c r="CW260" s="68">
        <f>Uniforms!CA260</f>
        <v>0</v>
      </c>
      <c r="CX260" s="68">
        <f>Uniforms!CB260</f>
        <v>0</v>
      </c>
      <c r="CY260" s="68">
        <f>Uniforms!CC260</f>
        <v>0</v>
      </c>
      <c r="CZ260" s="68">
        <f>Uniforms!CD260</f>
        <v>0</v>
      </c>
      <c r="DA260" s="67"/>
    </row>
    <row r="261" spans="1:105">
      <c r="A261" s="67" t="s">
        <v>525</v>
      </c>
      <c r="B261" s="63">
        <f>Uniforms!B261</f>
        <v>0</v>
      </c>
      <c r="C261" s="63" t="str">
        <f>CONCATENATE(Uniforms!C261, "|")</f>
        <v>|</v>
      </c>
      <c r="D261" s="63">
        <f>Uniforms!D261</f>
        <v>0</v>
      </c>
      <c r="E261" s="63" t="str">
        <f>IF(Uniforms!E261="None", "NA|",CONCATENATE(Uniforms!E261, "|"))</f>
        <v>|</v>
      </c>
      <c r="F261" s="63" t="str">
        <f>IF(E261="NA|","|-- Select One --",CONCATENATE(Uniforms!F261,"|"))</f>
        <v>|</v>
      </c>
      <c r="G261" s="63" t="str">
        <f>CONCATENATE(Uniforms!G261,"|")</f>
        <v>|</v>
      </c>
      <c r="H261" s="64">
        <f>Uniforms!H261</f>
        <v>0</v>
      </c>
      <c r="I261" s="65">
        <f t="shared" si="3"/>
        <v>0</v>
      </c>
      <c r="J261" s="65">
        <f>Uniforms!I261</f>
        <v>0</v>
      </c>
      <c r="K261" s="65">
        <f>Uniforms!J261</f>
        <v>0</v>
      </c>
      <c r="L261" s="65">
        <f>Uniforms!K261</f>
        <v>0</v>
      </c>
      <c r="M261" s="65">
        <f>Uniforms!L261</f>
        <v>0</v>
      </c>
      <c r="N261" s="65">
        <f>Uniforms!M261</f>
        <v>0</v>
      </c>
      <c r="O261" s="65">
        <f>Uniforms!N261</f>
        <v>0</v>
      </c>
      <c r="P261" s="65">
        <f>Uniforms!O261</f>
        <v>0</v>
      </c>
      <c r="Q261" s="65">
        <f>Uniforms!P261</f>
        <v>0</v>
      </c>
      <c r="R261" s="65">
        <f>Uniforms!Q261</f>
        <v>0</v>
      </c>
      <c r="S261" s="65">
        <f>Uniforms!R261</f>
        <v>0</v>
      </c>
      <c r="T261" s="65">
        <f>Uniforms!S261</f>
        <v>0</v>
      </c>
      <c r="U261" s="65">
        <f>Uniforms!T261</f>
        <v>0</v>
      </c>
      <c r="V261" s="65">
        <f>Uniforms!U261</f>
        <v>0</v>
      </c>
      <c r="W261" s="65">
        <f>Uniforms!V261</f>
        <v>0</v>
      </c>
      <c r="X261" s="65">
        <f>Uniforms!W261</f>
        <v>0</v>
      </c>
      <c r="Y261" s="65">
        <f>Uniforms!X261</f>
        <v>0</v>
      </c>
      <c r="Z261" s="63" t="str">
        <f>IF(Uniforms!Y261="None","NA|",CONCATENATE(Uniforms!Y261,"|"))</f>
        <v>|</v>
      </c>
      <c r="AA261" s="63" t="str">
        <f>IF(Z261="NA|","|-- Select One --",CONCATENATE(Uniforms!Z261, "|"))</f>
        <v>|</v>
      </c>
      <c r="AB261" s="65">
        <f>Uniforms!AA261</f>
        <v>0</v>
      </c>
      <c r="AC261" s="65">
        <f>Uniforms!AB261</f>
        <v>0</v>
      </c>
      <c r="AD261" s="65">
        <f>Uniforms!AC261</f>
        <v>0</v>
      </c>
      <c r="AE261" s="65">
        <f>Uniforms!AD261</f>
        <v>0</v>
      </c>
      <c r="AF261" s="65">
        <f>Uniforms!AE261</f>
        <v>0</v>
      </c>
      <c r="AG261" s="65">
        <f>Uniforms!AF261</f>
        <v>0</v>
      </c>
      <c r="AH261" s="65">
        <f>Uniforms!AG261</f>
        <v>0</v>
      </c>
      <c r="AI261" s="65">
        <f>Uniforms!AH261</f>
        <v>0</v>
      </c>
      <c r="AJ261" s="65">
        <f>Uniforms!AI261</f>
        <v>0</v>
      </c>
      <c r="AK261" s="65">
        <f>Uniforms!AJ261</f>
        <v>0</v>
      </c>
      <c r="AL261" s="65">
        <f>Uniforms!AK261</f>
        <v>0</v>
      </c>
      <c r="AM261" s="65">
        <f>Uniforms!AL261</f>
        <v>0</v>
      </c>
      <c r="AN261" s="65">
        <f>Uniforms!AM261</f>
        <v>0</v>
      </c>
      <c r="AO261" s="65">
        <f>Uniforms!AN261</f>
        <v>0</v>
      </c>
      <c r="AP261" s="65">
        <f>Uniforms!AO261</f>
        <v>0</v>
      </c>
      <c r="AQ261" s="65">
        <f>Uniforms!AP261</f>
        <v>0</v>
      </c>
      <c r="AR261" s="63" t="str">
        <f>IF(Uniforms!AQ261="None","NA|",CONCATENATE(Uniforms!AQ261,"|"))</f>
        <v>|</v>
      </c>
      <c r="AS261" s="63" t="str">
        <f>IF(AR261="NA|","|-- Select One --",CONCATENATE(Uniforms!AR261,"|"))</f>
        <v>|</v>
      </c>
      <c r="AT261" s="65">
        <f>Uniforms!AS261</f>
        <v>0</v>
      </c>
      <c r="AU261" s="65">
        <f>Uniforms!AT261</f>
        <v>0</v>
      </c>
      <c r="AV261" s="65">
        <f>Uniforms!AU261</f>
        <v>0</v>
      </c>
      <c r="AW261" s="65">
        <f>Uniforms!AV261</f>
        <v>0</v>
      </c>
      <c r="AX261" s="66" t="s">
        <v>409</v>
      </c>
      <c r="AY261" s="63" t="s">
        <v>410</v>
      </c>
      <c r="AZ261" s="63" t="s">
        <v>410</v>
      </c>
      <c r="BA261" s="63" t="s">
        <v>410</v>
      </c>
      <c r="BB261" s="67" t="str">
        <f>Uniforms!$AW$1</f>
        <v>8B|</v>
      </c>
      <c r="BC261" s="67" t="str">
        <f>Uniforms!$AW$2</f>
        <v>NA|</v>
      </c>
      <c r="BD261" s="67" t="str">
        <f>Uniforms!$AW$3</f>
        <v>OUTLINED|</v>
      </c>
      <c r="BE261" s="66">
        <f>Uniforms!$AT$4</f>
        <v>0</v>
      </c>
      <c r="BF261" s="66">
        <f>IF(Uniforms!$AT$13="Left Chest",Uniforms!AZ261, )</f>
        <v>0</v>
      </c>
      <c r="BG261" s="66">
        <f>Uniforms!$AT$5</f>
        <v>0</v>
      </c>
      <c r="BH261" s="67">
        <f>IF(Uniforms!$AT$13="Left Chest 2nd",Uniforms!AZ261, )</f>
        <v>0</v>
      </c>
      <c r="BI261" s="66">
        <f>Uniforms!$AT$6</f>
        <v>0</v>
      </c>
      <c r="BJ261" s="67">
        <f>IF(Uniforms!$AT$13="Left Sleeve",Uniforms!AZ261, )</f>
        <v>0</v>
      </c>
      <c r="BK261" s="66">
        <f>Uniforms!$AT$7</f>
        <v>0</v>
      </c>
      <c r="BL261" s="67">
        <f>IF(Uniforms!$AT$13="Right Sleeve",Uniforms!AZ261, )</f>
        <v>0</v>
      </c>
      <c r="BM261" s="66">
        <f>Uniforms!$AT$8</f>
        <v>0</v>
      </c>
      <c r="BN261" s="67">
        <f>IF(Uniforms!$AT$13="Center Chest",Uniforms!AZ261, )</f>
        <v>0</v>
      </c>
      <c r="BO261" s="66">
        <f>Uniforms!$AT$10</f>
        <v>0</v>
      </c>
      <c r="BP261" s="67">
        <f>IF(Uniforms!$AT$13="Back Above #s",Uniforms!AZ261, )</f>
        <v>0</v>
      </c>
      <c r="BQ261" s="66">
        <f>Uniforms!$AT$11</f>
        <v>0</v>
      </c>
      <c r="BR261" s="67">
        <f>IF(Uniforms!$AT$13="Short-Left Leg",Uniforms!AZ261, )</f>
        <v>0</v>
      </c>
      <c r="BS261" s="66">
        <f>Uniforms!$AT$12</f>
        <v>0</v>
      </c>
      <c r="BT261" s="67">
        <f>IF(Uniforms!$AT$13="Short-Right Leg",Uniforms!AZ261, )</f>
        <v>0</v>
      </c>
      <c r="BU261" s="67">
        <f>Uniforms!$AT$9</f>
        <v>0</v>
      </c>
      <c r="BV261" s="67">
        <f>IF(Uniforms!$AT$13="Right Chest",Uniforms!AZ261, )</f>
        <v>0</v>
      </c>
      <c r="BW261" s="68">
        <f>Uniforms!BA261</f>
        <v>0</v>
      </c>
      <c r="BX261" s="68">
        <f>Uniforms!BB261</f>
        <v>0</v>
      </c>
      <c r="BY261" s="68">
        <f>Uniforms!BC261</f>
        <v>0</v>
      </c>
      <c r="BZ261" s="68">
        <f>Uniforms!BD261</f>
        <v>0</v>
      </c>
      <c r="CA261" s="68">
        <f>Uniforms!BE261</f>
        <v>0</v>
      </c>
      <c r="CB261" s="68">
        <f>Uniforms!BF261</f>
        <v>0</v>
      </c>
      <c r="CC261" s="68">
        <f>Uniforms!BG261</f>
        <v>0</v>
      </c>
      <c r="CD261" s="68">
        <f>Uniforms!BH261</f>
        <v>0</v>
      </c>
      <c r="CE261" s="68">
        <f>Uniforms!BI261</f>
        <v>0</v>
      </c>
      <c r="CF261" s="68">
        <f>Uniforms!BJ261</f>
        <v>0</v>
      </c>
      <c r="CG261" s="68">
        <f>Uniforms!BK261</f>
        <v>0</v>
      </c>
      <c r="CH261" s="68">
        <f>Uniforms!BL261</f>
        <v>0</v>
      </c>
      <c r="CI261" s="68">
        <f>Uniforms!BM261</f>
        <v>0</v>
      </c>
      <c r="CJ261" s="68">
        <f>Uniforms!BN261</f>
        <v>0</v>
      </c>
      <c r="CK261" s="68">
        <f>Uniforms!BO261</f>
        <v>0</v>
      </c>
      <c r="CL261" s="68">
        <f>Uniforms!BP261</f>
        <v>0</v>
      </c>
      <c r="CM261" s="68">
        <f>Uniforms!BQ261</f>
        <v>0</v>
      </c>
      <c r="CN261" s="68">
        <f>Uniforms!BR261</f>
        <v>0</v>
      </c>
      <c r="CO261" s="68">
        <f>Uniforms!BS261</f>
        <v>0</v>
      </c>
      <c r="CP261" s="68">
        <f>Uniforms!BT261</f>
        <v>0</v>
      </c>
      <c r="CQ261" s="68">
        <f>Uniforms!BU261</f>
        <v>0</v>
      </c>
      <c r="CR261" s="68">
        <f>Uniforms!BV261</f>
        <v>0</v>
      </c>
      <c r="CS261" s="68">
        <f>Uniforms!BW261</f>
        <v>0</v>
      </c>
      <c r="CT261" s="68">
        <f>Uniforms!BX261</f>
        <v>0</v>
      </c>
      <c r="CU261" s="68">
        <f>Uniforms!BY261</f>
        <v>0</v>
      </c>
      <c r="CV261" s="68">
        <f>Uniforms!BZ261</f>
        <v>0</v>
      </c>
      <c r="CW261" s="68">
        <f>Uniforms!CA261</f>
        <v>0</v>
      </c>
      <c r="CX261" s="68">
        <f>Uniforms!CB261</f>
        <v>0</v>
      </c>
      <c r="CY261" s="68">
        <f>Uniforms!CC261</f>
        <v>0</v>
      </c>
      <c r="CZ261" s="68">
        <f>Uniforms!CD261</f>
        <v>0</v>
      </c>
      <c r="DA261" s="67"/>
    </row>
    <row r="262" spans="1:105">
      <c r="A262" s="67" t="s">
        <v>526</v>
      </c>
      <c r="B262" s="63">
        <f>Uniforms!B262</f>
        <v>0</v>
      </c>
      <c r="C262" s="63" t="str">
        <f>CONCATENATE(Uniforms!C262, "|")</f>
        <v>|</v>
      </c>
      <c r="D262" s="63">
        <f>Uniforms!D262</f>
        <v>0</v>
      </c>
      <c r="E262" s="63" t="str">
        <f>IF(Uniforms!E262="None", "NA|",CONCATENATE(Uniforms!E262, "|"))</f>
        <v>|</v>
      </c>
      <c r="F262" s="63" t="str">
        <f>IF(E262="NA|","|-- Select One --",CONCATENATE(Uniforms!F262,"|"))</f>
        <v>|</v>
      </c>
      <c r="G262" s="63" t="str">
        <f>CONCATENATE(Uniforms!G262,"|")</f>
        <v>|</v>
      </c>
      <c r="H262" s="64">
        <f>Uniforms!H262</f>
        <v>0</v>
      </c>
      <c r="I262" s="65">
        <f t="shared" si="3"/>
        <v>0</v>
      </c>
      <c r="J262" s="65">
        <f>Uniforms!I262</f>
        <v>0</v>
      </c>
      <c r="K262" s="65">
        <f>Uniforms!J262</f>
        <v>0</v>
      </c>
      <c r="L262" s="65">
        <f>Uniforms!K262</f>
        <v>0</v>
      </c>
      <c r="M262" s="65">
        <f>Uniforms!L262</f>
        <v>0</v>
      </c>
      <c r="N262" s="65">
        <f>Uniforms!M262</f>
        <v>0</v>
      </c>
      <c r="O262" s="65">
        <f>Uniforms!N262</f>
        <v>0</v>
      </c>
      <c r="P262" s="65">
        <f>Uniforms!O262</f>
        <v>0</v>
      </c>
      <c r="Q262" s="65">
        <f>Uniforms!P262</f>
        <v>0</v>
      </c>
      <c r="R262" s="65">
        <f>Uniforms!Q262</f>
        <v>0</v>
      </c>
      <c r="S262" s="65">
        <f>Uniforms!R262</f>
        <v>0</v>
      </c>
      <c r="T262" s="65">
        <f>Uniforms!S262</f>
        <v>0</v>
      </c>
      <c r="U262" s="65">
        <f>Uniforms!T262</f>
        <v>0</v>
      </c>
      <c r="V262" s="65">
        <f>Uniforms!U262</f>
        <v>0</v>
      </c>
      <c r="W262" s="65">
        <f>Uniforms!V262</f>
        <v>0</v>
      </c>
      <c r="X262" s="65">
        <f>Uniforms!W262</f>
        <v>0</v>
      </c>
      <c r="Y262" s="65">
        <f>Uniforms!X262</f>
        <v>0</v>
      </c>
      <c r="Z262" s="63" t="str">
        <f>IF(Uniforms!Y262="None","NA|",CONCATENATE(Uniforms!Y262,"|"))</f>
        <v>|</v>
      </c>
      <c r="AA262" s="63" t="str">
        <f>IF(Z262="NA|","|-- Select One --",CONCATENATE(Uniforms!Z262, "|"))</f>
        <v>|</v>
      </c>
      <c r="AB262" s="65">
        <f>Uniforms!AA262</f>
        <v>0</v>
      </c>
      <c r="AC262" s="65">
        <f>Uniforms!AB262</f>
        <v>0</v>
      </c>
      <c r="AD262" s="65">
        <f>Uniforms!AC262</f>
        <v>0</v>
      </c>
      <c r="AE262" s="65">
        <f>Uniforms!AD262</f>
        <v>0</v>
      </c>
      <c r="AF262" s="65">
        <f>Uniforms!AE262</f>
        <v>0</v>
      </c>
      <c r="AG262" s="65">
        <f>Uniforms!AF262</f>
        <v>0</v>
      </c>
      <c r="AH262" s="65">
        <f>Uniforms!AG262</f>
        <v>0</v>
      </c>
      <c r="AI262" s="65">
        <f>Uniforms!AH262</f>
        <v>0</v>
      </c>
      <c r="AJ262" s="65">
        <f>Uniforms!AI262</f>
        <v>0</v>
      </c>
      <c r="AK262" s="65">
        <f>Uniforms!AJ262</f>
        <v>0</v>
      </c>
      <c r="AL262" s="65">
        <f>Uniforms!AK262</f>
        <v>0</v>
      </c>
      <c r="AM262" s="65">
        <f>Uniforms!AL262</f>
        <v>0</v>
      </c>
      <c r="AN262" s="65">
        <f>Uniforms!AM262</f>
        <v>0</v>
      </c>
      <c r="AO262" s="65">
        <f>Uniforms!AN262</f>
        <v>0</v>
      </c>
      <c r="AP262" s="65">
        <f>Uniforms!AO262</f>
        <v>0</v>
      </c>
      <c r="AQ262" s="65">
        <f>Uniforms!AP262</f>
        <v>0</v>
      </c>
      <c r="AR262" s="63" t="str">
        <f>IF(Uniforms!AQ262="None","NA|",CONCATENATE(Uniforms!AQ262,"|"))</f>
        <v>|</v>
      </c>
      <c r="AS262" s="63" t="str">
        <f>IF(AR262="NA|","|-- Select One --",CONCATENATE(Uniforms!AR262,"|"))</f>
        <v>|</v>
      </c>
      <c r="AT262" s="65">
        <f>Uniforms!AS262</f>
        <v>0</v>
      </c>
      <c r="AU262" s="65">
        <f>Uniforms!AT262</f>
        <v>0</v>
      </c>
      <c r="AV262" s="65">
        <f>Uniforms!AU262</f>
        <v>0</v>
      </c>
      <c r="AW262" s="65">
        <f>Uniforms!AV262</f>
        <v>0</v>
      </c>
      <c r="AX262" s="66" t="s">
        <v>409</v>
      </c>
      <c r="AY262" s="63" t="s">
        <v>410</v>
      </c>
      <c r="AZ262" s="63" t="s">
        <v>410</v>
      </c>
      <c r="BA262" s="63" t="s">
        <v>410</v>
      </c>
      <c r="BB262" s="67" t="str">
        <f>Uniforms!$AW$1</f>
        <v>8B|</v>
      </c>
      <c r="BC262" s="67" t="str">
        <f>Uniforms!$AW$2</f>
        <v>NA|</v>
      </c>
      <c r="BD262" s="67" t="str">
        <f>Uniforms!$AW$3</f>
        <v>OUTLINED|</v>
      </c>
      <c r="BE262" s="66">
        <f>Uniforms!$AT$4</f>
        <v>0</v>
      </c>
      <c r="BF262" s="66">
        <f>IF(Uniforms!$AT$13="Left Chest",Uniforms!AZ262, )</f>
        <v>0</v>
      </c>
      <c r="BG262" s="66">
        <f>Uniforms!$AT$5</f>
        <v>0</v>
      </c>
      <c r="BH262" s="67">
        <f>IF(Uniforms!$AT$13="Left Chest 2nd",Uniforms!AZ262, )</f>
        <v>0</v>
      </c>
      <c r="BI262" s="66">
        <f>Uniforms!$AT$6</f>
        <v>0</v>
      </c>
      <c r="BJ262" s="67">
        <f>IF(Uniforms!$AT$13="Left Sleeve",Uniforms!AZ262, )</f>
        <v>0</v>
      </c>
      <c r="BK262" s="66">
        <f>Uniforms!$AT$7</f>
        <v>0</v>
      </c>
      <c r="BL262" s="67">
        <f>IF(Uniforms!$AT$13="Right Sleeve",Uniforms!AZ262, )</f>
        <v>0</v>
      </c>
      <c r="BM262" s="66">
        <f>Uniforms!$AT$8</f>
        <v>0</v>
      </c>
      <c r="BN262" s="67">
        <f>IF(Uniforms!$AT$13="Center Chest",Uniforms!AZ262, )</f>
        <v>0</v>
      </c>
      <c r="BO262" s="66">
        <f>Uniforms!$AT$10</f>
        <v>0</v>
      </c>
      <c r="BP262" s="67">
        <f>IF(Uniforms!$AT$13="Back Above #s",Uniforms!AZ262, )</f>
        <v>0</v>
      </c>
      <c r="BQ262" s="66">
        <f>Uniforms!$AT$11</f>
        <v>0</v>
      </c>
      <c r="BR262" s="67">
        <f>IF(Uniforms!$AT$13="Short-Left Leg",Uniforms!AZ262, )</f>
        <v>0</v>
      </c>
      <c r="BS262" s="66">
        <f>Uniforms!$AT$12</f>
        <v>0</v>
      </c>
      <c r="BT262" s="67">
        <f>IF(Uniforms!$AT$13="Short-Right Leg",Uniforms!AZ262, )</f>
        <v>0</v>
      </c>
      <c r="BU262" s="67">
        <f>Uniforms!$AT$9</f>
        <v>0</v>
      </c>
      <c r="BV262" s="67">
        <f>IF(Uniforms!$AT$13="Right Chest",Uniforms!AZ262, )</f>
        <v>0</v>
      </c>
      <c r="BW262" s="68">
        <f>Uniforms!BA262</f>
        <v>0</v>
      </c>
      <c r="BX262" s="68">
        <f>Uniforms!BB262</f>
        <v>0</v>
      </c>
      <c r="BY262" s="68">
        <f>Uniforms!BC262</f>
        <v>0</v>
      </c>
      <c r="BZ262" s="68">
        <f>Uniforms!BD262</f>
        <v>0</v>
      </c>
      <c r="CA262" s="68">
        <f>Uniforms!BE262</f>
        <v>0</v>
      </c>
      <c r="CB262" s="68">
        <f>Uniforms!BF262</f>
        <v>0</v>
      </c>
      <c r="CC262" s="68">
        <f>Uniforms!BG262</f>
        <v>0</v>
      </c>
      <c r="CD262" s="68">
        <f>Uniforms!BH262</f>
        <v>0</v>
      </c>
      <c r="CE262" s="68">
        <f>Uniforms!BI262</f>
        <v>0</v>
      </c>
      <c r="CF262" s="68">
        <f>Uniforms!BJ262</f>
        <v>0</v>
      </c>
      <c r="CG262" s="68">
        <f>Uniforms!BK262</f>
        <v>0</v>
      </c>
      <c r="CH262" s="68">
        <f>Uniforms!BL262</f>
        <v>0</v>
      </c>
      <c r="CI262" s="68">
        <f>Uniforms!BM262</f>
        <v>0</v>
      </c>
      <c r="CJ262" s="68">
        <f>Uniforms!BN262</f>
        <v>0</v>
      </c>
      <c r="CK262" s="68">
        <f>Uniforms!BO262</f>
        <v>0</v>
      </c>
      <c r="CL262" s="68">
        <f>Uniforms!BP262</f>
        <v>0</v>
      </c>
      <c r="CM262" s="68">
        <f>Uniforms!BQ262</f>
        <v>0</v>
      </c>
      <c r="CN262" s="68">
        <f>Uniforms!BR262</f>
        <v>0</v>
      </c>
      <c r="CO262" s="68">
        <f>Uniforms!BS262</f>
        <v>0</v>
      </c>
      <c r="CP262" s="68">
        <f>Uniforms!BT262</f>
        <v>0</v>
      </c>
      <c r="CQ262" s="68">
        <f>Uniforms!BU262</f>
        <v>0</v>
      </c>
      <c r="CR262" s="68">
        <f>Uniforms!BV262</f>
        <v>0</v>
      </c>
      <c r="CS262" s="68">
        <f>Uniforms!BW262</f>
        <v>0</v>
      </c>
      <c r="CT262" s="68">
        <f>Uniforms!BX262</f>
        <v>0</v>
      </c>
      <c r="CU262" s="68">
        <f>Uniforms!BY262</f>
        <v>0</v>
      </c>
      <c r="CV262" s="68">
        <f>Uniforms!BZ262</f>
        <v>0</v>
      </c>
      <c r="CW262" s="68">
        <f>Uniforms!CA262</f>
        <v>0</v>
      </c>
      <c r="CX262" s="68">
        <f>Uniforms!CB262</f>
        <v>0</v>
      </c>
      <c r="CY262" s="68">
        <f>Uniforms!CC262</f>
        <v>0</v>
      </c>
      <c r="CZ262" s="68">
        <f>Uniforms!CD262</f>
        <v>0</v>
      </c>
      <c r="DA262" s="67"/>
    </row>
    <row r="263" spans="1:105">
      <c r="A263" s="67" t="s">
        <v>527</v>
      </c>
      <c r="B263" s="63">
        <f>Uniforms!B263</f>
        <v>0</v>
      </c>
      <c r="C263" s="63" t="str">
        <f>CONCATENATE(Uniforms!C263, "|")</f>
        <v>|</v>
      </c>
      <c r="D263" s="63">
        <f>Uniforms!D263</f>
        <v>0</v>
      </c>
      <c r="E263" s="63" t="str">
        <f>IF(Uniforms!E263="None", "NA|",CONCATENATE(Uniforms!E263, "|"))</f>
        <v>|</v>
      </c>
      <c r="F263" s="63" t="str">
        <f>IF(E263="NA|","|-- Select One --",CONCATENATE(Uniforms!F263,"|"))</f>
        <v>|</v>
      </c>
      <c r="G263" s="63" t="str">
        <f>CONCATENATE(Uniforms!G263,"|")</f>
        <v>|</v>
      </c>
      <c r="H263" s="64">
        <f>Uniforms!H263</f>
        <v>0</v>
      </c>
      <c r="I263" s="65">
        <f t="shared" si="3"/>
        <v>0</v>
      </c>
      <c r="J263" s="65">
        <f>Uniforms!I263</f>
        <v>0</v>
      </c>
      <c r="K263" s="65">
        <f>Uniforms!J263</f>
        <v>0</v>
      </c>
      <c r="L263" s="65">
        <f>Uniforms!K263</f>
        <v>0</v>
      </c>
      <c r="M263" s="65">
        <f>Uniforms!L263</f>
        <v>0</v>
      </c>
      <c r="N263" s="65">
        <f>Uniforms!M263</f>
        <v>0</v>
      </c>
      <c r="O263" s="65">
        <f>Uniforms!N263</f>
        <v>0</v>
      </c>
      <c r="P263" s="65">
        <f>Uniforms!O263</f>
        <v>0</v>
      </c>
      <c r="Q263" s="65">
        <f>Uniforms!P263</f>
        <v>0</v>
      </c>
      <c r="R263" s="65">
        <f>Uniforms!Q263</f>
        <v>0</v>
      </c>
      <c r="S263" s="65">
        <f>Uniforms!R263</f>
        <v>0</v>
      </c>
      <c r="T263" s="65">
        <f>Uniforms!S263</f>
        <v>0</v>
      </c>
      <c r="U263" s="65">
        <f>Uniforms!T263</f>
        <v>0</v>
      </c>
      <c r="V263" s="65">
        <f>Uniforms!U263</f>
        <v>0</v>
      </c>
      <c r="W263" s="65">
        <f>Uniforms!V263</f>
        <v>0</v>
      </c>
      <c r="X263" s="65">
        <f>Uniforms!W263</f>
        <v>0</v>
      </c>
      <c r="Y263" s="65">
        <f>Uniforms!X263</f>
        <v>0</v>
      </c>
      <c r="Z263" s="63" t="str">
        <f>IF(Uniforms!Y263="None","NA|",CONCATENATE(Uniforms!Y263,"|"))</f>
        <v>|</v>
      </c>
      <c r="AA263" s="63" t="str">
        <f>IF(Z263="NA|","|-- Select One --",CONCATENATE(Uniforms!Z263, "|"))</f>
        <v>|</v>
      </c>
      <c r="AB263" s="65">
        <f>Uniforms!AA263</f>
        <v>0</v>
      </c>
      <c r="AC263" s="65">
        <f>Uniforms!AB263</f>
        <v>0</v>
      </c>
      <c r="AD263" s="65">
        <f>Uniforms!AC263</f>
        <v>0</v>
      </c>
      <c r="AE263" s="65">
        <f>Uniforms!AD263</f>
        <v>0</v>
      </c>
      <c r="AF263" s="65">
        <f>Uniforms!AE263</f>
        <v>0</v>
      </c>
      <c r="AG263" s="65">
        <f>Uniforms!AF263</f>
        <v>0</v>
      </c>
      <c r="AH263" s="65">
        <f>Uniforms!AG263</f>
        <v>0</v>
      </c>
      <c r="AI263" s="65">
        <f>Uniforms!AH263</f>
        <v>0</v>
      </c>
      <c r="AJ263" s="65">
        <f>Uniforms!AI263</f>
        <v>0</v>
      </c>
      <c r="AK263" s="65">
        <f>Uniforms!AJ263</f>
        <v>0</v>
      </c>
      <c r="AL263" s="65">
        <f>Uniforms!AK263</f>
        <v>0</v>
      </c>
      <c r="AM263" s="65">
        <f>Uniforms!AL263</f>
        <v>0</v>
      </c>
      <c r="AN263" s="65">
        <f>Uniforms!AM263</f>
        <v>0</v>
      </c>
      <c r="AO263" s="65">
        <f>Uniforms!AN263</f>
        <v>0</v>
      </c>
      <c r="AP263" s="65">
        <f>Uniforms!AO263</f>
        <v>0</v>
      </c>
      <c r="AQ263" s="65">
        <f>Uniforms!AP263</f>
        <v>0</v>
      </c>
      <c r="AR263" s="63" t="str">
        <f>IF(Uniforms!AQ263="None","NA|",CONCATENATE(Uniforms!AQ263,"|"))</f>
        <v>|</v>
      </c>
      <c r="AS263" s="63" t="str">
        <f>IF(AR263="NA|","|-- Select One --",CONCATENATE(Uniforms!AR263,"|"))</f>
        <v>|</v>
      </c>
      <c r="AT263" s="65">
        <f>Uniforms!AS263</f>
        <v>0</v>
      </c>
      <c r="AU263" s="65">
        <f>Uniforms!AT263</f>
        <v>0</v>
      </c>
      <c r="AV263" s="65">
        <f>Uniforms!AU263</f>
        <v>0</v>
      </c>
      <c r="AW263" s="65">
        <f>Uniforms!AV263</f>
        <v>0</v>
      </c>
      <c r="AX263" s="66" t="s">
        <v>409</v>
      </c>
      <c r="AY263" s="63" t="s">
        <v>410</v>
      </c>
      <c r="AZ263" s="63" t="s">
        <v>410</v>
      </c>
      <c r="BA263" s="63" t="s">
        <v>410</v>
      </c>
      <c r="BB263" s="67" t="str">
        <f>Uniforms!$AW$1</f>
        <v>8B|</v>
      </c>
      <c r="BC263" s="67" t="str">
        <f>Uniforms!$AW$2</f>
        <v>NA|</v>
      </c>
      <c r="BD263" s="67" t="str">
        <f>Uniforms!$AW$3</f>
        <v>OUTLINED|</v>
      </c>
      <c r="BE263" s="66">
        <f>Uniforms!$AT$4</f>
        <v>0</v>
      </c>
      <c r="BF263" s="66">
        <f>IF(Uniforms!$AT$13="Left Chest",Uniforms!AZ263, )</f>
        <v>0</v>
      </c>
      <c r="BG263" s="66">
        <f>Uniforms!$AT$5</f>
        <v>0</v>
      </c>
      <c r="BH263" s="67">
        <f>IF(Uniforms!$AT$13="Left Chest 2nd",Uniforms!AZ263, )</f>
        <v>0</v>
      </c>
      <c r="BI263" s="66">
        <f>Uniforms!$AT$6</f>
        <v>0</v>
      </c>
      <c r="BJ263" s="67">
        <f>IF(Uniforms!$AT$13="Left Sleeve",Uniforms!AZ263, )</f>
        <v>0</v>
      </c>
      <c r="BK263" s="66">
        <f>Uniforms!$AT$7</f>
        <v>0</v>
      </c>
      <c r="BL263" s="67">
        <f>IF(Uniforms!$AT$13="Right Sleeve",Uniforms!AZ263, )</f>
        <v>0</v>
      </c>
      <c r="BM263" s="66">
        <f>Uniforms!$AT$8</f>
        <v>0</v>
      </c>
      <c r="BN263" s="67">
        <f>IF(Uniforms!$AT$13="Center Chest",Uniforms!AZ263, )</f>
        <v>0</v>
      </c>
      <c r="BO263" s="66">
        <f>Uniforms!$AT$10</f>
        <v>0</v>
      </c>
      <c r="BP263" s="67">
        <f>IF(Uniforms!$AT$13="Back Above #s",Uniforms!AZ263, )</f>
        <v>0</v>
      </c>
      <c r="BQ263" s="66">
        <f>Uniforms!$AT$11</f>
        <v>0</v>
      </c>
      <c r="BR263" s="67">
        <f>IF(Uniforms!$AT$13="Short-Left Leg",Uniforms!AZ263, )</f>
        <v>0</v>
      </c>
      <c r="BS263" s="66">
        <f>Uniforms!$AT$12</f>
        <v>0</v>
      </c>
      <c r="BT263" s="67">
        <f>IF(Uniforms!$AT$13="Short-Right Leg",Uniforms!AZ263, )</f>
        <v>0</v>
      </c>
      <c r="BU263" s="67">
        <f>Uniforms!$AT$9</f>
        <v>0</v>
      </c>
      <c r="BV263" s="67">
        <f>IF(Uniforms!$AT$13="Right Chest",Uniforms!AZ263, )</f>
        <v>0</v>
      </c>
      <c r="BW263" s="68">
        <f>Uniforms!BA263</f>
        <v>0</v>
      </c>
      <c r="BX263" s="68">
        <f>Uniforms!BB263</f>
        <v>0</v>
      </c>
      <c r="BY263" s="68">
        <f>Uniforms!BC263</f>
        <v>0</v>
      </c>
      <c r="BZ263" s="68">
        <f>Uniforms!BD263</f>
        <v>0</v>
      </c>
      <c r="CA263" s="68">
        <f>Uniforms!BE263</f>
        <v>0</v>
      </c>
      <c r="CB263" s="68">
        <f>Uniforms!BF263</f>
        <v>0</v>
      </c>
      <c r="CC263" s="68">
        <f>Uniforms!BG263</f>
        <v>0</v>
      </c>
      <c r="CD263" s="68">
        <f>Uniforms!BH263</f>
        <v>0</v>
      </c>
      <c r="CE263" s="68">
        <f>Uniforms!BI263</f>
        <v>0</v>
      </c>
      <c r="CF263" s="68">
        <f>Uniforms!BJ263</f>
        <v>0</v>
      </c>
      <c r="CG263" s="68">
        <f>Uniforms!BK263</f>
        <v>0</v>
      </c>
      <c r="CH263" s="68">
        <f>Uniforms!BL263</f>
        <v>0</v>
      </c>
      <c r="CI263" s="68">
        <f>Uniforms!BM263</f>
        <v>0</v>
      </c>
      <c r="CJ263" s="68">
        <f>Uniforms!BN263</f>
        <v>0</v>
      </c>
      <c r="CK263" s="68">
        <f>Uniforms!BO263</f>
        <v>0</v>
      </c>
      <c r="CL263" s="68">
        <f>Uniforms!BP263</f>
        <v>0</v>
      </c>
      <c r="CM263" s="68">
        <f>Uniforms!BQ263</f>
        <v>0</v>
      </c>
      <c r="CN263" s="68">
        <f>Uniforms!BR263</f>
        <v>0</v>
      </c>
      <c r="CO263" s="68">
        <f>Uniforms!BS263</f>
        <v>0</v>
      </c>
      <c r="CP263" s="68">
        <f>Uniforms!BT263</f>
        <v>0</v>
      </c>
      <c r="CQ263" s="68">
        <f>Uniforms!BU263</f>
        <v>0</v>
      </c>
      <c r="CR263" s="68">
        <f>Uniforms!BV263</f>
        <v>0</v>
      </c>
      <c r="CS263" s="68">
        <f>Uniforms!BW263</f>
        <v>0</v>
      </c>
      <c r="CT263" s="68">
        <f>Uniforms!BX263</f>
        <v>0</v>
      </c>
      <c r="CU263" s="68">
        <f>Uniforms!BY263</f>
        <v>0</v>
      </c>
      <c r="CV263" s="68">
        <f>Uniforms!BZ263</f>
        <v>0</v>
      </c>
      <c r="CW263" s="68">
        <f>Uniforms!CA263</f>
        <v>0</v>
      </c>
      <c r="CX263" s="68">
        <f>Uniforms!CB263</f>
        <v>0</v>
      </c>
      <c r="CY263" s="68">
        <f>Uniforms!CC263</f>
        <v>0</v>
      </c>
      <c r="CZ263" s="68">
        <f>Uniforms!CD263</f>
        <v>0</v>
      </c>
      <c r="DA263" s="67"/>
    </row>
    <row r="264" spans="1:105">
      <c r="A264" s="67" t="s">
        <v>528</v>
      </c>
      <c r="B264" s="63">
        <f>Uniforms!B264</f>
        <v>0</v>
      </c>
      <c r="C264" s="63" t="str">
        <f>CONCATENATE(Uniforms!C264, "|")</f>
        <v>|</v>
      </c>
      <c r="D264" s="63">
        <f>Uniforms!D264</f>
        <v>0</v>
      </c>
      <c r="E264" s="63" t="str">
        <f>IF(Uniforms!E264="None", "NA|",CONCATENATE(Uniforms!E264, "|"))</f>
        <v>|</v>
      </c>
      <c r="F264" s="63" t="str">
        <f>IF(E264="NA|","|-- Select One --",CONCATENATE(Uniforms!F264,"|"))</f>
        <v>|</v>
      </c>
      <c r="G264" s="63" t="str">
        <f>CONCATENATE(Uniforms!G264,"|")</f>
        <v>|</v>
      </c>
      <c r="H264" s="64">
        <f>Uniforms!H264</f>
        <v>0</v>
      </c>
      <c r="I264" s="65">
        <f t="shared" si="3"/>
        <v>0</v>
      </c>
      <c r="J264" s="65">
        <f>Uniforms!I264</f>
        <v>0</v>
      </c>
      <c r="K264" s="65">
        <f>Uniforms!J264</f>
        <v>0</v>
      </c>
      <c r="L264" s="65">
        <f>Uniforms!K264</f>
        <v>0</v>
      </c>
      <c r="M264" s="65">
        <f>Uniforms!L264</f>
        <v>0</v>
      </c>
      <c r="N264" s="65">
        <f>Uniforms!M264</f>
        <v>0</v>
      </c>
      <c r="O264" s="65">
        <f>Uniforms!N264</f>
        <v>0</v>
      </c>
      <c r="P264" s="65">
        <f>Uniforms!O264</f>
        <v>0</v>
      </c>
      <c r="Q264" s="65">
        <f>Uniforms!P264</f>
        <v>0</v>
      </c>
      <c r="R264" s="65">
        <f>Uniforms!Q264</f>
        <v>0</v>
      </c>
      <c r="S264" s="65">
        <f>Uniforms!R264</f>
        <v>0</v>
      </c>
      <c r="T264" s="65">
        <f>Uniforms!S264</f>
        <v>0</v>
      </c>
      <c r="U264" s="65">
        <f>Uniforms!T264</f>
        <v>0</v>
      </c>
      <c r="V264" s="65">
        <f>Uniforms!U264</f>
        <v>0</v>
      </c>
      <c r="W264" s="65">
        <f>Uniforms!V264</f>
        <v>0</v>
      </c>
      <c r="X264" s="65">
        <f>Uniforms!W264</f>
        <v>0</v>
      </c>
      <c r="Y264" s="65">
        <f>Uniforms!X264</f>
        <v>0</v>
      </c>
      <c r="Z264" s="63" t="str">
        <f>IF(Uniforms!Y264="None","NA|",CONCATENATE(Uniforms!Y264,"|"))</f>
        <v>|</v>
      </c>
      <c r="AA264" s="63" t="str">
        <f>IF(Z264="NA|","|-- Select One --",CONCATENATE(Uniforms!Z264, "|"))</f>
        <v>|</v>
      </c>
      <c r="AB264" s="65">
        <f>Uniforms!AA264</f>
        <v>0</v>
      </c>
      <c r="AC264" s="65">
        <f>Uniforms!AB264</f>
        <v>0</v>
      </c>
      <c r="AD264" s="65">
        <f>Uniforms!AC264</f>
        <v>0</v>
      </c>
      <c r="AE264" s="65">
        <f>Uniforms!AD264</f>
        <v>0</v>
      </c>
      <c r="AF264" s="65">
        <f>Uniforms!AE264</f>
        <v>0</v>
      </c>
      <c r="AG264" s="65">
        <f>Uniforms!AF264</f>
        <v>0</v>
      </c>
      <c r="AH264" s="65">
        <f>Uniforms!AG264</f>
        <v>0</v>
      </c>
      <c r="AI264" s="65">
        <f>Uniforms!AH264</f>
        <v>0</v>
      </c>
      <c r="AJ264" s="65">
        <f>Uniforms!AI264</f>
        <v>0</v>
      </c>
      <c r="AK264" s="65">
        <f>Uniforms!AJ264</f>
        <v>0</v>
      </c>
      <c r="AL264" s="65">
        <f>Uniforms!AK264</f>
        <v>0</v>
      </c>
      <c r="AM264" s="65">
        <f>Uniforms!AL264</f>
        <v>0</v>
      </c>
      <c r="AN264" s="65">
        <f>Uniforms!AM264</f>
        <v>0</v>
      </c>
      <c r="AO264" s="65">
        <f>Uniforms!AN264</f>
        <v>0</v>
      </c>
      <c r="AP264" s="65">
        <f>Uniforms!AO264</f>
        <v>0</v>
      </c>
      <c r="AQ264" s="65">
        <f>Uniforms!AP264</f>
        <v>0</v>
      </c>
      <c r="AR264" s="63" t="str">
        <f>IF(Uniforms!AQ264="None","NA|",CONCATENATE(Uniforms!AQ264,"|"))</f>
        <v>|</v>
      </c>
      <c r="AS264" s="63" t="str">
        <f>IF(AR264="NA|","|-- Select One --",CONCATENATE(Uniforms!AR264,"|"))</f>
        <v>|</v>
      </c>
      <c r="AT264" s="65">
        <f>Uniforms!AS264</f>
        <v>0</v>
      </c>
      <c r="AU264" s="65">
        <f>Uniforms!AT264</f>
        <v>0</v>
      </c>
      <c r="AV264" s="65">
        <f>Uniforms!AU264</f>
        <v>0</v>
      </c>
      <c r="AW264" s="65">
        <f>Uniforms!AV264</f>
        <v>0</v>
      </c>
      <c r="AX264" s="66" t="s">
        <v>409</v>
      </c>
      <c r="AY264" s="63" t="s">
        <v>410</v>
      </c>
      <c r="AZ264" s="63" t="s">
        <v>410</v>
      </c>
      <c r="BA264" s="63" t="s">
        <v>410</v>
      </c>
      <c r="BB264" s="67" t="str">
        <f>Uniforms!$AW$1</f>
        <v>8B|</v>
      </c>
      <c r="BC264" s="67" t="str">
        <f>Uniforms!$AW$2</f>
        <v>NA|</v>
      </c>
      <c r="BD264" s="67" t="str">
        <f>Uniforms!$AW$3</f>
        <v>OUTLINED|</v>
      </c>
      <c r="BE264" s="66">
        <f>Uniforms!$AT$4</f>
        <v>0</v>
      </c>
      <c r="BF264" s="66">
        <f>IF(Uniforms!$AT$13="Left Chest",Uniforms!AZ264, )</f>
        <v>0</v>
      </c>
      <c r="BG264" s="66">
        <f>Uniforms!$AT$5</f>
        <v>0</v>
      </c>
      <c r="BH264" s="67">
        <f>IF(Uniforms!$AT$13="Left Chest 2nd",Uniforms!AZ264, )</f>
        <v>0</v>
      </c>
      <c r="BI264" s="66">
        <f>Uniforms!$AT$6</f>
        <v>0</v>
      </c>
      <c r="BJ264" s="67">
        <f>IF(Uniforms!$AT$13="Left Sleeve",Uniforms!AZ264, )</f>
        <v>0</v>
      </c>
      <c r="BK264" s="66">
        <f>Uniforms!$AT$7</f>
        <v>0</v>
      </c>
      <c r="BL264" s="67">
        <f>IF(Uniforms!$AT$13="Right Sleeve",Uniforms!AZ264, )</f>
        <v>0</v>
      </c>
      <c r="BM264" s="66">
        <f>Uniforms!$AT$8</f>
        <v>0</v>
      </c>
      <c r="BN264" s="67">
        <f>IF(Uniforms!$AT$13="Center Chest",Uniforms!AZ264, )</f>
        <v>0</v>
      </c>
      <c r="BO264" s="66">
        <f>Uniforms!$AT$10</f>
        <v>0</v>
      </c>
      <c r="BP264" s="67">
        <f>IF(Uniforms!$AT$13="Back Above #s",Uniforms!AZ264, )</f>
        <v>0</v>
      </c>
      <c r="BQ264" s="66">
        <f>Uniforms!$AT$11</f>
        <v>0</v>
      </c>
      <c r="BR264" s="67">
        <f>IF(Uniforms!$AT$13="Short-Left Leg",Uniforms!AZ264, )</f>
        <v>0</v>
      </c>
      <c r="BS264" s="66">
        <f>Uniforms!$AT$12</f>
        <v>0</v>
      </c>
      <c r="BT264" s="67">
        <f>IF(Uniforms!$AT$13="Short-Right Leg",Uniforms!AZ264, )</f>
        <v>0</v>
      </c>
      <c r="BU264" s="67">
        <f>Uniforms!$AT$9</f>
        <v>0</v>
      </c>
      <c r="BV264" s="67">
        <f>IF(Uniforms!$AT$13="Right Chest",Uniforms!AZ264, )</f>
        <v>0</v>
      </c>
      <c r="BW264" s="68">
        <f>Uniforms!BA264</f>
        <v>0</v>
      </c>
      <c r="BX264" s="68">
        <f>Uniforms!BB264</f>
        <v>0</v>
      </c>
      <c r="BY264" s="68">
        <f>Uniforms!BC264</f>
        <v>0</v>
      </c>
      <c r="BZ264" s="68">
        <f>Uniforms!BD264</f>
        <v>0</v>
      </c>
      <c r="CA264" s="68">
        <f>Uniforms!BE264</f>
        <v>0</v>
      </c>
      <c r="CB264" s="68">
        <f>Uniforms!BF264</f>
        <v>0</v>
      </c>
      <c r="CC264" s="68">
        <f>Uniforms!BG264</f>
        <v>0</v>
      </c>
      <c r="CD264" s="68">
        <f>Uniforms!BH264</f>
        <v>0</v>
      </c>
      <c r="CE264" s="68">
        <f>Uniforms!BI264</f>
        <v>0</v>
      </c>
      <c r="CF264" s="68">
        <f>Uniforms!BJ264</f>
        <v>0</v>
      </c>
      <c r="CG264" s="68">
        <f>Uniforms!BK264</f>
        <v>0</v>
      </c>
      <c r="CH264" s="68">
        <f>Uniforms!BL264</f>
        <v>0</v>
      </c>
      <c r="CI264" s="68">
        <f>Uniforms!BM264</f>
        <v>0</v>
      </c>
      <c r="CJ264" s="68">
        <f>Uniforms!BN264</f>
        <v>0</v>
      </c>
      <c r="CK264" s="68">
        <f>Uniforms!BO264</f>
        <v>0</v>
      </c>
      <c r="CL264" s="68">
        <f>Uniforms!BP264</f>
        <v>0</v>
      </c>
      <c r="CM264" s="68">
        <f>Uniforms!BQ264</f>
        <v>0</v>
      </c>
      <c r="CN264" s="68">
        <f>Uniforms!BR264</f>
        <v>0</v>
      </c>
      <c r="CO264" s="68">
        <f>Uniforms!BS264</f>
        <v>0</v>
      </c>
      <c r="CP264" s="68">
        <f>Uniforms!BT264</f>
        <v>0</v>
      </c>
      <c r="CQ264" s="68">
        <f>Uniforms!BU264</f>
        <v>0</v>
      </c>
      <c r="CR264" s="68">
        <f>Uniforms!BV264</f>
        <v>0</v>
      </c>
      <c r="CS264" s="68">
        <f>Uniforms!BW264</f>
        <v>0</v>
      </c>
      <c r="CT264" s="68">
        <f>Uniforms!BX264</f>
        <v>0</v>
      </c>
      <c r="CU264" s="68">
        <f>Uniforms!BY264</f>
        <v>0</v>
      </c>
      <c r="CV264" s="68">
        <f>Uniforms!BZ264</f>
        <v>0</v>
      </c>
      <c r="CW264" s="68">
        <f>Uniforms!CA264</f>
        <v>0</v>
      </c>
      <c r="CX264" s="68">
        <f>Uniforms!CB264</f>
        <v>0</v>
      </c>
      <c r="CY264" s="68">
        <f>Uniforms!CC264</f>
        <v>0</v>
      </c>
      <c r="CZ264" s="68">
        <f>Uniforms!CD264</f>
        <v>0</v>
      </c>
      <c r="DA264" s="67"/>
    </row>
    <row r="265" spans="1:105">
      <c r="A265" s="67" t="s">
        <v>529</v>
      </c>
      <c r="B265" s="63">
        <f>Uniforms!B265</f>
        <v>0</v>
      </c>
      <c r="C265" s="63" t="str">
        <f>CONCATENATE(Uniforms!C265, "|")</f>
        <v>|</v>
      </c>
      <c r="D265" s="63">
        <f>Uniforms!D265</f>
        <v>0</v>
      </c>
      <c r="E265" s="63" t="str">
        <f>IF(Uniforms!E265="None", "NA|",CONCATENATE(Uniforms!E265, "|"))</f>
        <v>|</v>
      </c>
      <c r="F265" s="63" t="str">
        <f>IF(E265="NA|","|-- Select One --",CONCATENATE(Uniforms!F265,"|"))</f>
        <v>|</v>
      </c>
      <c r="G265" s="63" t="str">
        <f>CONCATENATE(Uniforms!G265,"|")</f>
        <v>|</v>
      </c>
      <c r="H265" s="64">
        <f>Uniforms!H265</f>
        <v>0</v>
      </c>
      <c r="I265" s="65">
        <f t="shared" si="3"/>
        <v>0</v>
      </c>
      <c r="J265" s="65">
        <f>Uniforms!I265</f>
        <v>0</v>
      </c>
      <c r="K265" s="65">
        <f>Uniforms!J265</f>
        <v>0</v>
      </c>
      <c r="L265" s="65">
        <f>Uniforms!K265</f>
        <v>0</v>
      </c>
      <c r="M265" s="65">
        <f>Uniforms!L265</f>
        <v>0</v>
      </c>
      <c r="N265" s="65">
        <f>Uniforms!M265</f>
        <v>0</v>
      </c>
      <c r="O265" s="65">
        <f>Uniforms!N265</f>
        <v>0</v>
      </c>
      <c r="P265" s="65">
        <f>Uniforms!O265</f>
        <v>0</v>
      </c>
      <c r="Q265" s="65">
        <f>Uniforms!P265</f>
        <v>0</v>
      </c>
      <c r="R265" s="65">
        <f>Uniforms!Q265</f>
        <v>0</v>
      </c>
      <c r="S265" s="65">
        <f>Uniforms!R265</f>
        <v>0</v>
      </c>
      <c r="T265" s="65">
        <f>Uniforms!S265</f>
        <v>0</v>
      </c>
      <c r="U265" s="65">
        <f>Uniforms!T265</f>
        <v>0</v>
      </c>
      <c r="V265" s="65">
        <f>Uniforms!U265</f>
        <v>0</v>
      </c>
      <c r="W265" s="65">
        <f>Uniforms!V265</f>
        <v>0</v>
      </c>
      <c r="X265" s="65">
        <f>Uniforms!W265</f>
        <v>0</v>
      </c>
      <c r="Y265" s="65">
        <f>Uniforms!X265</f>
        <v>0</v>
      </c>
      <c r="Z265" s="63" t="str">
        <f>IF(Uniforms!Y265="None","NA|",CONCATENATE(Uniforms!Y265,"|"))</f>
        <v>|</v>
      </c>
      <c r="AA265" s="63" t="str">
        <f>IF(Z265="NA|","|-- Select One --",CONCATENATE(Uniforms!Z265, "|"))</f>
        <v>|</v>
      </c>
      <c r="AB265" s="65">
        <f>Uniforms!AA265</f>
        <v>0</v>
      </c>
      <c r="AC265" s="65">
        <f>Uniforms!AB265</f>
        <v>0</v>
      </c>
      <c r="AD265" s="65">
        <f>Uniforms!AC265</f>
        <v>0</v>
      </c>
      <c r="AE265" s="65">
        <f>Uniforms!AD265</f>
        <v>0</v>
      </c>
      <c r="AF265" s="65">
        <f>Uniforms!AE265</f>
        <v>0</v>
      </c>
      <c r="AG265" s="65">
        <f>Uniforms!AF265</f>
        <v>0</v>
      </c>
      <c r="AH265" s="65">
        <f>Uniforms!AG265</f>
        <v>0</v>
      </c>
      <c r="AI265" s="65">
        <f>Uniforms!AH265</f>
        <v>0</v>
      </c>
      <c r="AJ265" s="65">
        <f>Uniforms!AI265</f>
        <v>0</v>
      </c>
      <c r="AK265" s="65">
        <f>Uniforms!AJ265</f>
        <v>0</v>
      </c>
      <c r="AL265" s="65">
        <f>Uniforms!AK265</f>
        <v>0</v>
      </c>
      <c r="AM265" s="65">
        <f>Uniforms!AL265</f>
        <v>0</v>
      </c>
      <c r="AN265" s="65">
        <f>Uniforms!AM265</f>
        <v>0</v>
      </c>
      <c r="AO265" s="65">
        <f>Uniforms!AN265</f>
        <v>0</v>
      </c>
      <c r="AP265" s="65">
        <f>Uniforms!AO265</f>
        <v>0</v>
      </c>
      <c r="AQ265" s="65">
        <f>Uniforms!AP265</f>
        <v>0</v>
      </c>
      <c r="AR265" s="63" t="str">
        <f>IF(Uniforms!AQ265="None","NA|",CONCATENATE(Uniforms!AQ265,"|"))</f>
        <v>|</v>
      </c>
      <c r="AS265" s="63" t="str">
        <f>IF(AR265="NA|","|-- Select One --",CONCATENATE(Uniforms!AR265,"|"))</f>
        <v>|</v>
      </c>
      <c r="AT265" s="65">
        <f>Uniforms!AS265</f>
        <v>0</v>
      </c>
      <c r="AU265" s="65">
        <f>Uniforms!AT265</f>
        <v>0</v>
      </c>
      <c r="AV265" s="65">
        <f>Uniforms!AU265</f>
        <v>0</v>
      </c>
      <c r="AW265" s="65">
        <f>Uniforms!AV265</f>
        <v>0</v>
      </c>
      <c r="AX265" s="66" t="s">
        <v>409</v>
      </c>
      <c r="AY265" s="63" t="s">
        <v>410</v>
      </c>
      <c r="AZ265" s="63" t="s">
        <v>410</v>
      </c>
      <c r="BA265" s="63" t="s">
        <v>410</v>
      </c>
      <c r="BB265" s="67" t="str">
        <f>Uniforms!$AW$1</f>
        <v>8B|</v>
      </c>
      <c r="BC265" s="67" t="str">
        <f>Uniforms!$AW$2</f>
        <v>NA|</v>
      </c>
      <c r="BD265" s="67" t="str">
        <f>Uniforms!$AW$3</f>
        <v>OUTLINED|</v>
      </c>
      <c r="BE265" s="66">
        <f>Uniforms!$AT$4</f>
        <v>0</v>
      </c>
      <c r="BF265" s="66">
        <f>IF(Uniforms!$AT$13="Left Chest",Uniforms!AZ265, )</f>
        <v>0</v>
      </c>
      <c r="BG265" s="66">
        <f>Uniforms!$AT$5</f>
        <v>0</v>
      </c>
      <c r="BH265" s="67">
        <f>IF(Uniforms!$AT$13="Left Chest 2nd",Uniforms!AZ265, )</f>
        <v>0</v>
      </c>
      <c r="BI265" s="66">
        <f>Uniforms!$AT$6</f>
        <v>0</v>
      </c>
      <c r="BJ265" s="67">
        <f>IF(Uniforms!$AT$13="Left Sleeve",Uniforms!AZ265, )</f>
        <v>0</v>
      </c>
      <c r="BK265" s="66">
        <f>Uniforms!$AT$7</f>
        <v>0</v>
      </c>
      <c r="BL265" s="67">
        <f>IF(Uniforms!$AT$13="Right Sleeve",Uniforms!AZ265, )</f>
        <v>0</v>
      </c>
      <c r="BM265" s="66">
        <f>Uniforms!$AT$8</f>
        <v>0</v>
      </c>
      <c r="BN265" s="67">
        <f>IF(Uniforms!$AT$13="Center Chest",Uniforms!AZ265, )</f>
        <v>0</v>
      </c>
      <c r="BO265" s="66">
        <f>Uniforms!$AT$10</f>
        <v>0</v>
      </c>
      <c r="BP265" s="67">
        <f>IF(Uniforms!$AT$13="Back Above #s",Uniforms!AZ265, )</f>
        <v>0</v>
      </c>
      <c r="BQ265" s="66">
        <f>Uniforms!$AT$11</f>
        <v>0</v>
      </c>
      <c r="BR265" s="67">
        <f>IF(Uniforms!$AT$13="Short-Left Leg",Uniforms!AZ265, )</f>
        <v>0</v>
      </c>
      <c r="BS265" s="66">
        <f>Uniforms!$AT$12</f>
        <v>0</v>
      </c>
      <c r="BT265" s="67">
        <f>IF(Uniforms!$AT$13="Short-Right Leg",Uniforms!AZ265, )</f>
        <v>0</v>
      </c>
      <c r="BU265" s="67">
        <f>Uniforms!$AT$9</f>
        <v>0</v>
      </c>
      <c r="BV265" s="67">
        <f>IF(Uniforms!$AT$13="Right Chest",Uniforms!AZ265, )</f>
        <v>0</v>
      </c>
      <c r="BW265" s="68">
        <f>Uniforms!BA265</f>
        <v>0</v>
      </c>
      <c r="BX265" s="68">
        <f>Uniforms!BB265</f>
        <v>0</v>
      </c>
      <c r="BY265" s="68">
        <f>Uniforms!BC265</f>
        <v>0</v>
      </c>
      <c r="BZ265" s="68">
        <f>Uniforms!BD265</f>
        <v>0</v>
      </c>
      <c r="CA265" s="68">
        <f>Uniforms!BE265</f>
        <v>0</v>
      </c>
      <c r="CB265" s="68">
        <f>Uniforms!BF265</f>
        <v>0</v>
      </c>
      <c r="CC265" s="68">
        <f>Uniforms!BG265</f>
        <v>0</v>
      </c>
      <c r="CD265" s="68">
        <f>Uniforms!BH265</f>
        <v>0</v>
      </c>
      <c r="CE265" s="68">
        <f>Uniforms!BI265</f>
        <v>0</v>
      </c>
      <c r="CF265" s="68">
        <f>Uniforms!BJ265</f>
        <v>0</v>
      </c>
      <c r="CG265" s="68">
        <f>Uniforms!BK265</f>
        <v>0</v>
      </c>
      <c r="CH265" s="68">
        <f>Uniforms!BL265</f>
        <v>0</v>
      </c>
      <c r="CI265" s="68">
        <f>Uniforms!BM265</f>
        <v>0</v>
      </c>
      <c r="CJ265" s="68">
        <f>Uniforms!BN265</f>
        <v>0</v>
      </c>
      <c r="CK265" s="68">
        <f>Uniforms!BO265</f>
        <v>0</v>
      </c>
      <c r="CL265" s="68">
        <f>Uniforms!BP265</f>
        <v>0</v>
      </c>
      <c r="CM265" s="68">
        <f>Uniforms!BQ265</f>
        <v>0</v>
      </c>
      <c r="CN265" s="68">
        <f>Uniforms!BR265</f>
        <v>0</v>
      </c>
      <c r="CO265" s="68">
        <f>Uniforms!BS265</f>
        <v>0</v>
      </c>
      <c r="CP265" s="68">
        <f>Uniforms!BT265</f>
        <v>0</v>
      </c>
      <c r="CQ265" s="68">
        <f>Uniforms!BU265</f>
        <v>0</v>
      </c>
      <c r="CR265" s="68">
        <f>Uniforms!BV265</f>
        <v>0</v>
      </c>
      <c r="CS265" s="68">
        <f>Uniforms!BW265</f>
        <v>0</v>
      </c>
      <c r="CT265" s="68">
        <f>Uniforms!BX265</f>
        <v>0</v>
      </c>
      <c r="CU265" s="68">
        <f>Uniforms!BY265</f>
        <v>0</v>
      </c>
      <c r="CV265" s="68">
        <f>Uniforms!BZ265</f>
        <v>0</v>
      </c>
      <c r="CW265" s="68">
        <f>Uniforms!CA265</f>
        <v>0</v>
      </c>
      <c r="CX265" s="68">
        <f>Uniforms!CB265</f>
        <v>0</v>
      </c>
      <c r="CY265" s="68">
        <f>Uniforms!CC265</f>
        <v>0</v>
      </c>
      <c r="CZ265" s="68">
        <f>Uniforms!CD265</f>
        <v>0</v>
      </c>
      <c r="DA265" s="67"/>
    </row>
    <row r="266" spans="1:105">
      <c r="A266" s="67" t="s">
        <v>530</v>
      </c>
      <c r="B266" s="63">
        <f>Uniforms!B266</f>
        <v>0</v>
      </c>
      <c r="C266" s="63" t="str">
        <f>CONCATENATE(Uniforms!C266, "|")</f>
        <v>|</v>
      </c>
      <c r="D266" s="63">
        <f>Uniforms!D266</f>
        <v>0</v>
      </c>
      <c r="E266" s="63" t="str">
        <f>IF(Uniforms!E266="None", "NA|",CONCATENATE(Uniforms!E266, "|"))</f>
        <v>|</v>
      </c>
      <c r="F266" s="63" t="str">
        <f>IF(E266="NA|","|-- Select One --",CONCATENATE(Uniforms!F266,"|"))</f>
        <v>|</v>
      </c>
      <c r="G266" s="63" t="str">
        <f>CONCATENATE(Uniforms!G266,"|")</f>
        <v>|</v>
      </c>
      <c r="H266" s="64">
        <f>Uniforms!H266</f>
        <v>0</v>
      </c>
      <c r="I266" s="65">
        <f t="shared" si="3"/>
        <v>0</v>
      </c>
      <c r="J266" s="65">
        <f>Uniforms!I266</f>
        <v>0</v>
      </c>
      <c r="K266" s="65">
        <f>Uniforms!J266</f>
        <v>0</v>
      </c>
      <c r="L266" s="65">
        <f>Uniforms!K266</f>
        <v>0</v>
      </c>
      <c r="M266" s="65">
        <f>Uniforms!L266</f>
        <v>0</v>
      </c>
      <c r="N266" s="65">
        <f>Uniforms!M266</f>
        <v>0</v>
      </c>
      <c r="O266" s="65">
        <f>Uniforms!N266</f>
        <v>0</v>
      </c>
      <c r="P266" s="65">
        <f>Uniforms!O266</f>
        <v>0</v>
      </c>
      <c r="Q266" s="65">
        <f>Uniforms!P266</f>
        <v>0</v>
      </c>
      <c r="R266" s="65">
        <f>Uniforms!Q266</f>
        <v>0</v>
      </c>
      <c r="S266" s="65">
        <f>Uniforms!R266</f>
        <v>0</v>
      </c>
      <c r="T266" s="65">
        <f>Uniforms!S266</f>
        <v>0</v>
      </c>
      <c r="U266" s="65">
        <f>Uniforms!T266</f>
        <v>0</v>
      </c>
      <c r="V266" s="65">
        <f>Uniforms!U266</f>
        <v>0</v>
      </c>
      <c r="W266" s="65">
        <f>Uniforms!V266</f>
        <v>0</v>
      </c>
      <c r="X266" s="65">
        <f>Uniforms!W266</f>
        <v>0</v>
      </c>
      <c r="Y266" s="65">
        <f>Uniforms!X266</f>
        <v>0</v>
      </c>
      <c r="Z266" s="63" t="str">
        <f>IF(Uniforms!Y266="None","NA|",CONCATENATE(Uniforms!Y266,"|"))</f>
        <v>|</v>
      </c>
      <c r="AA266" s="63" t="str">
        <f>IF(Z266="NA|","|-- Select One --",CONCATENATE(Uniforms!Z266, "|"))</f>
        <v>|</v>
      </c>
      <c r="AB266" s="65">
        <f>Uniforms!AA266</f>
        <v>0</v>
      </c>
      <c r="AC266" s="65">
        <f>Uniforms!AB266</f>
        <v>0</v>
      </c>
      <c r="AD266" s="65">
        <f>Uniforms!AC266</f>
        <v>0</v>
      </c>
      <c r="AE266" s="65">
        <f>Uniforms!AD266</f>
        <v>0</v>
      </c>
      <c r="AF266" s="65">
        <f>Uniforms!AE266</f>
        <v>0</v>
      </c>
      <c r="AG266" s="65">
        <f>Uniforms!AF266</f>
        <v>0</v>
      </c>
      <c r="AH266" s="65">
        <f>Uniforms!AG266</f>
        <v>0</v>
      </c>
      <c r="AI266" s="65">
        <f>Uniforms!AH266</f>
        <v>0</v>
      </c>
      <c r="AJ266" s="65">
        <f>Uniforms!AI266</f>
        <v>0</v>
      </c>
      <c r="AK266" s="65">
        <f>Uniforms!AJ266</f>
        <v>0</v>
      </c>
      <c r="AL266" s="65">
        <f>Uniforms!AK266</f>
        <v>0</v>
      </c>
      <c r="AM266" s="65">
        <f>Uniforms!AL266</f>
        <v>0</v>
      </c>
      <c r="AN266" s="65">
        <f>Uniforms!AM266</f>
        <v>0</v>
      </c>
      <c r="AO266" s="65">
        <f>Uniforms!AN266</f>
        <v>0</v>
      </c>
      <c r="AP266" s="65">
        <f>Uniforms!AO266</f>
        <v>0</v>
      </c>
      <c r="AQ266" s="65">
        <f>Uniforms!AP266</f>
        <v>0</v>
      </c>
      <c r="AR266" s="63" t="str">
        <f>IF(Uniforms!AQ266="None","NA|",CONCATENATE(Uniforms!AQ266,"|"))</f>
        <v>|</v>
      </c>
      <c r="AS266" s="63" t="str">
        <f>IF(AR266="NA|","|-- Select One --",CONCATENATE(Uniforms!AR266,"|"))</f>
        <v>|</v>
      </c>
      <c r="AT266" s="65">
        <f>Uniforms!AS266</f>
        <v>0</v>
      </c>
      <c r="AU266" s="65">
        <f>Uniforms!AT266</f>
        <v>0</v>
      </c>
      <c r="AV266" s="65">
        <f>Uniforms!AU266</f>
        <v>0</v>
      </c>
      <c r="AW266" s="65">
        <f>Uniforms!AV266</f>
        <v>0</v>
      </c>
      <c r="AX266" s="66" t="s">
        <v>409</v>
      </c>
      <c r="AY266" s="63" t="s">
        <v>410</v>
      </c>
      <c r="AZ266" s="63" t="s">
        <v>410</v>
      </c>
      <c r="BA266" s="63" t="s">
        <v>410</v>
      </c>
      <c r="BB266" s="67" t="str">
        <f>Uniforms!$AW$1</f>
        <v>8B|</v>
      </c>
      <c r="BC266" s="67" t="str">
        <f>Uniforms!$AW$2</f>
        <v>NA|</v>
      </c>
      <c r="BD266" s="67" t="str">
        <f>Uniforms!$AW$3</f>
        <v>OUTLINED|</v>
      </c>
      <c r="BE266" s="66">
        <f>Uniforms!$AT$4</f>
        <v>0</v>
      </c>
      <c r="BF266" s="66">
        <f>IF(Uniforms!$AT$13="Left Chest",Uniforms!AZ266, )</f>
        <v>0</v>
      </c>
      <c r="BG266" s="66">
        <f>Uniforms!$AT$5</f>
        <v>0</v>
      </c>
      <c r="BH266" s="67">
        <f>IF(Uniforms!$AT$13="Left Chest 2nd",Uniforms!AZ266, )</f>
        <v>0</v>
      </c>
      <c r="BI266" s="66">
        <f>Uniforms!$AT$6</f>
        <v>0</v>
      </c>
      <c r="BJ266" s="67">
        <f>IF(Uniforms!$AT$13="Left Sleeve",Uniforms!AZ266, )</f>
        <v>0</v>
      </c>
      <c r="BK266" s="66">
        <f>Uniforms!$AT$7</f>
        <v>0</v>
      </c>
      <c r="BL266" s="67">
        <f>IF(Uniforms!$AT$13="Right Sleeve",Uniforms!AZ266, )</f>
        <v>0</v>
      </c>
      <c r="BM266" s="66">
        <f>Uniforms!$AT$8</f>
        <v>0</v>
      </c>
      <c r="BN266" s="67">
        <f>IF(Uniforms!$AT$13="Center Chest",Uniforms!AZ266, )</f>
        <v>0</v>
      </c>
      <c r="BO266" s="66">
        <f>Uniforms!$AT$10</f>
        <v>0</v>
      </c>
      <c r="BP266" s="67">
        <f>IF(Uniforms!$AT$13="Back Above #s",Uniforms!AZ266, )</f>
        <v>0</v>
      </c>
      <c r="BQ266" s="66">
        <f>Uniforms!$AT$11</f>
        <v>0</v>
      </c>
      <c r="BR266" s="67">
        <f>IF(Uniforms!$AT$13="Short-Left Leg",Uniforms!AZ266, )</f>
        <v>0</v>
      </c>
      <c r="BS266" s="66">
        <f>Uniforms!$AT$12</f>
        <v>0</v>
      </c>
      <c r="BT266" s="67">
        <f>IF(Uniforms!$AT$13="Short-Right Leg",Uniforms!AZ266, )</f>
        <v>0</v>
      </c>
      <c r="BU266" s="67">
        <f>Uniforms!$AT$9</f>
        <v>0</v>
      </c>
      <c r="BV266" s="67">
        <f>IF(Uniforms!$AT$13="Right Chest",Uniforms!AZ266, )</f>
        <v>0</v>
      </c>
      <c r="BW266" s="68">
        <f>Uniforms!BA266</f>
        <v>0</v>
      </c>
      <c r="BX266" s="68">
        <f>Uniforms!BB266</f>
        <v>0</v>
      </c>
      <c r="BY266" s="68">
        <f>Uniforms!BC266</f>
        <v>0</v>
      </c>
      <c r="BZ266" s="68">
        <f>Uniforms!BD266</f>
        <v>0</v>
      </c>
      <c r="CA266" s="68">
        <f>Uniforms!BE266</f>
        <v>0</v>
      </c>
      <c r="CB266" s="68">
        <f>Uniforms!BF266</f>
        <v>0</v>
      </c>
      <c r="CC266" s="68">
        <f>Uniforms!BG266</f>
        <v>0</v>
      </c>
      <c r="CD266" s="68">
        <f>Uniforms!BH266</f>
        <v>0</v>
      </c>
      <c r="CE266" s="68">
        <f>Uniforms!BI266</f>
        <v>0</v>
      </c>
      <c r="CF266" s="68">
        <f>Uniforms!BJ266</f>
        <v>0</v>
      </c>
      <c r="CG266" s="68">
        <f>Uniforms!BK266</f>
        <v>0</v>
      </c>
      <c r="CH266" s="68">
        <f>Uniforms!BL266</f>
        <v>0</v>
      </c>
      <c r="CI266" s="68">
        <f>Uniforms!BM266</f>
        <v>0</v>
      </c>
      <c r="CJ266" s="68">
        <f>Uniforms!BN266</f>
        <v>0</v>
      </c>
      <c r="CK266" s="68">
        <f>Uniforms!BO266</f>
        <v>0</v>
      </c>
      <c r="CL266" s="68">
        <f>Uniforms!BP266</f>
        <v>0</v>
      </c>
      <c r="CM266" s="68">
        <f>Uniforms!BQ266</f>
        <v>0</v>
      </c>
      <c r="CN266" s="68">
        <f>Uniforms!BR266</f>
        <v>0</v>
      </c>
      <c r="CO266" s="68">
        <f>Uniforms!BS266</f>
        <v>0</v>
      </c>
      <c r="CP266" s="68">
        <f>Uniforms!BT266</f>
        <v>0</v>
      </c>
      <c r="CQ266" s="68">
        <f>Uniforms!BU266</f>
        <v>0</v>
      </c>
      <c r="CR266" s="68">
        <f>Uniforms!BV266</f>
        <v>0</v>
      </c>
      <c r="CS266" s="68">
        <f>Uniforms!BW266</f>
        <v>0</v>
      </c>
      <c r="CT266" s="68">
        <f>Uniforms!BX266</f>
        <v>0</v>
      </c>
      <c r="CU266" s="68">
        <f>Uniforms!BY266</f>
        <v>0</v>
      </c>
      <c r="CV266" s="68">
        <f>Uniforms!BZ266</f>
        <v>0</v>
      </c>
      <c r="CW266" s="68">
        <f>Uniforms!CA266</f>
        <v>0</v>
      </c>
      <c r="CX266" s="68">
        <f>Uniforms!CB266</f>
        <v>0</v>
      </c>
      <c r="CY266" s="68">
        <f>Uniforms!CC266</f>
        <v>0</v>
      </c>
      <c r="CZ266" s="68">
        <f>Uniforms!CD266</f>
        <v>0</v>
      </c>
      <c r="DA266" s="67"/>
    </row>
    <row r="267" spans="1:105">
      <c r="A267" s="67" t="s">
        <v>531</v>
      </c>
      <c r="B267" s="63">
        <f>Uniforms!B267</f>
        <v>0</v>
      </c>
      <c r="C267" s="63" t="str">
        <f>CONCATENATE(Uniforms!C267, "|")</f>
        <v>|</v>
      </c>
      <c r="D267" s="63">
        <f>Uniforms!D267</f>
        <v>0</v>
      </c>
      <c r="E267" s="63" t="str">
        <f>IF(Uniforms!E267="None", "NA|",CONCATENATE(Uniforms!E267, "|"))</f>
        <v>|</v>
      </c>
      <c r="F267" s="63" t="str">
        <f>IF(E267="NA|","|-- Select One --",CONCATENATE(Uniforms!F267,"|"))</f>
        <v>|</v>
      </c>
      <c r="G267" s="63" t="str">
        <f>CONCATENATE(Uniforms!G267,"|")</f>
        <v>|</v>
      </c>
      <c r="H267" s="64">
        <f>Uniforms!H267</f>
        <v>0</v>
      </c>
      <c r="I267" s="65">
        <f t="shared" si="3"/>
        <v>0</v>
      </c>
      <c r="J267" s="65">
        <f>Uniforms!I267</f>
        <v>0</v>
      </c>
      <c r="K267" s="65">
        <f>Uniforms!J267</f>
        <v>0</v>
      </c>
      <c r="L267" s="65">
        <f>Uniforms!K267</f>
        <v>0</v>
      </c>
      <c r="M267" s="65">
        <f>Uniforms!L267</f>
        <v>0</v>
      </c>
      <c r="N267" s="65">
        <f>Uniforms!M267</f>
        <v>0</v>
      </c>
      <c r="O267" s="65">
        <f>Uniforms!N267</f>
        <v>0</v>
      </c>
      <c r="P267" s="65">
        <f>Uniforms!O267</f>
        <v>0</v>
      </c>
      <c r="Q267" s="65">
        <f>Uniforms!P267</f>
        <v>0</v>
      </c>
      <c r="R267" s="65">
        <f>Uniforms!Q267</f>
        <v>0</v>
      </c>
      <c r="S267" s="65">
        <f>Uniforms!R267</f>
        <v>0</v>
      </c>
      <c r="T267" s="65">
        <f>Uniforms!S267</f>
        <v>0</v>
      </c>
      <c r="U267" s="65">
        <f>Uniforms!T267</f>
        <v>0</v>
      </c>
      <c r="V267" s="65">
        <f>Uniforms!U267</f>
        <v>0</v>
      </c>
      <c r="W267" s="65">
        <f>Uniforms!V267</f>
        <v>0</v>
      </c>
      <c r="X267" s="65">
        <f>Uniforms!W267</f>
        <v>0</v>
      </c>
      <c r="Y267" s="65">
        <f>Uniforms!X267</f>
        <v>0</v>
      </c>
      <c r="Z267" s="63" t="str">
        <f>IF(Uniforms!Y267="None","NA|",CONCATENATE(Uniforms!Y267,"|"))</f>
        <v>|</v>
      </c>
      <c r="AA267" s="63" t="str">
        <f>IF(Z267="NA|","|-- Select One --",CONCATENATE(Uniforms!Z267, "|"))</f>
        <v>|</v>
      </c>
      <c r="AB267" s="65">
        <f>Uniforms!AA267</f>
        <v>0</v>
      </c>
      <c r="AC267" s="65">
        <f>Uniforms!AB267</f>
        <v>0</v>
      </c>
      <c r="AD267" s="65">
        <f>Uniforms!AC267</f>
        <v>0</v>
      </c>
      <c r="AE267" s="65">
        <f>Uniforms!AD267</f>
        <v>0</v>
      </c>
      <c r="AF267" s="65">
        <f>Uniforms!AE267</f>
        <v>0</v>
      </c>
      <c r="AG267" s="65">
        <f>Uniforms!AF267</f>
        <v>0</v>
      </c>
      <c r="AH267" s="65">
        <f>Uniforms!AG267</f>
        <v>0</v>
      </c>
      <c r="AI267" s="65">
        <f>Uniforms!AH267</f>
        <v>0</v>
      </c>
      <c r="AJ267" s="65">
        <f>Uniforms!AI267</f>
        <v>0</v>
      </c>
      <c r="AK267" s="65">
        <f>Uniforms!AJ267</f>
        <v>0</v>
      </c>
      <c r="AL267" s="65">
        <f>Uniforms!AK267</f>
        <v>0</v>
      </c>
      <c r="AM267" s="65">
        <f>Uniforms!AL267</f>
        <v>0</v>
      </c>
      <c r="AN267" s="65">
        <f>Uniforms!AM267</f>
        <v>0</v>
      </c>
      <c r="AO267" s="65">
        <f>Uniforms!AN267</f>
        <v>0</v>
      </c>
      <c r="AP267" s="65">
        <f>Uniforms!AO267</f>
        <v>0</v>
      </c>
      <c r="AQ267" s="65">
        <f>Uniforms!AP267</f>
        <v>0</v>
      </c>
      <c r="AR267" s="63" t="str">
        <f>IF(Uniforms!AQ267="None","NA|",CONCATENATE(Uniforms!AQ267,"|"))</f>
        <v>|</v>
      </c>
      <c r="AS267" s="63" t="str">
        <f>IF(AR267="NA|","|-- Select One --",CONCATENATE(Uniforms!AR267,"|"))</f>
        <v>|</v>
      </c>
      <c r="AT267" s="65">
        <f>Uniforms!AS267</f>
        <v>0</v>
      </c>
      <c r="AU267" s="65">
        <f>Uniforms!AT267</f>
        <v>0</v>
      </c>
      <c r="AV267" s="65">
        <f>Uniforms!AU267</f>
        <v>0</v>
      </c>
      <c r="AW267" s="65">
        <f>Uniforms!AV267</f>
        <v>0</v>
      </c>
      <c r="AX267" s="66" t="s">
        <v>409</v>
      </c>
      <c r="AY267" s="63" t="s">
        <v>410</v>
      </c>
      <c r="AZ267" s="63" t="s">
        <v>410</v>
      </c>
      <c r="BA267" s="63" t="s">
        <v>410</v>
      </c>
      <c r="BB267" s="67" t="str">
        <f>Uniforms!$AW$1</f>
        <v>8B|</v>
      </c>
      <c r="BC267" s="67" t="str">
        <f>Uniforms!$AW$2</f>
        <v>NA|</v>
      </c>
      <c r="BD267" s="67" t="str">
        <f>Uniforms!$AW$3</f>
        <v>OUTLINED|</v>
      </c>
      <c r="BE267" s="66">
        <f>Uniforms!$AT$4</f>
        <v>0</v>
      </c>
      <c r="BF267" s="66">
        <f>IF(Uniforms!$AT$13="Left Chest",Uniforms!AZ267, )</f>
        <v>0</v>
      </c>
      <c r="BG267" s="66">
        <f>Uniforms!$AT$5</f>
        <v>0</v>
      </c>
      <c r="BH267" s="67">
        <f>IF(Uniforms!$AT$13="Left Chest 2nd",Uniforms!AZ267, )</f>
        <v>0</v>
      </c>
      <c r="BI267" s="66">
        <f>Uniforms!$AT$6</f>
        <v>0</v>
      </c>
      <c r="BJ267" s="67">
        <f>IF(Uniforms!$AT$13="Left Sleeve",Uniforms!AZ267, )</f>
        <v>0</v>
      </c>
      <c r="BK267" s="66">
        <f>Uniforms!$AT$7</f>
        <v>0</v>
      </c>
      <c r="BL267" s="67">
        <f>IF(Uniforms!$AT$13="Right Sleeve",Uniforms!AZ267, )</f>
        <v>0</v>
      </c>
      <c r="BM267" s="66">
        <f>Uniforms!$AT$8</f>
        <v>0</v>
      </c>
      <c r="BN267" s="67">
        <f>IF(Uniforms!$AT$13="Center Chest",Uniforms!AZ267, )</f>
        <v>0</v>
      </c>
      <c r="BO267" s="66">
        <f>Uniforms!$AT$10</f>
        <v>0</v>
      </c>
      <c r="BP267" s="67">
        <f>IF(Uniforms!$AT$13="Back Above #s",Uniforms!AZ267, )</f>
        <v>0</v>
      </c>
      <c r="BQ267" s="66">
        <f>Uniforms!$AT$11</f>
        <v>0</v>
      </c>
      <c r="BR267" s="67">
        <f>IF(Uniforms!$AT$13="Short-Left Leg",Uniforms!AZ267, )</f>
        <v>0</v>
      </c>
      <c r="BS267" s="66">
        <f>Uniforms!$AT$12</f>
        <v>0</v>
      </c>
      <c r="BT267" s="67">
        <f>IF(Uniforms!$AT$13="Short-Right Leg",Uniforms!AZ267, )</f>
        <v>0</v>
      </c>
      <c r="BU267" s="67">
        <f>Uniforms!$AT$9</f>
        <v>0</v>
      </c>
      <c r="BV267" s="67">
        <f>IF(Uniforms!$AT$13="Right Chest",Uniforms!AZ267, )</f>
        <v>0</v>
      </c>
      <c r="BW267" s="68">
        <f>Uniforms!BA267</f>
        <v>0</v>
      </c>
      <c r="BX267" s="68">
        <f>Uniforms!BB267</f>
        <v>0</v>
      </c>
      <c r="BY267" s="68">
        <f>Uniforms!BC267</f>
        <v>0</v>
      </c>
      <c r="BZ267" s="68">
        <f>Uniforms!BD267</f>
        <v>0</v>
      </c>
      <c r="CA267" s="68">
        <f>Uniforms!BE267</f>
        <v>0</v>
      </c>
      <c r="CB267" s="68">
        <f>Uniforms!BF267</f>
        <v>0</v>
      </c>
      <c r="CC267" s="68">
        <f>Uniforms!BG267</f>
        <v>0</v>
      </c>
      <c r="CD267" s="68">
        <f>Uniforms!BH267</f>
        <v>0</v>
      </c>
      <c r="CE267" s="68">
        <f>Uniforms!BI267</f>
        <v>0</v>
      </c>
      <c r="CF267" s="68">
        <f>Uniforms!BJ267</f>
        <v>0</v>
      </c>
      <c r="CG267" s="68">
        <f>Uniforms!BK267</f>
        <v>0</v>
      </c>
      <c r="CH267" s="68">
        <f>Uniforms!BL267</f>
        <v>0</v>
      </c>
      <c r="CI267" s="68">
        <f>Uniforms!BM267</f>
        <v>0</v>
      </c>
      <c r="CJ267" s="68">
        <f>Uniforms!BN267</f>
        <v>0</v>
      </c>
      <c r="CK267" s="68">
        <f>Uniforms!BO267</f>
        <v>0</v>
      </c>
      <c r="CL267" s="68">
        <f>Uniforms!BP267</f>
        <v>0</v>
      </c>
      <c r="CM267" s="68">
        <f>Uniforms!BQ267</f>
        <v>0</v>
      </c>
      <c r="CN267" s="68">
        <f>Uniforms!BR267</f>
        <v>0</v>
      </c>
      <c r="CO267" s="68">
        <f>Uniforms!BS267</f>
        <v>0</v>
      </c>
      <c r="CP267" s="68">
        <f>Uniforms!BT267</f>
        <v>0</v>
      </c>
      <c r="CQ267" s="68">
        <f>Uniforms!BU267</f>
        <v>0</v>
      </c>
      <c r="CR267" s="68">
        <f>Uniforms!BV267</f>
        <v>0</v>
      </c>
      <c r="CS267" s="68">
        <f>Uniforms!BW267</f>
        <v>0</v>
      </c>
      <c r="CT267" s="68">
        <f>Uniforms!BX267</f>
        <v>0</v>
      </c>
      <c r="CU267" s="68">
        <f>Uniforms!BY267</f>
        <v>0</v>
      </c>
      <c r="CV267" s="68">
        <f>Uniforms!BZ267</f>
        <v>0</v>
      </c>
      <c r="CW267" s="68">
        <f>Uniforms!CA267</f>
        <v>0</v>
      </c>
      <c r="CX267" s="68">
        <f>Uniforms!CB267</f>
        <v>0</v>
      </c>
      <c r="CY267" s="68">
        <f>Uniforms!CC267</f>
        <v>0</v>
      </c>
      <c r="CZ267" s="68">
        <f>Uniforms!CD267</f>
        <v>0</v>
      </c>
      <c r="DA267" s="67"/>
    </row>
    <row r="268" spans="1:105">
      <c r="A268" s="67" t="s">
        <v>532</v>
      </c>
      <c r="B268" s="63">
        <f>Uniforms!B268</f>
        <v>0</v>
      </c>
      <c r="C268" s="63" t="str">
        <f>CONCATENATE(Uniforms!C268, "|")</f>
        <v>|</v>
      </c>
      <c r="D268" s="63">
        <f>Uniforms!D268</f>
        <v>0</v>
      </c>
      <c r="E268" s="63" t="str">
        <f>IF(Uniforms!E268="None", "NA|",CONCATENATE(Uniforms!E268, "|"))</f>
        <v>|</v>
      </c>
      <c r="F268" s="63" t="str">
        <f>IF(E268="NA|","|-- Select One --",CONCATENATE(Uniforms!F268,"|"))</f>
        <v>|</v>
      </c>
      <c r="G268" s="63" t="str">
        <f>CONCATENATE(Uniforms!G268,"|")</f>
        <v>|</v>
      </c>
      <c r="H268" s="64">
        <f>Uniforms!H268</f>
        <v>0</v>
      </c>
      <c r="I268" s="65">
        <f t="shared" si="3"/>
        <v>0</v>
      </c>
      <c r="J268" s="65">
        <f>Uniforms!I268</f>
        <v>0</v>
      </c>
      <c r="K268" s="65">
        <f>Uniforms!J268</f>
        <v>0</v>
      </c>
      <c r="L268" s="65">
        <f>Uniforms!K268</f>
        <v>0</v>
      </c>
      <c r="M268" s="65">
        <f>Uniforms!L268</f>
        <v>0</v>
      </c>
      <c r="N268" s="65">
        <f>Uniforms!M268</f>
        <v>0</v>
      </c>
      <c r="O268" s="65">
        <f>Uniforms!N268</f>
        <v>0</v>
      </c>
      <c r="P268" s="65">
        <f>Uniforms!O268</f>
        <v>0</v>
      </c>
      <c r="Q268" s="65">
        <f>Uniforms!P268</f>
        <v>0</v>
      </c>
      <c r="R268" s="65">
        <f>Uniforms!Q268</f>
        <v>0</v>
      </c>
      <c r="S268" s="65">
        <f>Uniforms!R268</f>
        <v>0</v>
      </c>
      <c r="T268" s="65">
        <f>Uniforms!S268</f>
        <v>0</v>
      </c>
      <c r="U268" s="65">
        <f>Uniforms!T268</f>
        <v>0</v>
      </c>
      <c r="V268" s="65">
        <f>Uniforms!U268</f>
        <v>0</v>
      </c>
      <c r="W268" s="65">
        <f>Uniforms!V268</f>
        <v>0</v>
      </c>
      <c r="X268" s="65">
        <f>Uniforms!W268</f>
        <v>0</v>
      </c>
      <c r="Y268" s="65">
        <f>Uniforms!X268</f>
        <v>0</v>
      </c>
      <c r="Z268" s="63" t="str">
        <f>IF(Uniforms!Y268="None","NA|",CONCATENATE(Uniforms!Y268,"|"))</f>
        <v>|</v>
      </c>
      <c r="AA268" s="63" t="str">
        <f>IF(Z268="NA|","|-- Select One --",CONCATENATE(Uniforms!Z268, "|"))</f>
        <v>|</v>
      </c>
      <c r="AB268" s="65">
        <f>Uniforms!AA268</f>
        <v>0</v>
      </c>
      <c r="AC268" s="65">
        <f>Uniforms!AB268</f>
        <v>0</v>
      </c>
      <c r="AD268" s="65">
        <f>Uniforms!AC268</f>
        <v>0</v>
      </c>
      <c r="AE268" s="65">
        <f>Uniforms!AD268</f>
        <v>0</v>
      </c>
      <c r="AF268" s="65">
        <f>Uniforms!AE268</f>
        <v>0</v>
      </c>
      <c r="AG268" s="65">
        <f>Uniforms!AF268</f>
        <v>0</v>
      </c>
      <c r="AH268" s="65">
        <f>Uniforms!AG268</f>
        <v>0</v>
      </c>
      <c r="AI268" s="65">
        <f>Uniforms!AH268</f>
        <v>0</v>
      </c>
      <c r="AJ268" s="65">
        <f>Uniforms!AI268</f>
        <v>0</v>
      </c>
      <c r="AK268" s="65">
        <f>Uniforms!AJ268</f>
        <v>0</v>
      </c>
      <c r="AL268" s="65">
        <f>Uniforms!AK268</f>
        <v>0</v>
      </c>
      <c r="AM268" s="65">
        <f>Uniforms!AL268</f>
        <v>0</v>
      </c>
      <c r="AN268" s="65">
        <f>Uniforms!AM268</f>
        <v>0</v>
      </c>
      <c r="AO268" s="65">
        <f>Uniforms!AN268</f>
        <v>0</v>
      </c>
      <c r="AP268" s="65">
        <f>Uniforms!AO268</f>
        <v>0</v>
      </c>
      <c r="AQ268" s="65">
        <f>Uniforms!AP268</f>
        <v>0</v>
      </c>
      <c r="AR268" s="63" t="str">
        <f>IF(Uniforms!AQ268="None","NA|",CONCATENATE(Uniforms!AQ268,"|"))</f>
        <v>|</v>
      </c>
      <c r="AS268" s="63" t="str">
        <f>IF(AR268="NA|","|-- Select One --",CONCATENATE(Uniforms!AR268,"|"))</f>
        <v>|</v>
      </c>
      <c r="AT268" s="65">
        <f>Uniforms!AS268</f>
        <v>0</v>
      </c>
      <c r="AU268" s="65">
        <f>Uniforms!AT268</f>
        <v>0</v>
      </c>
      <c r="AV268" s="65">
        <f>Uniforms!AU268</f>
        <v>0</v>
      </c>
      <c r="AW268" s="65">
        <f>Uniforms!AV268</f>
        <v>0</v>
      </c>
      <c r="AX268" s="66" t="s">
        <v>409</v>
      </c>
      <c r="AY268" s="63" t="s">
        <v>410</v>
      </c>
      <c r="AZ268" s="63" t="s">
        <v>410</v>
      </c>
      <c r="BA268" s="63" t="s">
        <v>410</v>
      </c>
      <c r="BB268" s="67" t="str">
        <f>Uniforms!$AW$1</f>
        <v>8B|</v>
      </c>
      <c r="BC268" s="67" t="str">
        <f>Uniforms!$AW$2</f>
        <v>NA|</v>
      </c>
      <c r="BD268" s="67" t="str">
        <f>Uniforms!$AW$3</f>
        <v>OUTLINED|</v>
      </c>
      <c r="BE268" s="66">
        <f>Uniforms!$AT$4</f>
        <v>0</v>
      </c>
      <c r="BF268" s="66">
        <f>IF(Uniforms!$AT$13="Left Chest",Uniforms!AZ268, )</f>
        <v>0</v>
      </c>
      <c r="BG268" s="66">
        <f>Uniforms!$AT$5</f>
        <v>0</v>
      </c>
      <c r="BH268" s="67">
        <f>IF(Uniforms!$AT$13="Left Chest 2nd",Uniforms!AZ268, )</f>
        <v>0</v>
      </c>
      <c r="BI268" s="66">
        <f>Uniforms!$AT$6</f>
        <v>0</v>
      </c>
      <c r="BJ268" s="67">
        <f>IF(Uniforms!$AT$13="Left Sleeve",Uniforms!AZ268, )</f>
        <v>0</v>
      </c>
      <c r="BK268" s="66">
        <f>Uniforms!$AT$7</f>
        <v>0</v>
      </c>
      <c r="BL268" s="67">
        <f>IF(Uniforms!$AT$13="Right Sleeve",Uniforms!AZ268, )</f>
        <v>0</v>
      </c>
      <c r="BM268" s="66">
        <f>Uniforms!$AT$8</f>
        <v>0</v>
      </c>
      <c r="BN268" s="67">
        <f>IF(Uniforms!$AT$13="Center Chest",Uniforms!AZ268, )</f>
        <v>0</v>
      </c>
      <c r="BO268" s="66">
        <f>Uniforms!$AT$10</f>
        <v>0</v>
      </c>
      <c r="BP268" s="67">
        <f>IF(Uniforms!$AT$13="Back Above #s",Uniforms!AZ268, )</f>
        <v>0</v>
      </c>
      <c r="BQ268" s="66">
        <f>Uniforms!$AT$11</f>
        <v>0</v>
      </c>
      <c r="BR268" s="67">
        <f>IF(Uniforms!$AT$13="Short-Left Leg",Uniforms!AZ268, )</f>
        <v>0</v>
      </c>
      <c r="BS268" s="66">
        <f>Uniforms!$AT$12</f>
        <v>0</v>
      </c>
      <c r="BT268" s="67">
        <f>IF(Uniforms!$AT$13="Short-Right Leg",Uniforms!AZ268, )</f>
        <v>0</v>
      </c>
      <c r="BU268" s="67">
        <f>Uniforms!$AT$9</f>
        <v>0</v>
      </c>
      <c r="BV268" s="67">
        <f>IF(Uniforms!$AT$13="Right Chest",Uniforms!AZ268, )</f>
        <v>0</v>
      </c>
      <c r="BW268" s="68">
        <f>Uniforms!BA268</f>
        <v>0</v>
      </c>
      <c r="BX268" s="68">
        <f>Uniforms!BB268</f>
        <v>0</v>
      </c>
      <c r="BY268" s="68">
        <f>Uniforms!BC268</f>
        <v>0</v>
      </c>
      <c r="BZ268" s="68">
        <f>Uniforms!BD268</f>
        <v>0</v>
      </c>
      <c r="CA268" s="68">
        <f>Uniforms!BE268</f>
        <v>0</v>
      </c>
      <c r="CB268" s="68">
        <f>Uniforms!BF268</f>
        <v>0</v>
      </c>
      <c r="CC268" s="68">
        <f>Uniforms!BG268</f>
        <v>0</v>
      </c>
      <c r="CD268" s="68">
        <f>Uniforms!BH268</f>
        <v>0</v>
      </c>
      <c r="CE268" s="68">
        <f>Uniforms!BI268</f>
        <v>0</v>
      </c>
      <c r="CF268" s="68">
        <f>Uniforms!BJ268</f>
        <v>0</v>
      </c>
      <c r="CG268" s="68">
        <f>Uniforms!BK268</f>
        <v>0</v>
      </c>
      <c r="CH268" s="68">
        <f>Uniforms!BL268</f>
        <v>0</v>
      </c>
      <c r="CI268" s="68">
        <f>Uniforms!BM268</f>
        <v>0</v>
      </c>
      <c r="CJ268" s="68">
        <f>Uniforms!BN268</f>
        <v>0</v>
      </c>
      <c r="CK268" s="68">
        <f>Uniforms!BO268</f>
        <v>0</v>
      </c>
      <c r="CL268" s="68">
        <f>Uniforms!BP268</f>
        <v>0</v>
      </c>
      <c r="CM268" s="68">
        <f>Uniforms!BQ268</f>
        <v>0</v>
      </c>
      <c r="CN268" s="68">
        <f>Uniforms!BR268</f>
        <v>0</v>
      </c>
      <c r="CO268" s="68">
        <f>Uniforms!BS268</f>
        <v>0</v>
      </c>
      <c r="CP268" s="68">
        <f>Uniforms!BT268</f>
        <v>0</v>
      </c>
      <c r="CQ268" s="68">
        <f>Uniforms!BU268</f>
        <v>0</v>
      </c>
      <c r="CR268" s="68">
        <f>Uniforms!BV268</f>
        <v>0</v>
      </c>
      <c r="CS268" s="68">
        <f>Uniforms!BW268</f>
        <v>0</v>
      </c>
      <c r="CT268" s="68">
        <f>Uniforms!BX268</f>
        <v>0</v>
      </c>
      <c r="CU268" s="68">
        <f>Uniforms!BY268</f>
        <v>0</v>
      </c>
      <c r="CV268" s="68">
        <f>Uniforms!BZ268</f>
        <v>0</v>
      </c>
      <c r="CW268" s="68">
        <f>Uniforms!CA268</f>
        <v>0</v>
      </c>
      <c r="CX268" s="68">
        <f>Uniforms!CB268</f>
        <v>0</v>
      </c>
      <c r="CY268" s="68">
        <f>Uniforms!CC268</f>
        <v>0</v>
      </c>
      <c r="CZ268" s="68">
        <f>Uniforms!CD268</f>
        <v>0</v>
      </c>
      <c r="DA268" s="67"/>
    </row>
    <row r="269" spans="1:105">
      <c r="A269" s="67" t="s">
        <v>533</v>
      </c>
      <c r="B269" s="63">
        <f>Uniforms!B269</f>
        <v>0</v>
      </c>
      <c r="C269" s="63" t="str">
        <f>CONCATENATE(Uniforms!C269, "|")</f>
        <v>|</v>
      </c>
      <c r="D269" s="63">
        <f>Uniforms!D269</f>
        <v>0</v>
      </c>
      <c r="E269" s="63" t="str">
        <f>IF(Uniforms!E269="None", "NA|",CONCATENATE(Uniforms!E269, "|"))</f>
        <v>|</v>
      </c>
      <c r="F269" s="63" t="str">
        <f>IF(E269="NA|","|-- Select One --",CONCATENATE(Uniforms!F269,"|"))</f>
        <v>|</v>
      </c>
      <c r="G269" s="63" t="str">
        <f>CONCATENATE(Uniforms!G269,"|")</f>
        <v>|</v>
      </c>
      <c r="H269" s="64">
        <f>Uniforms!H269</f>
        <v>0</v>
      </c>
      <c r="I269" s="65">
        <f t="shared" si="3"/>
        <v>0</v>
      </c>
      <c r="J269" s="65">
        <f>Uniforms!I269</f>
        <v>0</v>
      </c>
      <c r="K269" s="65">
        <f>Uniforms!J269</f>
        <v>0</v>
      </c>
      <c r="L269" s="65">
        <f>Uniforms!K269</f>
        <v>0</v>
      </c>
      <c r="M269" s="65">
        <f>Uniforms!L269</f>
        <v>0</v>
      </c>
      <c r="N269" s="65">
        <f>Uniforms!M269</f>
        <v>0</v>
      </c>
      <c r="O269" s="65">
        <f>Uniforms!N269</f>
        <v>0</v>
      </c>
      <c r="P269" s="65">
        <f>Uniforms!O269</f>
        <v>0</v>
      </c>
      <c r="Q269" s="65">
        <f>Uniforms!P269</f>
        <v>0</v>
      </c>
      <c r="R269" s="65">
        <f>Uniforms!Q269</f>
        <v>0</v>
      </c>
      <c r="S269" s="65">
        <f>Uniforms!R269</f>
        <v>0</v>
      </c>
      <c r="T269" s="65">
        <f>Uniforms!S269</f>
        <v>0</v>
      </c>
      <c r="U269" s="65">
        <f>Uniforms!T269</f>
        <v>0</v>
      </c>
      <c r="V269" s="65">
        <f>Uniforms!U269</f>
        <v>0</v>
      </c>
      <c r="W269" s="65">
        <f>Uniforms!V269</f>
        <v>0</v>
      </c>
      <c r="X269" s="65">
        <f>Uniforms!W269</f>
        <v>0</v>
      </c>
      <c r="Y269" s="65">
        <f>Uniforms!X269</f>
        <v>0</v>
      </c>
      <c r="Z269" s="63" t="str">
        <f>IF(Uniforms!Y269="None","NA|",CONCATENATE(Uniforms!Y269,"|"))</f>
        <v>|</v>
      </c>
      <c r="AA269" s="63" t="str">
        <f>IF(Z269="NA|","|-- Select One --",CONCATENATE(Uniforms!Z269, "|"))</f>
        <v>|</v>
      </c>
      <c r="AB269" s="65">
        <f>Uniforms!AA269</f>
        <v>0</v>
      </c>
      <c r="AC269" s="65">
        <f>Uniforms!AB269</f>
        <v>0</v>
      </c>
      <c r="AD269" s="65">
        <f>Uniforms!AC269</f>
        <v>0</v>
      </c>
      <c r="AE269" s="65">
        <f>Uniforms!AD269</f>
        <v>0</v>
      </c>
      <c r="AF269" s="65">
        <f>Uniforms!AE269</f>
        <v>0</v>
      </c>
      <c r="AG269" s="65">
        <f>Uniforms!AF269</f>
        <v>0</v>
      </c>
      <c r="AH269" s="65">
        <f>Uniforms!AG269</f>
        <v>0</v>
      </c>
      <c r="AI269" s="65">
        <f>Uniforms!AH269</f>
        <v>0</v>
      </c>
      <c r="AJ269" s="65">
        <f>Uniforms!AI269</f>
        <v>0</v>
      </c>
      <c r="AK269" s="65">
        <f>Uniforms!AJ269</f>
        <v>0</v>
      </c>
      <c r="AL269" s="65">
        <f>Uniforms!AK269</f>
        <v>0</v>
      </c>
      <c r="AM269" s="65">
        <f>Uniforms!AL269</f>
        <v>0</v>
      </c>
      <c r="AN269" s="65">
        <f>Uniforms!AM269</f>
        <v>0</v>
      </c>
      <c r="AO269" s="65">
        <f>Uniforms!AN269</f>
        <v>0</v>
      </c>
      <c r="AP269" s="65">
        <f>Uniforms!AO269</f>
        <v>0</v>
      </c>
      <c r="AQ269" s="65">
        <f>Uniforms!AP269</f>
        <v>0</v>
      </c>
      <c r="AR269" s="63" t="str">
        <f>IF(Uniforms!AQ269="None","NA|",CONCATENATE(Uniforms!AQ269,"|"))</f>
        <v>|</v>
      </c>
      <c r="AS269" s="63" t="str">
        <f>IF(AR269="NA|","|-- Select One --",CONCATENATE(Uniforms!AR269,"|"))</f>
        <v>|</v>
      </c>
      <c r="AT269" s="65">
        <f>Uniforms!AS269</f>
        <v>0</v>
      </c>
      <c r="AU269" s="65">
        <f>Uniforms!AT269</f>
        <v>0</v>
      </c>
      <c r="AV269" s="65">
        <f>Uniforms!AU269</f>
        <v>0</v>
      </c>
      <c r="AW269" s="65">
        <f>Uniforms!AV269</f>
        <v>0</v>
      </c>
      <c r="AX269" s="66" t="s">
        <v>409</v>
      </c>
      <c r="AY269" s="63" t="s">
        <v>410</v>
      </c>
      <c r="AZ269" s="63" t="s">
        <v>410</v>
      </c>
      <c r="BA269" s="63" t="s">
        <v>410</v>
      </c>
      <c r="BB269" s="67" t="str">
        <f>Uniforms!$AW$1</f>
        <v>8B|</v>
      </c>
      <c r="BC269" s="67" t="str">
        <f>Uniforms!$AW$2</f>
        <v>NA|</v>
      </c>
      <c r="BD269" s="67" t="str">
        <f>Uniforms!$AW$3</f>
        <v>OUTLINED|</v>
      </c>
      <c r="BE269" s="66">
        <f>Uniforms!$AT$4</f>
        <v>0</v>
      </c>
      <c r="BF269" s="66">
        <f>IF(Uniforms!$AT$13="Left Chest",Uniforms!AZ269, )</f>
        <v>0</v>
      </c>
      <c r="BG269" s="66">
        <f>Uniforms!$AT$5</f>
        <v>0</v>
      </c>
      <c r="BH269" s="67">
        <f>IF(Uniforms!$AT$13="Left Chest 2nd",Uniforms!AZ269, )</f>
        <v>0</v>
      </c>
      <c r="BI269" s="66">
        <f>Uniforms!$AT$6</f>
        <v>0</v>
      </c>
      <c r="BJ269" s="67">
        <f>IF(Uniforms!$AT$13="Left Sleeve",Uniforms!AZ269, )</f>
        <v>0</v>
      </c>
      <c r="BK269" s="66">
        <f>Uniforms!$AT$7</f>
        <v>0</v>
      </c>
      <c r="BL269" s="67">
        <f>IF(Uniforms!$AT$13="Right Sleeve",Uniforms!AZ269, )</f>
        <v>0</v>
      </c>
      <c r="BM269" s="66">
        <f>Uniforms!$AT$8</f>
        <v>0</v>
      </c>
      <c r="BN269" s="67">
        <f>IF(Uniforms!$AT$13="Center Chest",Uniforms!AZ269, )</f>
        <v>0</v>
      </c>
      <c r="BO269" s="66">
        <f>Uniforms!$AT$10</f>
        <v>0</v>
      </c>
      <c r="BP269" s="67">
        <f>IF(Uniforms!$AT$13="Back Above #s",Uniforms!AZ269, )</f>
        <v>0</v>
      </c>
      <c r="BQ269" s="66">
        <f>Uniforms!$AT$11</f>
        <v>0</v>
      </c>
      <c r="BR269" s="67">
        <f>IF(Uniforms!$AT$13="Short-Left Leg",Uniforms!AZ269, )</f>
        <v>0</v>
      </c>
      <c r="BS269" s="66">
        <f>Uniforms!$AT$12</f>
        <v>0</v>
      </c>
      <c r="BT269" s="67">
        <f>IF(Uniforms!$AT$13="Short-Right Leg",Uniforms!AZ269, )</f>
        <v>0</v>
      </c>
      <c r="BU269" s="67">
        <f>Uniforms!$AT$9</f>
        <v>0</v>
      </c>
      <c r="BV269" s="67">
        <f>IF(Uniforms!$AT$13="Right Chest",Uniforms!AZ269, )</f>
        <v>0</v>
      </c>
      <c r="BW269" s="68">
        <f>Uniforms!BA269</f>
        <v>0</v>
      </c>
      <c r="BX269" s="68">
        <f>Uniforms!BB269</f>
        <v>0</v>
      </c>
      <c r="BY269" s="68">
        <f>Uniforms!BC269</f>
        <v>0</v>
      </c>
      <c r="BZ269" s="68">
        <f>Uniforms!BD269</f>
        <v>0</v>
      </c>
      <c r="CA269" s="68">
        <f>Uniforms!BE269</f>
        <v>0</v>
      </c>
      <c r="CB269" s="68">
        <f>Uniforms!BF269</f>
        <v>0</v>
      </c>
      <c r="CC269" s="68">
        <f>Uniforms!BG269</f>
        <v>0</v>
      </c>
      <c r="CD269" s="68">
        <f>Uniforms!BH269</f>
        <v>0</v>
      </c>
      <c r="CE269" s="68">
        <f>Uniforms!BI269</f>
        <v>0</v>
      </c>
      <c r="CF269" s="68">
        <f>Uniforms!BJ269</f>
        <v>0</v>
      </c>
      <c r="CG269" s="68">
        <f>Uniforms!BK269</f>
        <v>0</v>
      </c>
      <c r="CH269" s="68">
        <f>Uniforms!BL269</f>
        <v>0</v>
      </c>
      <c r="CI269" s="68">
        <f>Uniforms!BM269</f>
        <v>0</v>
      </c>
      <c r="CJ269" s="68">
        <f>Uniforms!BN269</f>
        <v>0</v>
      </c>
      <c r="CK269" s="68">
        <f>Uniforms!BO269</f>
        <v>0</v>
      </c>
      <c r="CL269" s="68">
        <f>Uniforms!BP269</f>
        <v>0</v>
      </c>
      <c r="CM269" s="68">
        <f>Uniforms!BQ269</f>
        <v>0</v>
      </c>
      <c r="CN269" s="68">
        <f>Uniforms!BR269</f>
        <v>0</v>
      </c>
      <c r="CO269" s="68">
        <f>Uniforms!BS269</f>
        <v>0</v>
      </c>
      <c r="CP269" s="68">
        <f>Uniforms!BT269</f>
        <v>0</v>
      </c>
      <c r="CQ269" s="68">
        <f>Uniforms!BU269</f>
        <v>0</v>
      </c>
      <c r="CR269" s="68">
        <f>Uniforms!BV269</f>
        <v>0</v>
      </c>
      <c r="CS269" s="68">
        <f>Uniforms!BW269</f>
        <v>0</v>
      </c>
      <c r="CT269" s="68">
        <f>Uniforms!BX269</f>
        <v>0</v>
      </c>
      <c r="CU269" s="68">
        <f>Uniforms!BY269</f>
        <v>0</v>
      </c>
      <c r="CV269" s="68">
        <f>Uniforms!BZ269</f>
        <v>0</v>
      </c>
      <c r="CW269" s="68">
        <f>Uniforms!CA269</f>
        <v>0</v>
      </c>
      <c r="CX269" s="68">
        <f>Uniforms!CB269</f>
        <v>0</v>
      </c>
      <c r="CY269" s="68">
        <f>Uniforms!CC269</f>
        <v>0</v>
      </c>
      <c r="CZ269" s="68">
        <f>Uniforms!CD269</f>
        <v>0</v>
      </c>
      <c r="DA269" s="67"/>
    </row>
    <row r="270" spans="1:105">
      <c r="A270" s="67" t="s">
        <v>534</v>
      </c>
      <c r="B270" s="63">
        <f>Uniforms!B270</f>
        <v>0</v>
      </c>
      <c r="C270" s="63" t="str">
        <f>CONCATENATE(Uniforms!C270, "|")</f>
        <v>|</v>
      </c>
      <c r="D270" s="63">
        <f>Uniforms!D270</f>
        <v>0</v>
      </c>
      <c r="E270" s="63" t="str">
        <f>IF(Uniforms!E270="None", "NA|",CONCATENATE(Uniforms!E270, "|"))</f>
        <v>|</v>
      </c>
      <c r="F270" s="63" t="str">
        <f>IF(E270="NA|","|-- Select One --",CONCATENATE(Uniforms!F270,"|"))</f>
        <v>|</v>
      </c>
      <c r="G270" s="63" t="str">
        <f>CONCATENATE(Uniforms!G270,"|")</f>
        <v>|</v>
      </c>
      <c r="H270" s="64">
        <f>Uniforms!H270</f>
        <v>0</v>
      </c>
      <c r="I270" s="65">
        <f t="shared" si="3"/>
        <v>0</v>
      </c>
      <c r="J270" s="65">
        <f>Uniforms!I270</f>
        <v>0</v>
      </c>
      <c r="K270" s="65">
        <f>Uniforms!J270</f>
        <v>0</v>
      </c>
      <c r="L270" s="65">
        <f>Uniforms!K270</f>
        <v>0</v>
      </c>
      <c r="M270" s="65">
        <f>Uniforms!L270</f>
        <v>0</v>
      </c>
      <c r="N270" s="65">
        <f>Uniforms!M270</f>
        <v>0</v>
      </c>
      <c r="O270" s="65">
        <f>Uniforms!N270</f>
        <v>0</v>
      </c>
      <c r="P270" s="65">
        <f>Uniforms!O270</f>
        <v>0</v>
      </c>
      <c r="Q270" s="65">
        <f>Uniforms!P270</f>
        <v>0</v>
      </c>
      <c r="R270" s="65">
        <f>Uniforms!Q270</f>
        <v>0</v>
      </c>
      <c r="S270" s="65">
        <f>Uniforms!R270</f>
        <v>0</v>
      </c>
      <c r="T270" s="65">
        <f>Uniforms!S270</f>
        <v>0</v>
      </c>
      <c r="U270" s="65">
        <f>Uniforms!T270</f>
        <v>0</v>
      </c>
      <c r="V270" s="65">
        <f>Uniforms!U270</f>
        <v>0</v>
      </c>
      <c r="W270" s="65">
        <f>Uniforms!V270</f>
        <v>0</v>
      </c>
      <c r="X270" s="65">
        <f>Uniforms!W270</f>
        <v>0</v>
      </c>
      <c r="Y270" s="65">
        <f>Uniforms!X270</f>
        <v>0</v>
      </c>
      <c r="Z270" s="63" t="str">
        <f>IF(Uniforms!Y270="None","NA|",CONCATENATE(Uniforms!Y270,"|"))</f>
        <v>|</v>
      </c>
      <c r="AA270" s="63" t="str">
        <f>IF(Z270="NA|","|-- Select One --",CONCATENATE(Uniforms!Z270, "|"))</f>
        <v>|</v>
      </c>
      <c r="AB270" s="65">
        <f>Uniforms!AA270</f>
        <v>0</v>
      </c>
      <c r="AC270" s="65">
        <f>Uniforms!AB270</f>
        <v>0</v>
      </c>
      <c r="AD270" s="65">
        <f>Uniforms!AC270</f>
        <v>0</v>
      </c>
      <c r="AE270" s="65">
        <f>Uniforms!AD270</f>
        <v>0</v>
      </c>
      <c r="AF270" s="65">
        <f>Uniforms!AE270</f>
        <v>0</v>
      </c>
      <c r="AG270" s="65">
        <f>Uniforms!AF270</f>
        <v>0</v>
      </c>
      <c r="AH270" s="65">
        <f>Uniforms!AG270</f>
        <v>0</v>
      </c>
      <c r="AI270" s="65">
        <f>Uniforms!AH270</f>
        <v>0</v>
      </c>
      <c r="AJ270" s="65">
        <f>Uniforms!AI270</f>
        <v>0</v>
      </c>
      <c r="AK270" s="65">
        <f>Uniforms!AJ270</f>
        <v>0</v>
      </c>
      <c r="AL270" s="65">
        <f>Uniforms!AK270</f>
        <v>0</v>
      </c>
      <c r="AM270" s="65">
        <f>Uniforms!AL270</f>
        <v>0</v>
      </c>
      <c r="AN270" s="65">
        <f>Uniforms!AM270</f>
        <v>0</v>
      </c>
      <c r="AO270" s="65">
        <f>Uniforms!AN270</f>
        <v>0</v>
      </c>
      <c r="AP270" s="65">
        <f>Uniforms!AO270</f>
        <v>0</v>
      </c>
      <c r="AQ270" s="65">
        <f>Uniforms!AP270</f>
        <v>0</v>
      </c>
      <c r="AR270" s="63" t="str">
        <f>IF(Uniforms!AQ270="None","NA|",CONCATENATE(Uniforms!AQ270,"|"))</f>
        <v>|</v>
      </c>
      <c r="AS270" s="63" t="str">
        <f>IF(AR270="NA|","|-- Select One --",CONCATENATE(Uniforms!AR270,"|"))</f>
        <v>|</v>
      </c>
      <c r="AT270" s="65">
        <f>Uniforms!AS270</f>
        <v>0</v>
      </c>
      <c r="AU270" s="65">
        <f>Uniforms!AT270</f>
        <v>0</v>
      </c>
      <c r="AV270" s="65">
        <f>Uniforms!AU270</f>
        <v>0</v>
      </c>
      <c r="AW270" s="65">
        <f>Uniforms!AV270</f>
        <v>0</v>
      </c>
      <c r="AX270" s="66" t="s">
        <v>409</v>
      </c>
      <c r="AY270" s="63" t="s">
        <v>410</v>
      </c>
      <c r="AZ270" s="63" t="s">
        <v>410</v>
      </c>
      <c r="BA270" s="63" t="s">
        <v>410</v>
      </c>
      <c r="BB270" s="67" t="str">
        <f>Uniforms!$AW$1</f>
        <v>8B|</v>
      </c>
      <c r="BC270" s="67" t="str">
        <f>Uniforms!$AW$2</f>
        <v>NA|</v>
      </c>
      <c r="BD270" s="67" t="str">
        <f>Uniforms!$AW$3</f>
        <v>OUTLINED|</v>
      </c>
      <c r="BE270" s="66">
        <f>Uniforms!$AT$4</f>
        <v>0</v>
      </c>
      <c r="BF270" s="66">
        <f>IF(Uniforms!$AT$13="Left Chest",Uniforms!AZ270, )</f>
        <v>0</v>
      </c>
      <c r="BG270" s="66">
        <f>Uniforms!$AT$5</f>
        <v>0</v>
      </c>
      <c r="BH270" s="67">
        <f>IF(Uniforms!$AT$13="Left Chest 2nd",Uniforms!AZ270, )</f>
        <v>0</v>
      </c>
      <c r="BI270" s="66">
        <f>Uniforms!$AT$6</f>
        <v>0</v>
      </c>
      <c r="BJ270" s="67">
        <f>IF(Uniforms!$AT$13="Left Sleeve",Uniforms!AZ270, )</f>
        <v>0</v>
      </c>
      <c r="BK270" s="66">
        <f>Uniforms!$AT$7</f>
        <v>0</v>
      </c>
      <c r="BL270" s="67">
        <f>IF(Uniforms!$AT$13="Right Sleeve",Uniforms!AZ270, )</f>
        <v>0</v>
      </c>
      <c r="BM270" s="66">
        <f>Uniforms!$AT$8</f>
        <v>0</v>
      </c>
      <c r="BN270" s="67">
        <f>IF(Uniforms!$AT$13="Center Chest",Uniforms!AZ270, )</f>
        <v>0</v>
      </c>
      <c r="BO270" s="66">
        <f>Uniforms!$AT$10</f>
        <v>0</v>
      </c>
      <c r="BP270" s="67">
        <f>IF(Uniforms!$AT$13="Back Above #s",Uniforms!AZ270, )</f>
        <v>0</v>
      </c>
      <c r="BQ270" s="66">
        <f>Uniforms!$AT$11</f>
        <v>0</v>
      </c>
      <c r="BR270" s="67">
        <f>IF(Uniforms!$AT$13="Short-Left Leg",Uniforms!AZ270, )</f>
        <v>0</v>
      </c>
      <c r="BS270" s="66">
        <f>Uniforms!$AT$12</f>
        <v>0</v>
      </c>
      <c r="BT270" s="67">
        <f>IF(Uniforms!$AT$13="Short-Right Leg",Uniforms!AZ270, )</f>
        <v>0</v>
      </c>
      <c r="BU270" s="67">
        <f>Uniforms!$AT$9</f>
        <v>0</v>
      </c>
      <c r="BV270" s="67">
        <f>IF(Uniforms!$AT$13="Right Chest",Uniforms!AZ270, )</f>
        <v>0</v>
      </c>
      <c r="BW270" s="68">
        <f>Uniforms!BA270</f>
        <v>0</v>
      </c>
      <c r="BX270" s="68">
        <f>Uniforms!BB270</f>
        <v>0</v>
      </c>
      <c r="BY270" s="68">
        <f>Uniforms!BC270</f>
        <v>0</v>
      </c>
      <c r="BZ270" s="68">
        <f>Uniforms!BD270</f>
        <v>0</v>
      </c>
      <c r="CA270" s="68">
        <f>Uniforms!BE270</f>
        <v>0</v>
      </c>
      <c r="CB270" s="68">
        <f>Uniforms!BF270</f>
        <v>0</v>
      </c>
      <c r="CC270" s="68">
        <f>Uniforms!BG270</f>
        <v>0</v>
      </c>
      <c r="CD270" s="68">
        <f>Uniforms!BH270</f>
        <v>0</v>
      </c>
      <c r="CE270" s="68">
        <f>Uniforms!BI270</f>
        <v>0</v>
      </c>
      <c r="CF270" s="68">
        <f>Uniforms!BJ270</f>
        <v>0</v>
      </c>
      <c r="CG270" s="68">
        <f>Uniforms!BK270</f>
        <v>0</v>
      </c>
      <c r="CH270" s="68">
        <f>Uniforms!BL270</f>
        <v>0</v>
      </c>
      <c r="CI270" s="68">
        <f>Uniforms!BM270</f>
        <v>0</v>
      </c>
      <c r="CJ270" s="68">
        <f>Uniforms!BN270</f>
        <v>0</v>
      </c>
      <c r="CK270" s="68">
        <f>Uniforms!BO270</f>
        <v>0</v>
      </c>
      <c r="CL270" s="68">
        <f>Uniforms!BP270</f>
        <v>0</v>
      </c>
      <c r="CM270" s="68">
        <f>Uniforms!BQ270</f>
        <v>0</v>
      </c>
      <c r="CN270" s="68">
        <f>Uniforms!BR270</f>
        <v>0</v>
      </c>
      <c r="CO270" s="68">
        <f>Uniforms!BS270</f>
        <v>0</v>
      </c>
      <c r="CP270" s="68">
        <f>Uniforms!BT270</f>
        <v>0</v>
      </c>
      <c r="CQ270" s="68">
        <f>Uniforms!BU270</f>
        <v>0</v>
      </c>
      <c r="CR270" s="68">
        <f>Uniforms!BV270</f>
        <v>0</v>
      </c>
      <c r="CS270" s="68">
        <f>Uniforms!BW270</f>
        <v>0</v>
      </c>
      <c r="CT270" s="68">
        <f>Uniforms!BX270</f>
        <v>0</v>
      </c>
      <c r="CU270" s="68">
        <f>Uniforms!BY270</f>
        <v>0</v>
      </c>
      <c r="CV270" s="68">
        <f>Uniforms!BZ270</f>
        <v>0</v>
      </c>
      <c r="CW270" s="68">
        <f>Uniforms!CA270</f>
        <v>0</v>
      </c>
      <c r="CX270" s="68">
        <f>Uniforms!CB270</f>
        <v>0</v>
      </c>
      <c r="CY270" s="68">
        <f>Uniforms!CC270</f>
        <v>0</v>
      </c>
      <c r="CZ270" s="68">
        <f>Uniforms!CD270</f>
        <v>0</v>
      </c>
      <c r="DA270" s="67"/>
    </row>
    <row r="271" spans="1:105">
      <c r="A271" s="67" t="s">
        <v>535</v>
      </c>
      <c r="B271" s="63">
        <f>Uniforms!B271</f>
        <v>0</v>
      </c>
      <c r="C271" s="63" t="str">
        <f>CONCATENATE(Uniforms!C271, "|")</f>
        <v>|</v>
      </c>
      <c r="D271" s="63">
        <f>Uniforms!D271</f>
        <v>0</v>
      </c>
      <c r="E271" s="63" t="str">
        <f>IF(Uniforms!E271="None", "NA|",CONCATENATE(Uniforms!E271, "|"))</f>
        <v>|</v>
      </c>
      <c r="F271" s="63" t="str">
        <f>IF(E271="NA|","|-- Select One --",CONCATENATE(Uniforms!F271,"|"))</f>
        <v>|</v>
      </c>
      <c r="G271" s="63" t="str">
        <f>CONCATENATE(Uniforms!G271,"|")</f>
        <v>|</v>
      </c>
      <c r="H271" s="64">
        <f>Uniforms!H271</f>
        <v>0</v>
      </c>
      <c r="I271" s="65">
        <f t="shared" si="3"/>
        <v>0</v>
      </c>
      <c r="J271" s="65">
        <f>Uniforms!I271</f>
        <v>0</v>
      </c>
      <c r="K271" s="65">
        <f>Uniforms!J271</f>
        <v>0</v>
      </c>
      <c r="L271" s="65">
        <f>Uniforms!K271</f>
        <v>0</v>
      </c>
      <c r="M271" s="65">
        <f>Uniforms!L271</f>
        <v>0</v>
      </c>
      <c r="N271" s="65">
        <f>Uniforms!M271</f>
        <v>0</v>
      </c>
      <c r="O271" s="65">
        <f>Uniforms!N271</f>
        <v>0</v>
      </c>
      <c r="P271" s="65">
        <f>Uniforms!O271</f>
        <v>0</v>
      </c>
      <c r="Q271" s="65">
        <f>Uniforms!P271</f>
        <v>0</v>
      </c>
      <c r="R271" s="65">
        <f>Uniforms!Q271</f>
        <v>0</v>
      </c>
      <c r="S271" s="65">
        <f>Uniforms!R271</f>
        <v>0</v>
      </c>
      <c r="T271" s="65">
        <f>Uniforms!S271</f>
        <v>0</v>
      </c>
      <c r="U271" s="65">
        <f>Uniforms!T271</f>
        <v>0</v>
      </c>
      <c r="V271" s="65">
        <f>Uniforms!U271</f>
        <v>0</v>
      </c>
      <c r="W271" s="65">
        <f>Uniforms!V271</f>
        <v>0</v>
      </c>
      <c r="X271" s="65">
        <f>Uniforms!W271</f>
        <v>0</v>
      </c>
      <c r="Y271" s="65">
        <f>Uniforms!X271</f>
        <v>0</v>
      </c>
      <c r="Z271" s="63" t="str">
        <f>IF(Uniforms!Y271="None","NA|",CONCATENATE(Uniforms!Y271,"|"))</f>
        <v>|</v>
      </c>
      <c r="AA271" s="63" t="str">
        <f>IF(Z271="NA|","|-- Select One --",CONCATENATE(Uniforms!Z271, "|"))</f>
        <v>|</v>
      </c>
      <c r="AB271" s="65">
        <f>Uniforms!AA271</f>
        <v>0</v>
      </c>
      <c r="AC271" s="65">
        <f>Uniforms!AB271</f>
        <v>0</v>
      </c>
      <c r="AD271" s="65">
        <f>Uniforms!AC271</f>
        <v>0</v>
      </c>
      <c r="AE271" s="65">
        <f>Uniforms!AD271</f>
        <v>0</v>
      </c>
      <c r="AF271" s="65">
        <f>Uniforms!AE271</f>
        <v>0</v>
      </c>
      <c r="AG271" s="65">
        <f>Uniforms!AF271</f>
        <v>0</v>
      </c>
      <c r="AH271" s="65">
        <f>Uniforms!AG271</f>
        <v>0</v>
      </c>
      <c r="AI271" s="65">
        <f>Uniforms!AH271</f>
        <v>0</v>
      </c>
      <c r="AJ271" s="65">
        <f>Uniforms!AI271</f>
        <v>0</v>
      </c>
      <c r="AK271" s="65">
        <f>Uniforms!AJ271</f>
        <v>0</v>
      </c>
      <c r="AL271" s="65">
        <f>Uniforms!AK271</f>
        <v>0</v>
      </c>
      <c r="AM271" s="65">
        <f>Uniforms!AL271</f>
        <v>0</v>
      </c>
      <c r="AN271" s="65">
        <f>Uniforms!AM271</f>
        <v>0</v>
      </c>
      <c r="AO271" s="65">
        <f>Uniforms!AN271</f>
        <v>0</v>
      </c>
      <c r="AP271" s="65">
        <f>Uniforms!AO271</f>
        <v>0</v>
      </c>
      <c r="AQ271" s="65">
        <f>Uniforms!AP271</f>
        <v>0</v>
      </c>
      <c r="AR271" s="63" t="str">
        <f>IF(Uniforms!AQ271="None","NA|",CONCATENATE(Uniforms!AQ271,"|"))</f>
        <v>|</v>
      </c>
      <c r="AS271" s="63" t="str">
        <f>IF(AR271="NA|","|-- Select One --",CONCATENATE(Uniforms!AR271,"|"))</f>
        <v>|</v>
      </c>
      <c r="AT271" s="65">
        <f>Uniforms!AS271</f>
        <v>0</v>
      </c>
      <c r="AU271" s="65">
        <f>Uniforms!AT271</f>
        <v>0</v>
      </c>
      <c r="AV271" s="65">
        <f>Uniforms!AU271</f>
        <v>0</v>
      </c>
      <c r="AW271" s="65">
        <f>Uniforms!AV271</f>
        <v>0</v>
      </c>
      <c r="AX271" s="66" t="s">
        <v>409</v>
      </c>
      <c r="AY271" s="63" t="s">
        <v>410</v>
      </c>
      <c r="AZ271" s="63" t="s">
        <v>410</v>
      </c>
      <c r="BA271" s="63" t="s">
        <v>410</v>
      </c>
      <c r="BB271" s="67" t="str">
        <f>Uniforms!$AW$1</f>
        <v>8B|</v>
      </c>
      <c r="BC271" s="67" t="str">
        <f>Uniforms!$AW$2</f>
        <v>NA|</v>
      </c>
      <c r="BD271" s="67" t="str">
        <f>Uniforms!$AW$3</f>
        <v>OUTLINED|</v>
      </c>
      <c r="BE271" s="66">
        <f>Uniforms!$AT$4</f>
        <v>0</v>
      </c>
      <c r="BF271" s="66">
        <f>IF(Uniforms!$AT$13="Left Chest",Uniforms!AZ271, )</f>
        <v>0</v>
      </c>
      <c r="BG271" s="66">
        <f>Uniforms!$AT$5</f>
        <v>0</v>
      </c>
      <c r="BH271" s="67">
        <f>IF(Uniforms!$AT$13="Left Chest 2nd",Uniforms!AZ271, )</f>
        <v>0</v>
      </c>
      <c r="BI271" s="66">
        <f>Uniforms!$AT$6</f>
        <v>0</v>
      </c>
      <c r="BJ271" s="67">
        <f>IF(Uniforms!$AT$13="Left Sleeve",Uniforms!AZ271, )</f>
        <v>0</v>
      </c>
      <c r="BK271" s="66">
        <f>Uniforms!$AT$7</f>
        <v>0</v>
      </c>
      <c r="BL271" s="67">
        <f>IF(Uniforms!$AT$13="Right Sleeve",Uniforms!AZ271, )</f>
        <v>0</v>
      </c>
      <c r="BM271" s="66">
        <f>Uniforms!$AT$8</f>
        <v>0</v>
      </c>
      <c r="BN271" s="67">
        <f>IF(Uniforms!$AT$13="Center Chest",Uniforms!AZ271, )</f>
        <v>0</v>
      </c>
      <c r="BO271" s="66">
        <f>Uniforms!$AT$10</f>
        <v>0</v>
      </c>
      <c r="BP271" s="67">
        <f>IF(Uniforms!$AT$13="Back Above #s",Uniforms!AZ271, )</f>
        <v>0</v>
      </c>
      <c r="BQ271" s="66">
        <f>Uniforms!$AT$11</f>
        <v>0</v>
      </c>
      <c r="BR271" s="67">
        <f>IF(Uniforms!$AT$13="Short-Left Leg",Uniforms!AZ271, )</f>
        <v>0</v>
      </c>
      <c r="BS271" s="66">
        <f>Uniforms!$AT$12</f>
        <v>0</v>
      </c>
      <c r="BT271" s="67">
        <f>IF(Uniforms!$AT$13="Short-Right Leg",Uniforms!AZ271, )</f>
        <v>0</v>
      </c>
      <c r="BU271" s="67">
        <f>Uniforms!$AT$9</f>
        <v>0</v>
      </c>
      <c r="BV271" s="67">
        <f>IF(Uniforms!$AT$13="Right Chest",Uniforms!AZ271, )</f>
        <v>0</v>
      </c>
      <c r="BW271" s="68">
        <f>Uniforms!BA271</f>
        <v>0</v>
      </c>
      <c r="BX271" s="68">
        <f>Uniforms!BB271</f>
        <v>0</v>
      </c>
      <c r="BY271" s="68">
        <f>Uniforms!BC271</f>
        <v>0</v>
      </c>
      <c r="BZ271" s="68">
        <f>Uniforms!BD271</f>
        <v>0</v>
      </c>
      <c r="CA271" s="68">
        <f>Uniforms!BE271</f>
        <v>0</v>
      </c>
      <c r="CB271" s="68">
        <f>Uniforms!BF271</f>
        <v>0</v>
      </c>
      <c r="CC271" s="68">
        <f>Uniforms!BG271</f>
        <v>0</v>
      </c>
      <c r="CD271" s="68">
        <f>Uniforms!BH271</f>
        <v>0</v>
      </c>
      <c r="CE271" s="68">
        <f>Uniforms!BI271</f>
        <v>0</v>
      </c>
      <c r="CF271" s="68">
        <f>Uniforms!BJ271</f>
        <v>0</v>
      </c>
      <c r="CG271" s="68">
        <f>Uniforms!BK271</f>
        <v>0</v>
      </c>
      <c r="CH271" s="68">
        <f>Uniforms!BL271</f>
        <v>0</v>
      </c>
      <c r="CI271" s="68">
        <f>Uniforms!BM271</f>
        <v>0</v>
      </c>
      <c r="CJ271" s="68">
        <f>Uniforms!BN271</f>
        <v>0</v>
      </c>
      <c r="CK271" s="68">
        <f>Uniforms!BO271</f>
        <v>0</v>
      </c>
      <c r="CL271" s="68">
        <f>Uniforms!BP271</f>
        <v>0</v>
      </c>
      <c r="CM271" s="68">
        <f>Uniforms!BQ271</f>
        <v>0</v>
      </c>
      <c r="CN271" s="68">
        <f>Uniforms!BR271</f>
        <v>0</v>
      </c>
      <c r="CO271" s="68">
        <f>Uniforms!BS271</f>
        <v>0</v>
      </c>
      <c r="CP271" s="68">
        <f>Uniforms!BT271</f>
        <v>0</v>
      </c>
      <c r="CQ271" s="68">
        <f>Uniforms!BU271</f>
        <v>0</v>
      </c>
      <c r="CR271" s="68">
        <f>Uniforms!BV271</f>
        <v>0</v>
      </c>
      <c r="CS271" s="68">
        <f>Uniforms!BW271</f>
        <v>0</v>
      </c>
      <c r="CT271" s="68">
        <f>Uniforms!BX271</f>
        <v>0</v>
      </c>
      <c r="CU271" s="68">
        <f>Uniforms!BY271</f>
        <v>0</v>
      </c>
      <c r="CV271" s="68">
        <f>Uniforms!BZ271</f>
        <v>0</v>
      </c>
      <c r="CW271" s="68">
        <f>Uniforms!CA271</f>
        <v>0</v>
      </c>
      <c r="CX271" s="68">
        <f>Uniforms!CB271</f>
        <v>0</v>
      </c>
      <c r="CY271" s="68">
        <f>Uniforms!CC271</f>
        <v>0</v>
      </c>
      <c r="CZ271" s="68">
        <f>Uniforms!CD271</f>
        <v>0</v>
      </c>
      <c r="DA271" s="67"/>
    </row>
    <row r="272" spans="1:105">
      <c r="A272" s="67" t="s">
        <v>536</v>
      </c>
      <c r="B272" s="63">
        <f>Uniforms!B272</f>
        <v>0</v>
      </c>
      <c r="C272" s="63" t="str">
        <f>CONCATENATE(Uniforms!C272, "|")</f>
        <v>|</v>
      </c>
      <c r="D272" s="63">
        <f>Uniforms!D272</f>
        <v>0</v>
      </c>
      <c r="E272" s="63" t="str">
        <f>IF(Uniforms!E272="None", "NA|",CONCATENATE(Uniforms!E272, "|"))</f>
        <v>|</v>
      </c>
      <c r="F272" s="63" t="str">
        <f>IF(E272="NA|","|-- Select One --",CONCATENATE(Uniforms!F272,"|"))</f>
        <v>|</v>
      </c>
      <c r="G272" s="63" t="str">
        <f>CONCATENATE(Uniforms!G272,"|")</f>
        <v>|</v>
      </c>
      <c r="H272" s="64">
        <f>Uniforms!H272</f>
        <v>0</v>
      </c>
      <c r="I272" s="65">
        <f t="shared" ref="I272:I335" si="4">MAXA(J272,AB272,AT272)</f>
        <v>0</v>
      </c>
      <c r="J272" s="65">
        <f>Uniforms!I272</f>
        <v>0</v>
      </c>
      <c r="K272" s="65">
        <f>Uniforms!J272</f>
        <v>0</v>
      </c>
      <c r="L272" s="65">
        <f>Uniforms!K272</f>
        <v>0</v>
      </c>
      <c r="M272" s="65">
        <f>Uniforms!L272</f>
        <v>0</v>
      </c>
      <c r="N272" s="65">
        <f>Uniforms!M272</f>
        <v>0</v>
      </c>
      <c r="O272" s="65">
        <f>Uniforms!N272</f>
        <v>0</v>
      </c>
      <c r="P272" s="65">
        <f>Uniforms!O272</f>
        <v>0</v>
      </c>
      <c r="Q272" s="65">
        <f>Uniforms!P272</f>
        <v>0</v>
      </c>
      <c r="R272" s="65">
        <f>Uniforms!Q272</f>
        <v>0</v>
      </c>
      <c r="S272" s="65">
        <f>Uniforms!R272</f>
        <v>0</v>
      </c>
      <c r="T272" s="65">
        <f>Uniforms!S272</f>
        <v>0</v>
      </c>
      <c r="U272" s="65">
        <f>Uniforms!T272</f>
        <v>0</v>
      </c>
      <c r="V272" s="65">
        <f>Uniforms!U272</f>
        <v>0</v>
      </c>
      <c r="W272" s="65">
        <f>Uniforms!V272</f>
        <v>0</v>
      </c>
      <c r="X272" s="65">
        <f>Uniforms!W272</f>
        <v>0</v>
      </c>
      <c r="Y272" s="65">
        <f>Uniforms!X272</f>
        <v>0</v>
      </c>
      <c r="Z272" s="63" t="str">
        <f>IF(Uniforms!Y272="None","NA|",CONCATENATE(Uniforms!Y272,"|"))</f>
        <v>|</v>
      </c>
      <c r="AA272" s="63" t="str">
        <f>IF(Z272="NA|","|-- Select One --",CONCATENATE(Uniforms!Z272, "|"))</f>
        <v>|</v>
      </c>
      <c r="AB272" s="65">
        <f>Uniforms!AA272</f>
        <v>0</v>
      </c>
      <c r="AC272" s="65">
        <f>Uniforms!AB272</f>
        <v>0</v>
      </c>
      <c r="AD272" s="65">
        <f>Uniforms!AC272</f>
        <v>0</v>
      </c>
      <c r="AE272" s="65">
        <f>Uniforms!AD272</f>
        <v>0</v>
      </c>
      <c r="AF272" s="65">
        <f>Uniforms!AE272</f>
        <v>0</v>
      </c>
      <c r="AG272" s="65">
        <f>Uniforms!AF272</f>
        <v>0</v>
      </c>
      <c r="AH272" s="65">
        <f>Uniforms!AG272</f>
        <v>0</v>
      </c>
      <c r="AI272" s="65">
        <f>Uniforms!AH272</f>
        <v>0</v>
      </c>
      <c r="AJ272" s="65">
        <f>Uniforms!AI272</f>
        <v>0</v>
      </c>
      <c r="AK272" s="65">
        <f>Uniforms!AJ272</f>
        <v>0</v>
      </c>
      <c r="AL272" s="65">
        <f>Uniforms!AK272</f>
        <v>0</v>
      </c>
      <c r="AM272" s="65">
        <f>Uniforms!AL272</f>
        <v>0</v>
      </c>
      <c r="AN272" s="65">
        <f>Uniforms!AM272</f>
        <v>0</v>
      </c>
      <c r="AO272" s="65">
        <f>Uniforms!AN272</f>
        <v>0</v>
      </c>
      <c r="AP272" s="65">
        <f>Uniforms!AO272</f>
        <v>0</v>
      </c>
      <c r="AQ272" s="65">
        <f>Uniforms!AP272</f>
        <v>0</v>
      </c>
      <c r="AR272" s="63" t="str">
        <f>IF(Uniforms!AQ272="None","NA|",CONCATENATE(Uniforms!AQ272,"|"))</f>
        <v>|</v>
      </c>
      <c r="AS272" s="63" t="str">
        <f>IF(AR272="NA|","|-- Select One --",CONCATENATE(Uniforms!AR272,"|"))</f>
        <v>|</v>
      </c>
      <c r="AT272" s="65">
        <f>Uniforms!AS272</f>
        <v>0</v>
      </c>
      <c r="AU272" s="65">
        <f>Uniforms!AT272</f>
        <v>0</v>
      </c>
      <c r="AV272" s="65">
        <f>Uniforms!AU272</f>
        <v>0</v>
      </c>
      <c r="AW272" s="65">
        <f>Uniforms!AV272</f>
        <v>0</v>
      </c>
      <c r="AX272" s="66" t="s">
        <v>409</v>
      </c>
      <c r="AY272" s="63" t="s">
        <v>410</v>
      </c>
      <c r="AZ272" s="63" t="s">
        <v>410</v>
      </c>
      <c r="BA272" s="63" t="s">
        <v>410</v>
      </c>
      <c r="BB272" s="67" t="str">
        <f>Uniforms!$AW$1</f>
        <v>8B|</v>
      </c>
      <c r="BC272" s="67" t="str">
        <f>Uniforms!$AW$2</f>
        <v>NA|</v>
      </c>
      <c r="BD272" s="67" t="str">
        <f>Uniforms!$AW$3</f>
        <v>OUTLINED|</v>
      </c>
      <c r="BE272" s="66">
        <f>Uniforms!$AT$4</f>
        <v>0</v>
      </c>
      <c r="BF272" s="66">
        <f>IF(Uniforms!$AT$13="Left Chest",Uniforms!AZ272, )</f>
        <v>0</v>
      </c>
      <c r="BG272" s="66">
        <f>Uniforms!$AT$5</f>
        <v>0</v>
      </c>
      <c r="BH272" s="67">
        <f>IF(Uniforms!$AT$13="Left Chest 2nd",Uniforms!AZ272, )</f>
        <v>0</v>
      </c>
      <c r="BI272" s="66">
        <f>Uniforms!$AT$6</f>
        <v>0</v>
      </c>
      <c r="BJ272" s="67">
        <f>IF(Uniforms!$AT$13="Left Sleeve",Uniforms!AZ272, )</f>
        <v>0</v>
      </c>
      <c r="BK272" s="66">
        <f>Uniforms!$AT$7</f>
        <v>0</v>
      </c>
      <c r="BL272" s="67">
        <f>IF(Uniforms!$AT$13="Right Sleeve",Uniforms!AZ272, )</f>
        <v>0</v>
      </c>
      <c r="BM272" s="66">
        <f>Uniforms!$AT$8</f>
        <v>0</v>
      </c>
      <c r="BN272" s="67">
        <f>IF(Uniforms!$AT$13="Center Chest",Uniforms!AZ272, )</f>
        <v>0</v>
      </c>
      <c r="BO272" s="66">
        <f>Uniforms!$AT$10</f>
        <v>0</v>
      </c>
      <c r="BP272" s="67">
        <f>IF(Uniforms!$AT$13="Back Above #s",Uniforms!AZ272, )</f>
        <v>0</v>
      </c>
      <c r="BQ272" s="66">
        <f>Uniforms!$AT$11</f>
        <v>0</v>
      </c>
      <c r="BR272" s="67">
        <f>IF(Uniforms!$AT$13="Short-Left Leg",Uniforms!AZ272, )</f>
        <v>0</v>
      </c>
      <c r="BS272" s="66">
        <f>Uniforms!$AT$12</f>
        <v>0</v>
      </c>
      <c r="BT272" s="67">
        <f>IF(Uniforms!$AT$13="Short-Right Leg",Uniforms!AZ272, )</f>
        <v>0</v>
      </c>
      <c r="BU272" s="67">
        <f>Uniforms!$AT$9</f>
        <v>0</v>
      </c>
      <c r="BV272" s="67">
        <f>IF(Uniforms!$AT$13="Right Chest",Uniforms!AZ272, )</f>
        <v>0</v>
      </c>
      <c r="BW272" s="68">
        <f>Uniforms!BA272</f>
        <v>0</v>
      </c>
      <c r="BX272" s="68">
        <f>Uniforms!BB272</f>
        <v>0</v>
      </c>
      <c r="BY272" s="68">
        <f>Uniforms!BC272</f>
        <v>0</v>
      </c>
      <c r="BZ272" s="68">
        <f>Uniforms!BD272</f>
        <v>0</v>
      </c>
      <c r="CA272" s="68">
        <f>Uniforms!BE272</f>
        <v>0</v>
      </c>
      <c r="CB272" s="68">
        <f>Uniforms!BF272</f>
        <v>0</v>
      </c>
      <c r="CC272" s="68">
        <f>Uniforms!BG272</f>
        <v>0</v>
      </c>
      <c r="CD272" s="68">
        <f>Uniforms!BH272</f>
        <v>0</v>
      </c>
      <c r="CE272" s="68">
        <f>Uniforms!BI272</f>
        <v>0</v>
      </c>
      <c r="CF272" s="68">
        <f>Uniforms!BJ272</f>
        <v>0</v>
      </c>
      <c r="CG272" s="68">
        <f>Uniforms!BK272</f>
        <v>0</v>
      </c>
      <c r="CH272" s="68">
        <f>Uniforms!BL272</f>
        <v>0</v>
      </c>
      <c r="CI272" s="68">
        <f>Uniforms!BM272</f>
        <v>0</v>
      </c>
      <c r="CJ272" s="68">
        <f>Uniforms!BN272</f>
        <v>0</v>
      </c>
      <c r="CK272" s="68">
        <f>Uniforms!BO272</f>
        <v>0</v>
      </c>
      <c r="CL272" s="68">
        <f>Uniforms!BP272</f>
        <v>0</v>
      </c>
      <c r="CM272" s="68">
        <f>Uniforms!BQ272</f>
        <v>0</v>
      </c>
      <c r="CN272" s="68">
        <f>Uniforms!BR272</f>
        <v>0</v>
      </c>
      <c r="CO272" s="68">
        <f>Uniforms!BS272</f>
        <v>0</v>
      </c>
      <c r="CP272" s="68">
        <f>Uniforms!BT272</f>
        <v>0</v>
      </c>
      <c r="CQ272" s="68">
        <f>Uniforms!BU272</f>
        <v>0</v>
      </c>
      <c r="CR272" s="68">
        <f>Uniforms!BV272</f>
        <v>0</v>
      </c>
      <c r="CS272" s="68">
        <f>Uniforms!BW272</f>
        <v>0</v>
      </c>
      <c r="CT272" s="68">
        <f>Uniforms!BX272</f>
        <v>0</v>
      </c>
      <c r="CU272" s="68">
        <f>Uniforms!BY272</f>
        <v>0</v>
      </c>
      <c r="CV272" s="68">
        <f>Uniforms!BZ272</f>
        <v>0</v>
      </c>
      <c r="CW272" s="68">
        <f>Uniforms!CA272</f>
        <v>0</v>
      </c>
      <c r="CX272" s="68">
        <f>Uniforms!CB272</f>
        <v>0</v>
      </c>
      <c r="CY272" s="68">
        <f>Uniforms!CC272</f>
        <v>0</v>
      </c>
      <c r="CZ272" s="68">
        <f>Uniforms!CD272</f>
        <v>0</v>
      </c>
      <c r="DA272" s="67"/>
    </row>
    <row r="273" spans="1:105">
      <c r="A273" s="67" t="s">
        <v>537</v>
      </c>
      <c r="B273" s="63">
        <f>Uniforms!B273</f>
        <v>0</v>
      </c>
      <c r="C273" s="63" t="str">
        <f>CONCATENATE(Uniforms!C273, "|")</f>
        <v>|</v>
      </c>
      <c r="D273" s="63">
        <f>Uniforms!D273</f>
        <v>0</v>
      </c>
      <c r="E273" s="63" t="str">
        <f>IF(Uniforms!E273="None", "NA|",CONCATENATE(Uniforms!E273, "|"))</f>
        <v>|</v>
      </c>
      <c r="F273" s="63" t="str">
        <f>IF(E273="NA|","|-- Select One --",CONCATENATE(Uniforms!F273,"|"))</f>
        <v>|</v>
      </c>
      <c r="G273" s="63" t="str">
        <f>CONCATENATE(Uniforms!G273,"|")</f>
        <v>|</v>
      </c>
      <c r="H273" s="64">
        <f>Uniforms!H273</f>
        <v>0</v>
      </c>
      <c r="I273" s="65">
        <f t="shared" si="4"/>
        <v>0</v>
      </c>
      <c r="J273" s="65">
        <f>Uniforms!I273</f>
        <v>0</v>
      </c>
      <c r="K273" s="65">
        <f>Uniforms!J273</f>
        <v>0</v>
      </c>
      <c r="L273" s="65">
        <f>Uniforms!K273</f>
        <v>0</v>
      </c>
      <c r="M273" s="65">
        <f>Uniforms!L273</f>
        <v>0</v>
      </c>
      <c r="N273" s="65">
        <f>Uniforms!M273</f>
        <v>0</v>
      </c>
      <c r="O273" s="65">
        <f>Uniforms!N273</f>
        <v>0</v>
      </c>
      <c r="P273" s="65">
        <f>Uniforms!O273</f>
        <v>0</v>
      </c>
      <c r="Q273" s="65">
        <f>Uniforms!P273</f>
        <v>0</v>
      </c>
      <c r="R273" s="65">
        <f>Uniforms!Q273</f>
        <v>0</v>
      </c>
      <c r="S273" s="65">
        <f>Uniforms!R273</f>
        <v>0</v>
      </c>
      <c r="T273" s="65">
        <f>Uniforms!S273</f>
        <v>0</v>
      </c>
      <c r="U273" s="65">
        <f>Uniforms!T273</f>
        <v>0</v>
      </c>
      <c r="V273" s="65">
        <f>Uniforms!U273</f>
        <v>0</v>
      </c>
      <c r="W273" s="65">
        <f>Uniforms!V273</f>
        <v>0</v>
      </c>
      <c r="X273" s="65">
        <f>Uniforms!W273</f>
        <v>0</v>
      </c>
      <c r="Y273" s="65">
        <f>Uniforms!X273</f>
        <v>0</v>
      </c>
      <c r="Z273" s="63" t="str">
        <f>IF(Uniforms!Y273="None","NA|",CONCATENATE(Uniforms!Y273,"|"))</f>
        <v>|</v>
      </c>
      <c r="AA273" s="63" t="str">
        <f>IF(Z273="NA|","|-- Select One --",CONCATENATE(Uniforms!Z273, "|"))</f>
        <v>|</v>
      </c>
      <c r="AB273" s="65">
        <f>Uniforms!AA273</f>
        <v>0</v>
      </c>
      <c r="AC273" s="65">
        <f>Uniforms!AB273</f>
        <v>0</v>
      </c>
      <c r="AD273" s="65">
        <f>Uniforms!AC273</f>
        <v>0</v>
      </c>
      <c r="AE273" s="65">
        <f>Uniforms!AD273</f>
        <v>0</v>
      </c>
      <c r="AF273" s="65">
        <f>Uniforms!AE273</f>
        <v>0</v>
      </c>
      <c r="AG273" s="65">
        <f>Uniforms!AF273</f>
        <v>0</v>
      </c>
      <c r="AH273" s="65">
        <f>Uniforms!AG273</f>
        <v>0</v>
      </c>
      <c r="AI273" s="65">
        <f>Uniforms!AH273</f>
        <v>0</v>
      </c>
      <c r="AJ273" s="65">
        <f>Uniforms!AI273</f>
        <v>0</v>
      </c>
      <c r="AK273" s="65">
        <f>Uniforms!AJ273</f>
        <v>0</v>
      </c>
      <c r="AL273" s="65">
        <f>Uniforms!AK273</f>
        <v>0</v>
      </c>
      <c r="AM273" s="65">
        <f>Uniforms!AL273</f>
        <v>0</v>
      </c>
      <c r="AN273" s="65">
        <f>Uniforms!AM273</f>
        <v>0</v>
      </c>
      <c r="AO273" s="65">
        <f>Uniforms!AN273</f>
        <v>0</v>
      </c>
      <c r="AP273" s="65">
        <f>Uniforms!AO273</f>
        <v>0</v>
      </c>
      <c r="AQ273" s="65">
        <f>Uniforms!AP273</f>
        <v>0</v>
      </c>
      <c r="AR273" s="63" t="str">
        <f>IF(Uniforms!AQ273="None","NA|",CONCATENATE(Uniforms!AQ273,"|"))</f>
        <v>|</v>
      </c>
      <c r="AS273" s="63" t="str">
        <f>IF(AR273="NA|","|-- Select One --",CONCATENATE(Uniforms!AR273,"|"))</f>
        <v>|</v>
      </c>
      <c r="AT273" s="65">
        <f>Uniforms!AS273</f>
        <v>0</v>
      </c>
      <c r="AU273" s="65">
        <f>Uniforms!AT273</f>
        <v>0</v>
      </c>
      <c r="AV273" s="65">
        <f>Uniforms!AU273</f>
        <v>0</v>
      </c>
      <c r="AW273" s="65">
        <f>Uniforms!AV273</f>
        <v>0</v>
      </c>
      <c r="AX273" s="66" t="s">
        <v>409</v>
      </c>
      <c r="AY273" s="63" t="s">
        <v>410</v>
      </c>
      <c r="AZ273" s="63" t="s">
        <v>410</v>
      </c>
      <c r="BA273" s="63" t="s">
        <v>410</v>
      </c>
      <c r="BB273" s="67" t="str">
        <f>Uniforms!$AW$1</f>
        <v>8B|</v>
      </c>
      <c r="BC273" s="67" t="str">
        <f>Uniforms!$AW$2</f>
        <v>NA|</v>
      </c>
      <c r="BD273" s="67" t="str">
        <f>Uniforms!$AW$3</f>
        <v>OUTLINED|</v>
      </c>
      <c r="BE273" s="66">
        <f>Uniforms!$AT$4</f>
        <v>0</v>
      </c>
      <c r="BF273" s="66">
        <f>IF(Uniforms!$AT$13="Left Chest",Uniforms!AZ273, )</f>
        <v>0</v>
      </c>
      <c r="BG273" s="66">
        <f>Uniforms!$AT$5</f>
        <v>0</v>
      </c>
      <c r="BH273" s="67">
        <f>IF(Uniforms!$AT$13="Left Chest 2nd",Uniforms!AZ273, )</f>
        <v>0</v>
      </c>
      <c r="BI273" s="66">
        <f>Uniforms!$AT$6</f>
        <v>0</v>
      </c>
      <c r="BJ273" s="67">
        <f>IF(Uniforms!$AT$13="Left Sleeve",Uniforms!AZ273, )</f>
        <v>0</v>
      </c>
      <c r="BK273" s="66">
        <f>Uniforms!$AT$7</f>
        <v>0</v>
      </c>
      <c r="BL273" s="67">
        <f>IF(Uniforms!$AT$13="Right Sleeve",Uniforms!AZ273, )</f>
        <v>0</v>
      </c>
      <c r="BM273" s="66">
        <f>Uniforms!$AT$8</f>
        <v>0</v>
      </c>
      <c r="BN273" s="67">
        <f>IF(Uniforms!$AT$13="Center Chest",Uniforms!AZ273, )</f>
        <v>0</v>
      </c>
      <c r="BO273" s="66">
        <f>Uniforms!$AT$10</f>
        <v>0</v>
      </c>
      <c r="BP273" s="67">
        <f>IF(Uniforms!$AT$13="Back Above #s",Uniforms!AZ273, )</f>
        <v>0</v>
      </c>
      <c r="BQ273" s="66">
        <f>Uniforms!$AT$11</f>
        <v>0</v>
      </c>
      <c r="BR273" s="67">
        <f>IF(Uniforms!$AT$13="Short-Left Leg",Uniforms!AZ273, )</f>
        <v>0</v>
      </c>
      <c r="BS273" s="66">
        <f>Uniforms!$AT$12</f>
        <v>0</v>
      </c>
      <c r="BT273" s="67">
        <f>IF(Uniforms!$AT$13="Short-Right Leg",Uniforms!AZ273, )</f>
        <v>0</v>
      </c>
      <c r="BU273" s="67">
        <f>Uniforms!$AT$9</f>
        <v>0</v>
      </c>
      <c r="BV273" s="67">
        <f>IF(Uniforms!$AT$13="Right Chest",Uniforms!AZ273, )</f>
        <v>0</v>
      </c>
      <c r="BW273" s="68">
        <f>Uniforms!BA273</f>
        <v>0</v>
      </c>
      <c r="BX273" s="68">
        <f>Uniforms!BB273</f>
        <v>0</v>
      </c>
      <c r="BY273" s="68">
        <f>Uniforms!BC273</f>
        <v>0</v>
      </c>
      <c r="BZ273" s="68">
        <f>Uniforms!BD273</f>
        <v>0</v>
      </c>
      <c r="CA273" s="68">
        <f>Uniforms!BE273</f>
        <v>0</v>
      </c>
      <c r="CB273" s="68">
        <f>Uniforms!BF273</f>
        <v>0</v>
      </c>
      <c r="CC273" s="68">
        <f>Uniforms!BG273</f>
        <v>0</v>
      </c>
      <c r="CD273" s="68">
        <f>Uniforms!BH273</f>
        <v>0</v>
      </c>
      <c r="CE273" s="68">
        <f>Uniforms!BI273</f>
        <v>0</v>
      </c>
      <c r="CF273" s="68">
        <f>Uniforms!BJ273</f>
        <v>0</v>
      </c>
      <c r="CG273" s="68">
        <f>Uniforms!BK273</f>
        <v>0</v>
      </c>
      <c r="CH273" s="68">
        <f>Uniforms!BL273</f>
        <v>0</v>
      </c>
      <c r="CI273" s="68">
        <f>Uniforms!BM273</f>
        <v>0</v>
      </c>
      <c r="CJ273" s="68">
        <f>Uniforms!BN273</f>
        <v>0</v>
      </c>
      <c r="CK273" s="68">
        <f>Uniforms!BO273</f>
        <v>0</v>
      </c>
      <c r="CL273" s="68">
        <f>Uniforms!BP273</f>
        <v>0</v>
      </c>
      <c r="CM273" s="68">
        <f>Uniforms!BQ273</f>
        <v>0</v>
      </c>
      <c r="CN273" s="68">
        <f>Uniforms!BR273</f>
        <v>0</v>
      </c>
      <c r="CO273" s="68">
        <f>Uniforms!BS273</f>
        <v>0</v>
      </c>
      <c r="CP273" s="68">
        <f>Uniforms!BT273</f>
        <v>0</v>
      </c>
      <c r="CQ273" s="68">
        <f>Uniforms!BU273</f>
        <v>0</v>
      </c>
      <c r="CR273" s="68">
        <f>Uniforms!BV273</f>
        <v>0</v>
      </c>
      <c r="CS273" s="68">
        <f>Uniforms!BW273</f>
        <v>0</v>
      </c>
      <c r="CT273" s="68">
        <f>Uniforms!BX273</f>
        <v>0</v>
      </c>
      <c r="CU273" s="68">
        <f>Uniforms!BY273</f>
        <v>0</v>
      </c>
      <c r="CV273" s="68">
        <f>Uniforms!BZ273</f>
        <v>0</v>
      </c>
      <c r="CW273" s="68">
        <f>Uniforms!CA273</f>
        <v>0</v>
      </c>
      <c r="CX273" s="68">
        <f>Uniforms!CB273</f>
        <v>0</v>
      </c>
      <c r="CY273" s="68">
        <f>Uniforms!CC273</f>
        <v>0</v>
      </c>
      <c r="CZ273" s="68">
        <f>Uniforms!CD273</f>
        <v>0</v>
      </c>
      <c r="DA273" s="67"/>
    </row>
    <row r="274" spans="1:105">
      <c r="A274" s="67" t="s">
        <v>538</v>
      </c>
      <c r="B274" s="63">
        <f>Uniforms!B274</f>
        <v>0</v>
      </c>
      <c r="C274" s="63" t="str">
        <f>CONCATENATE(Uniforms!C274, "|")</f>
        <v>|</v>
      </c>
      <c r="D274" s="63">
        <f>Uniforms!D274</f>
        <v>0</v>
      </c>
      <c r="E274" s="63" t="str">
        <f>IF(Uniforms!E274="None", "NA|",CONCATENATE(Uniforms!E274, "|"))</f>
        <v>|</v>
      </c>
      <c r="F274" s="63" t="str">
        <f>IF(E274="NA|","|-- Select One --",CONCATENATE(Uniforms!F274,"|"))</f>
        <v>|</v>
      </c>
      <c r="G274" s="63" t="str">
        <f>CONCATENATE(Uniforms!G274,"|")</f>
        <v>|</v>
      </c>
      <c r="H274" s="64">
        <f>Uniforms!H274</f>
        <v>0</v>
      </c>
      <c r="I274" s="65">
        <f t="shared" si="4"/>
        <v>0</v>
      </c>
      <c r="J274" s="65">
        <f>Uniforms!I274</f>
        <v>0</v>
      </c>
      <c r="K274" s="65">
        <f>Uniforms!J274</f>
        <v>0</v>
      </c>
      <c r="L274" s="65">
        <f>Uniforms!K274</f>
        <v>0</v>
      </c>
      <c r="M274" s="65">
        <f>Uniforms!L274</f>
        <v>0</v>
      </c>
      <c r="N274" s="65">
        <f>Uniforms!M274</f>
        <v>0</v>
      </c>
      <c r="O274" s="65">
        <f>Uniforms!N274</f>
        <v>0</v>
      </c>
      <c r="P274" s="65">
        <f>Uniforms!O274</f>
        <v>0</v>
      </c>
      <c r="Q274" s="65">
        <f>Uniforms!P274</f>
        <v>0</v>
      </c>
      <c r="R274" s="65">
        <f>Uniforms!Q274</f>
        <v>0</v>
      </c>
      <c r="S274" s="65">
        <f>Uniforms!R274</f>
        <v>0</v>
      </c>
      <c r="T274" s="65">
        <f>Uniforms!S274</f>
        <v>0</v>
      </c>
      <c r="U274" s="65">
        <f>Uniforms!T274</f>
        <v>0</v>
      </c>
      <c r="V274" s="65">
        <f>Uniforms!U274</f>
        <v>0</v>
      </c>
      <c r="W274" s="65">
        <f>Uniforms!V274</f>
        <v>0</v>
      </c>
      <c r="X274" s="65">
        <f>Uniforms!W274</f>
        <v>0</v>
      </c>
      <c r="Y274" s="65">
        <f>Uniforms!X274</f>
        <v>0</v>
      </c>
      <c r="Z274" s="63" t="str">
        <f>IF(Uniforms!Y274="None","NA|",CONCATENATE(Uniforms!Y274,"|"))</f>
        <v>|</v>
      </c>
      <c r="AA274" s="63" t="str">
        <f>IF(Z274="NA|","|-- Select One --",CONCATENATE(Uniforms!Z274, "|"))</f>
        <v>|</v>
      </c>
      <c r="AB274" s="65">
        <f>Uniforms!AA274</f>
        <v>0</v>
      </c>
      <c r="AC274" s="65">
        <f>Uniforms!AB274</f>
        <v>0</v>
      </c>
      <c r="AD274" s="65">
        <f>Uniforms!AC274</f>
        <v>0</v>
      </c>
      <c r="AE274" s="65">
        <f>Uniforms!AD274</f>
        <v>0</v>
      </c>
      <c r="AF274" s="65">
        <f>Uniforms!AE274</f>
        <v>0</v>
      </c>
      <c r="AG274" s="65">
        <f>Uniforms!AF274</f>
        <v>0</v>
      </c>
      <c r="AH274" s="65">
        <f>Uniforms!AG274</f>
        <v>0</v>
      </c>
      <c r="AI274" s="65">
        <f>Uniforms!AH274</f>
        <v>0</v>
      </c>
      <c r="AJ274" s="65">
        <f>Uniforms!AI274</f>
        <v>0</v>
      </c>
      <c r="AK274" s="65">
        <f>Uniforms!AJ274</f>
        <v>0</v>
      </c>
      <c r="AL274" s="65">
        <f>Uniforms!AK274</f>
        <v>0</v>
      </c>
      <c r="AM274" s="65">
        <f>Uniforms!AL274</f>
        <v>0</v>
      </c>
      <c r="AN274" s="65">
        <f>Uniforms!AM274</f>
        <v>0</v>
      </c>
      <c r="AO274" s="65">
        <f>Uniforms!AN274</f>
        <v>0</v>
      </c>
      <c r="AP274" s="65">
        <f>Uniforms!AO274</f>
        <v>0</v>
      </c>
      <c r="AQ274" s="65">
        <f>Uniforms!AP274</f>
        <v>0</v>
      </c>
      <c r="AR274" s="63" t="str">
        <f>IF(Uniforms!AQ274="None","NA|",CONCATENATE(Uniforms!AQ274,"|"))</f>
        <v>|</v>
      </c>
      <c r="AS274" s="63" t="str">
        <f>IF(AR274="NA|","|-- Select One --",CONCATENATE(Uniforms!AR274,"|"))</f>
        <v>|</v>
      </c>
      <c r="AT274" s="65">
        <f>Uniforms!AS274</f>
        <v>0</v>
      </c>
      <c r="AU274" s="65">
        <f>Uniforms!AT274</f>
        <v>0</v>
      </c>
      <c r="AV274" s="65">
        <f>Uniforms!AU274</f>
        <v>0</v>
      </c>
      <c r="AW274" s="65">
        <f>Uniforms!AV274</f>
        <v>0</v>
      </c>
      <c r="AX274" s="66" t="s">
        <v>409</v>
      </c>
      <c r="AY274" s="63" t="s">
        <v>410</v>
      </c>
      <c r="AZ274" s="63" t="s">
        <v>410</v>
      </c>
      <c r="BA274" s="63" t="s">
        <v>410</v>
      </c>
      <c r="BB274" s="67" t="str">
        <f>Uniforms!$AW$1</f>
        <v>8B|</v>
      </c>
      <c r="BC274" s="67" t="str">
        <f>Uniforms!$AW$2</f>
        <v>NA|</v>
      </c>
      <c r="BD274" s="67" t="str">
        <f>Uniforms!$AW$3</f>
        <v>OUTLINED|</v>
      </c>
      <c r="BE274" s="66">
        <f>Uniforms!$AT$4</f>
        <v>0</v>
      </c>
      <c r="BF274" s="66">
        <f>IF(Uniforms!$AT$13="Left Chest",Uniforms!AZ274, )</f>
        <v>0</v>
      </c>
      <c r="BG274" s="66">
        <f>Uniforms!$AT$5</f>
        <v>0</v>
      </c>
      <c r="BH274" s="67">
        <f>IF(Uniforms!$AT$13="Left Chest 2nd",Uniforms!AZ274, )</f>
        <v>0</v>
      </c>
      <c r="BI274" s="66">
        <f>Uniforms!$AT$6</f>
        <v>0</v>
      </c>
      <c r="BJ274" s="67">
        <f>IF(Uniforms!$AT$13="Left Sleeve",Uniforms!AZ274, )</f>
        <v>0</v>
      </c>
      <c r="BK274" s="66">
        <f>Uniforms!$AT$7</f>
        <v>0</v>
      </c>
      <c r="BL274" s="67">
        <f>IF(Uniforms!$AT$13="Right Sleeve",Uniforms!AZ274, )</f>
        <v>0</v>
      </c>
      <c r="BM274" s="66">
        <f>Uniforms!$AT$8</f>
        <v>0</v>
      </c>
      <c r="BN274" s="67">
        <f>IF(Uniforms!$AT$13="Center Chest",Uniforms!AZ274, )</f>
        <v>0</v>
      </c>
      <c r="BO274" s="66">
        <f>Uniforms!$AT$10</f>
        <v>0</v>
      </c>
      <c r="BP274" s="67">
        <f>IF(Uniforms!$AT$13="Back Above #s",Uniforms!AZ274, )</f>
        <v>0</v>
      </c>
      <c r="BQ274" s="66">
        <f>Uniforms!$AT$11</f>
        <v>0</v>
      </c>
      <c r="BR274" s="67">
        <f>IF(Uniforms!$AT$13="Short-Left Leg",Uniforms!AZ274, )</f>
        <v>0</v>
      </c>
      <c r="BS274" s="66">
        <f>Uniforms!$AT$12</f>
        <v>0</v>
      </c>
      <c r="BT274" s="67">
        <f>IF(Uniforms!$AT$13="Short-Right Leg",Uniforms!AZ274, )</f>
        <v>0</v>
      </c>
      <c r="BU274" s="67">
        <f>Uniforms!$AT$9</f>
        <v>0</v>
      </c>
      <c r="BV274" s="67">
        <f>IF(Uniforms!$AT$13="Right Chest",Uniforms!AZ274, )</f>
        <v>0</v>
      </c>
      <c r="BW274" s="68">
        <f>Uniforms!BA274</f>
        <v>0</v>
      </c>
      <c r="BX274" s="68">
        <f>Uniforms!BB274</f>
        <v>0</v>
      </c>
      <c r="BY274" s="68">
        <f>Uniforms!BC274</f>
        <v>0</v>
      </c>
      <c r="BZ274" s="68">
        <f>Uniforms!BD274</f>
        <v>0</v>
      </c>
      <c r="CA274" s="68">
        <f>Uniforms!BE274</f>
        <v>0</v>
      </c>
      <c r="CB274" s="68">
        <f>Uniforms!BF274</f>
        <v>0</v>
      </c>
      <c r="CC274" s="68">
        <f>Uniforms!BG274</f>
        <v>0</v>
      </c>
      <c r="CD274" s="68">
        <f>Uniforms!BH274</f>
        <v>0</v>
      </c>
      <c r="CE274" s="68">
        <f>Uniforms!BI274</f>
        <v>0</v>
      </c>
      <c r="CF274" s="68">
        <f>Uniforms!BJ274</f>
        <v>0</v>
      </c>
      <c r="CG274" s="68">
        <f>Uniforms!BK274</f>
        <v>0</v>
      </c>
      <c r="CH274" s="68">
        <f>Uniforms!BL274</f>
        <v>0</v>
      </c>
      <c r="CI274" s="68">
        <f>Uniforms!BM274</f>
        <v>0</v>
      </c>
      <c r="CJ274" s="68">
        <f>Uniforms!BN274</f>
        <v>0</v>
      </c>
      <c r="CK274" s="68">
        <f>Uniforms!BO274</f>
        <v>0</v>
      </c>
      <c r="CL274" s="68">
        <f>Uniforms!BP274</f>
        <v>0</v>
      </c>
      <c r="CM274" s="68">
        <f>Uniforms!BQ274</f>
        <v>0</v>
      </c>
      <c r="CN274" s="68">
        <f>Uniforms!BR274</f>
        <v>0</v>
      </c>
      <c r="CO274" s="68">
        <f>Uniforms!BS274</f>
        <v>0</v>
      </c>
      <c r="CP274" s="68">
        <f>Uniforms!BT274</f>
        <v>0</v>
      </c>
      <c r="CQ274" s="68">
        <f>Uniforms!BU274</f>
        <v>0</v>
      </c>
      <c r="CR274" s="68">
        <f>Uniforms!BV274</f>
        <v>0</v>
      </c>
      <c r="CS274" s="68">
        <f>Uniforms!BW274</f>
        <v>0</v>
      </c>
      <c r="CT274" s="68">
        <f>Uniforms!BX274</f>
        <v>0</v>
      </c>
      <c r="CU274" s="68">
        <f>Uniforms!BY274</f>
        <v>0</v>
      </c>
      <c r="CV274" s="68">
        <f>Uniforms!BZ274</f>
        <v>0</v>
      </c>
      <c r="CW274" s="68">
        <f>Uniforms!CA274</f>
        <v>0</v>
      </c>
      <c r="CX274" s="68">
        <f>Uniforms!CB274</f>
        <v>0</v>
      </c>
      <c r="CY274" s="68">
        <f>Uniforms!CC274</f>
        <v>0</v>
      </c>
      <c r="CZ274" s="68">
        <f>Uniforms!CD274</f>
        <v>0</v>
      </c>
      <c r="DA274" s="67"/>
    </row>
    <row r="275" spans="1:105">
      <c r="A275" s="67" t="s">
        <v>539</v>
      </c>
      <c r="B275" s="63">
        <f>Uniforms!B275</f>
        <v>0</v>
      </c>
      <c r="C275" s="63" t="str">
        <f>CONCATENATE(Uniforms!C275, "|")</f>
        <v>|</v>
      </c>
      <c r="D275" s="63">
        <f>Uniforms!D275</f>
        <v>0</v>
      </c>
      <c r="E275" s="63" t="str">
        <f>IF(Uniforms!E275="None", "NA|",CONCATENATE(Uniforms!E275, "|"))</f>
        <v>|</v>
      </c>
      <c r="F275" s="63" t="str">
        <f>IF(E275="NA|","|-- Select One --",CONCATENATE(Uniforms!F275,"|"))</f>
        <v>|</v>
      </c>
      <c r="G275" s="63" t="str">
        <f>CONCATENATE(Uniforms!G275,"|")</f>
        <v>|</v>
      </c>
      <c r="H275" s="64">
        <f>Uniforms!H275</f>
        <v>0</v>
      </c>
      <c r="I275" s="65">
        <f t="shared" si="4"/>
        <v>0</v>
      </c>
      <c r="J275" s="65">
        <f>Uniforms!I275</f>
        <v>0</v>
      </c>
      <c r="K275" s="65">
        <f>Uniforms!J275</f>
        <v>0</v>
      </c>
      <c r="L275" s="65">
        <f>Uniforms!K275</f>
        <v>0</v>
      </c>
      <c r="M275" s="65">
        <f>Uniforms!L275</f>
        <v>0</v>
      </c>
      <c r="N275" s="65">
        <f>Uniforms!M275</f>
        <v>0</v>
      </c>
      <c r="O275" s="65">
        <f>Uniforms!N275</f>
        <v>0</v>
      </c>
      <c r="P275" s="65">
        <f>Uniforms!O275</f>
        <v>0</v>
      </c>
      <c r="Q275" s="65">
        <f>Uniforms!P275</f>
        <v>0</v>
      </c>
      <c r="R275" s="65">
        <f>Uniforms!Q275</f>
        <v>0</v>
      </c>
      <c r="S275" s="65">
        <f>Uniforms!R275</f>
        <v>0</v>
      </c>
      <c r="T275" s="65">
        <f>Uniforms!S275</f>
        <v>0</v>
      </c>
      <c r="U275" s="65">
        <f>Uniforms!T275</f>
        <v>0</v>
      </c>
      <c r="V275" s="65">
        <f>Uniforms!U275</f>
        <v>0</v>
      </c>
      <c r="W275" s="65">
        <f>Uniforms!V275</f>
        <v>0</v>
      </c>
      <c r="X275" s="65">
        <f>Uniforms!W275</f>
        <v>0</v>
      </c>
      <c r="Y275" s="65">
        <f>Uniforms!X275</f>
        <v>0</v>
      </c>
      <c r="Z275" s="63" t="str">
        <f>IF(Uniforms!Y275="None","NA|",CONCATENATE(Uniforms!Y275,"|"))</f>
        <v>|</v>
      </c>
      <c r="AA275" s="63" t="str">
        <f>IF(Z275="NA|","|-- Select One --",CONCATENATE(Uniforms!Z275, "|"))</f>
        <v>|</v>
      </c>
      <c r="AB275" s="65">
        <f>Uniforms!AA275</f>
        <v>0</v>
      </c>
      <c r="AC275" s="65">
        <f>Uniforms!AB275</f>
        <v>0</v>
      </c>
      <c r="AD275" s="65">
        <f>Uniforms!AC275</f>
        <v>0</v>
      </c>
      <c r="AE275" s="65">
        <f>Uniforms!AD275</f>
        <v>0</v>
      </c>
      <c r="AF275" s="65">
        <f>Uniforms!AE275</f>
        <v>0</v>
      </c>
      <c r="AG275" s="65">
        <f>Uniforms!AF275</f>
        <v>0</v>
      </c>
      <c r="AH275" s="65">
        <f>Uniforms!AG275</f>
        <v>0</v>
      </c>
      <c r="AI275" s="65">
        <f>Uniforms!AH275</f>
        <v>0</v>
      </c>
      <c r="AJ275" s="65">
        <f>Uniforms!AI275</f>
        <v>0</v>
      </c>
      <c r="AK275" s="65">
        <f>Uniforms!AJ275</f>
        <v>0</v>
      </c>
      <c r="AL275" s="65">
        <f>Uniforms!AK275</f>
        <v>0</v>
      </c>
      <c r="AM275" s="65">
        <f>Uniforms!AL275</f>
        <v>0</v>
      </c>
      <c r="AN275" s="65">
        <f>Uniforms!AM275</f>
        <v>0</v>
      </c>
      <c r="AO275" s="65">
        <f>Uniforms!AN275</f>
        <v>0</v>
      </c>
      <c r="AP275" s="65">
        <f>Uniforms!AO275</f>
        <v>0</v>
      </c>
      <c r="AQ275" s="65">
        <f>Uniforms!AP275</f>
        <v>0</v>
      </c>
      <c r="AR275" s="63" t="str">
        <f>IF(Uniforms!AQ275="None","NA|",CONCATENATE(Uniforms!AQ275,"|"))</f>
        <v>|</v>
      </c>
      <c r="AS275" s="63" t="str">
        <f>IF(AR275="NA|","|-- Select One --",CONCATENATE(Uniforms!AR275,"|"))</f>
        <v>|</v>
      </c>
      <c r="AT275" s="65">
        <f>Uniforms!AS275</f>
        <v>0</v>
      </c>
      <c r="AU275" s="65">
        <f>Uniforms!AT275</f>
        <v>0</v>
      </c>
      <c r="AV275" s="65">
        <f>Uniforms!AU275</f>
        <v>0</v>
      </c>
      <c r="AW275" s="65">
        <f>Uniforms!AV275</f>
        <v>0</v>
      </c>
      <c r="AX275" s="66" t="s">
        <v>409</v>
      </c>
      <c r="AY275" s="63" t="s">
        <v>410</v>
      </c>
      <c r="AZ275" s="63" t="s">
        <v>410</v>
      </c>
      <c r="BA275" s="63" t="s">
        <v>410</v>
      </c>
      <c r="BB275" s="67" t="str">
        <f>Uniforms!$AW$1</f>
        <v>8B|</v>
      </c>
      <c r="BC275" s="67" t="str">
        <f>Uniforms!$AW$2</f>
        <v>NA|</v>
      </c>
      <c r="BD275" s="67" t="str">
        <f>Uniforms!$AW$3</f>
        <v>OUTLINED|</v>
      </c>
      <c r="BE275" s="66">
        <f>Uniforms!$AT$4</f>
        <v>0</v>
      </c>
      <c r="BF275" s="66">
        <f>IF(Uniforms!$AT$13="Left Chest",Uniforms!AZ275, )</f>
        <v>0</v>
      </c>
      <c r="BG275" s="66">
        <f>Uniforms!$AT$5</f>
        <v>0</v>
      </c>
      <c r="BH275" s="67">
        <f>IF(Uniforms!$AT$13="Left Chest 2nd",Uniforms!AZ275, )</f>
        <v>0</v>
      </c>
      <c r="BI275" s="66">
        <f>Uniforms!$AT$6</f>
        <v>0</v>
      </c>
      <c r="BJ275" s="67">
        <f>IF(Uniforms!$AT$13="Left Sleeve",Uniforms!AZ275, )</f>
        <v>0</v>
      </c>
      <c r="BK275" s="66">
        <f>Uniforms!$AT$7</f>
        <v>0</v>
      </c>
      <c r="BL275" s="67">
        <f>IF(Uniforms!$AT$13="Right Sleeve",Uniforms!AZ275, )</f>
        <v>0</v>
      </c>
      <c r="BM275" s="66">
        <f>Uniforms!$AT$8</f>
        <v>0</v>
      </c>
      <c r="BN275" s="67">
        <f>IF(Uniforms!$AT$13="Center Chest",Uniforms!AZ275, )</f>
        <v>0</v>
      </c>
      <c r="BO275" s="66">
        <f>Uniforms!$AT$10</f>
        <v>0</v>
      </c>
      <c r="BP275" s="67">
        <f>IF(Uniforms!$AT$13="Back Above #s",Uniforms!AZ275, )</f>
        <v>0</v>
      </c>
      <c r="BQ275" s="66">
        <f>Uniforms!$AT$11</f>
        <v>0</v>
      </c>
      <c r="BR275" s="67">
        <f>IF(Uniforms!$AT$13="Short-Left Leg",Uniforms!AZ275, )</f>
        <v>0</v>
      </c>
      <c r="BS275" s="66">
        <f>Uniforms!$AT$12</f>
        <v>0</v>
      </c>
      <c r="BT275" s="67">
        <f>IF(Uniforms!$AT$13="Short-Right Leg",Uniforms!AZ275, )</f>
        <v>0</v>
      </c>
      <c r="BU275" s="67">
        <f>Uniforms!$AT$9</f>
        <v>0</v>
      </c>
      <c r="BV275" s="67">
        <f>IF(Uniforms!$AT$13="Right Chest",Uniforms!AZ275, )</f>
        <v>0</v>
      </c>
      <c r="BW275" s="68">
        <f>Uniforms!BA275</f>
        <v>0</v>
      </c>
      <c r="BX275" s="68">
        <f>Uniforms!BB275</f>
        <v>0</v>
      </c>
      <c r="BY275" s="68">
        <f>Uniforms!BC275</f>
        <v>0</v>
      </c>
      <c r="BZ275" s="68">
        <f>Uniforms!BD275</f>
        <v>0</v>
      </c>
      <c r="CA275" s="68">
        <f>Uniforms!BE275</f>
        <v>0</v>
      </c>
      <c r="CB275" s="68">
        <f>Uniforms!BF275</f>
        <v>0</v>
      </c>
      <c r="CC275" s="68">
        <f>Uniforms!BG275</f>
        <v>0</v>
      </c>
      <c r="CD275" s="68">
        <f>Uniforms!BH275</f>
        <v>0</v>
      </c>
      <c r="CE275" s="68">
        <f>Uniforms!BI275</f>
        <v>0</v>
      </c>
      <c r="CF275" s="68">
        <f>Uniforms!BJ275</f>
        <v>0</v>
      </c>
      <c r="CG275" s="68">
        <f>Uniforms!BK275</f>
        <v>0</v>
      </c>
      <c r="CH275" s="68">
        <f>Uniforms!BL275</f>
        <v>0</v>
      </c>
      <c r="CI275" s="68">
        <f>Uniforms!BM275</f>
        <v>0</v>
      </c>
      <c r="CJ275" s="68">
        <f>Uniforms!BN275</f>
        <v>0</v>
      </c>
      <c r="CK275" s="68">
        <f>Uniforms!BO275</f>
        <v>0</v>
      </c>
      <c r="CL275" s="68">
        <f>Uniforms!BP275</f>
        <v>0</v>
      </c>
      <c r="CM275" s="68">
        <f>Uniforms!BQ275</f>
        <v>0</v>
      </c>
      <c r="CN275" s="68">
        <f>Uniforms!BR275</f>
        <v>0</v>
      </c>
      <c r="CO275" s="68">
        <f>Uniforms!BS275</f>
        <v>0</v>
      </c>
      <c r="CP275" s="68">
        <f>Uniforms!BT275</f>
        <v>0</v>
      </c>
      <c r="CQ275" s="68">
        <f>Uniforms!BU275</f>
        <v>0</v>
      </c>
      <c r="CR275" s="68">
        <f>Uniforms!BV275</f>
        <v>0</v>
      </c>
      <c r="CS275" s="68">
        <f>Uniforms!BW275</f>
        <v>0</v>
      </c>
      <c r="CT275" s="68">
        <f>Uniforms!BX275</f>
        <v>0</v>
      </c>
      <c r="CU275" s="68">
        <f>Uniforms!BY275</f>
        <v>0</v>
      </c>
      <c r="CV275" s="68">
        <f>Uniforms!BZ275</f>
        <v>0</v>
      </c>
      <c r="CW275" s="68">
        <f>Uniforms!CA275</f>
        <v>0</v>
      </c>
      <c r="CX275" s="68">
        <f>Uniforms!CB275</f>
        <v>0</v>
      </c>
      <c r="CY275" s="68">
        <f>Uniforms!CC275</f>
        <v>0</v>
      </c>
      <c r="CZ275" s="68">
        <f>Uniforms!CD275</f>
        <v>0</v>
      </c>
      <c r="DA275" s="67"/>
    </row>
    <row r="276" spans="1:105">
      <c r="A276" s="67" t="s">
        <v>540</v>
      </c>
      <c r="B276" s="63">
        <f>Uniforms!B276</f>
        <v>0</v>
      </c>
      <c r="C276" s="63" t="str">
        <f>CONCATENATE(Uniforms!C276, "|")</f>
        <v>|</v>
      </c>
      <c r="D276" s="63">
        <f>Uniforms!D276</f>
        <v>0</v>
      </c>
      <c r="E276" s="63" t="str">
        <f>IF(Uniforms!E276="None", "NA|",CONCATENATE(Uniforms!E276, "|"))</f>
        <v>|</v>
      </c>
      <c r="F276" s="63" t="str">
        <f>IF(E276="NA|","|-- Select One --",CONCATENATE(Uniforms!F276,"|"))</f>
        <v>|</v>
      </c>
      <c r="G276" s="63" t="str">
        <f>CONCATENATE(Uniforms!G276,"|")</f>
        <v>|</v>
      </c>
      <c r="H276" s="64">
        <f>Uniforms!H276</f>
        <v>0</v>
      </c>
      <c r="I276" s="65">
        <f t="shared" si="4"/>
        <v>0</v>
      </c>
      <c r="J276" s="65">
        <f>Uniforms!I276</f>
        <v>0</v>
      </c>
      <c r="K276" s="65">
        <f>Uniforms!J276</f>
        <v>0</v>
      </c>
      <c r="L276" s="65">
        <f>Uniforms!K276</f>
        <v>0</v>
      </c>
      <c r="M276" s="65">
        <f>Uniforms!L276</f>
        <v>0</v>
      </c>
      <c r="N276" s="65">
        <f>Uniforms!M276</f>
        <v>0</v>
      </c>
      <c r="O276" s="65">
        <f>Uniforms!N276</f>
        <v>0</v>
      </c>
      <c r="P276" s="65">
        <f>Uniforms!O276</f>
        <v>0</v>
      </c>
      <c r="Q276" s="65">
        <f>Uniforms!P276</f>
        <v>0</v>
      </c>
      <c r="R276" s="65">
        <f>Uniforms!Q276</f>
        <v>0</v>
      </c>
      <c r="S276" s="65">
        <f>Uniforms!R276</f>
        <v>0</v>
      </c>
      <c r="T276" s="65">
        <f>Uniforms!S276</f>
        <v>0</v>
      </c>
      <c r="U276" s="65">
        <f>Uniforms!T276</f>
        <v>0</v>
      </c>
      <c r="V276" s="65">
        <f>Uniforms!U276</f>
        <v>0</v>
      </c>
      <c r="W276" s="65">
        <f>Uniforms!V276</f>
        <v>0</v>
      </c>
      <c r="X276" s="65">
        <f>Uniforms!W276</f>
        <v>0</v>
      </c>
      <c r="Y276" s="65">
        <f>Uniforms!X276</f>
        <v>0</v>
      </c>
      <c r="Z276" s="63" t="str">
        <f>IF(Uniforms!Y276="None","NA|",CONCATENATE(Uniforms!Y276,"|"))</f>
        <v>|</v>
      </c>
      <c r="AA276" s="63" t="str">
        <f>IF(Z276="NA|","|-- Select One --",CONCATENATE(Uniforms!Z276, "|"))</f>
        <v>|</v>
      </c>
      <c r="AB276" s="65">
        <f>Uniforms!AA276</f>
        <v>0</v>
      </c>
      <c r="AC276" s="65">
        <f>Uniforms!AB276</f>
        <v>0</v>
      </c>
      <c r="AD276" s="65">
        <f>Uniforms!AC276</f>
        <v>0</v>
      </c>
      <c r="AE276" s="65">
        <f>Uniforms!AD276</f>
        <v>0</v>
      </c>
      <c r="AF276" s="65">
        <f>Uniforms!AE276</f>
        <v>0</v>
      </c>
      <c r="AG276" s="65">
        <f>Uniforms!AF276</f>
        <v>0</v>
      </c>
      <c r="AH276" s="65">
        <f>Uniforms!AG276</f>
        <v>0</v>
      </c>
      <c r="AI276" s="65">
        <f>Uniforms!AH276</f>
        <v>0</v>
      </c>
      <c r="AJ276" s="65">
        <f>Uniforms!AI276</f>
        <v>0</v>
      </c>
      <c r="AK276" s="65">
        <f>Uniforms!AJ276</f>
        <v>0</v>
      </c>
      <c r="AL276" s="65">
        <f>Uniforms!AK276</f>
        <v>0</v>
      </c>
      <c r="AM276" s="65">
        <f>Uniforms!AL276</f>
        <v>0</v>
      </c>
      <c r="AN276" s="65">
        <f>Uniforms!AM276</f>
        <v>0</v>
      </c>
      <c r="AO276" s="65">
        <f>Uniforms!AN276</f>
        <v>0</v>
      </c>
      <c r="AP276" s="65">
        <f>Uniforms!AO276</f>
        <v>0</v>
      </c>
      <c r="AQ276" s="65">
        <f>Uniforms!AP276</f>
        <v>0</v>
      </c>
      <c r="AR276" s="63" t="str">
        <f>IF(Uniforms!AQ276="None","NA|",CONCATENATE(Uniforms!AQ276,"|"))</f>
        <v>|</v>
      </c>
      <c r="AS276" s="63" t="str">
        <f>IF(AR276="NA|","|-- Select One --",CONCATENATE(Uniforms!AR276,"|"))</f>
        <v>|</v>
      </c>
      <c r="AT276" s="65">
        <f>Uniforms!AS276</f>
        <v>0</v>
      </c>
      <c r="AU276" s="65">
        <f>Uniforms!AT276</f>
        <v>0</v>
      </c>
      <c r="AV276" s="65">
        <f>Uniforms!AU276</f>
        <v>0</v>
      </c>
      <c r="AW276" s="65">
        <f>Uniforms!AV276</f>
        <v>0</v>
      </c>
      <c r="AX276" s="66" t="s">
        <v>409</v>
      </c>
      <c r="AY276" s="63" t="s">
        <v>410</v>
      </c>
      <c r="AZ276" s="63" t="s">
        <v>410</v>
      </c>
      <c r="BA276" s="63" t="s">
        <v>410</v>
      </c>
      <c r="BB276" s="67" t="str">
        <f>Uniforms!$AW$1</f>
        <v>8B|</v>
      </c>
      <c r="BC276" s="67" t="str">
        <f>Uniforms!$AW$2</f>
        <v>NA|</v>
      </c>
      <c r="BD276" s="67" t="str">
        <f>Uniforms!$AW$3</f>
        <v>OUTLINED|</v>
      </c>
      <c r="BE276" s="66">
        <f>Uniforms!$AT$4</f>
        <v>0</v>
      </c>
      <c r="BF276" s="66">
        <f>IF(Uniforms!$AT$13="Left Chest",Uniforms!AZ276, )</f>
        <v>0</v>
      </c>
      <c r="BG276" s="66">
        <f>Uniforms!$AT$5</f>
        <v>0</v>
      </c>
      <c r="BH276" s="67">
        <f>IF(Uniforms!$AT$13="Left Chest 2nd",Uniforms!AZ276, )</f>
        <v>0</v>
      </c>
      <c r="BI276" s="66">
        <f>Uniforms!$AT$6</f>
        <v>0</v>
      </c>
      <c r="BJ276" s="67">
        <f>IF(Uniforms!$AT$13="Left Sleeve",Uniforms!AZ276, )</f>
        <v>0</v>
      </c>
      <c r="BK276" s="66">
        <f>Uniforms!$AT$7</f>
        <v>0</v>
      </c>
      <c r="BL276" s="67">
        <f>IF(Uniforms!$AT$13="Right Sleeve",Uniforms!AZ276, )</f>
        <v>0</v>
      </c>
      <c r="BM276" s="66">
        <f>Uniforms!$AT$8</f>
        <v>0</v>
      </c>
      <c r="BN276" s="67">
        <f>IF(Uniforms!$AT$13="Center Chest",Uniforms!AZ276, )</f>
        <v>0</v>
      </c>
      <c r="BO276" s="66">
        <f>Uniforms!$AT$10</f>
        <v>0</v>
      </c>
      <c r="BP276" s="67">
        <f>IF(Uniforms!$AT$13="Back Above #s",Uniforms!AZ276, )</f>
        <v>0</v>
      </c>
      <c r="BQ276" s="66">
        <f>Uniforms!$AT$11</f>
        <v>0</v>
      </c>
      <c r="BR276" s="67">
        <f>IF(Uniforms!$AT$13="Short-Left Leg",Uniforms!AZ276, )</f>
        <v>0</v>
      </c>
      <c r="BS276" s="66">
        <f>Uniforms!$AT$12</f>
        <v>0</v>
      </c>
      <c r="BT276" s="67">
        <f>IF(Uniforms!$AT$13="Short-Right Leg",Uniforms!AZ276, )</f>
        <v>0</v>
      </c>
      <c r="BU276" s="67">
        <f>Uniforms!$AT$9</f>
        <v>0</v>
      </c>
      <c r="BV276" s="67">
        <f>IF(Uniforms!$AT$13="Right Chest",Uniforms!AZ276, )</f>
        <v>0</v>
      </c>
      <c r="BW276" s="68">
        <f>Uniforms!BA276</f>
        <v>0</v>
      </c>
      <c r="BX276" s="68">
        <f>Uniforms!BB276</f>
        <v>0</v>
      </c>
      <c r="BY276" s="68">
        <f>Uniforms!BC276</f>
        <v>0</v>
      </c>
      <c r="BZ276" s="68">
        <f>Uniforms!BD276</f>
        <v>0</v>
      </c>
      <c r="CA276" s="68">
        <f>Uniforms!BE276</f>
        <v>0</v>
      </c>
      <c r="CB276" s="68">
        <f>Uniforms!BF276</f>
        <v>0</v>
      </c>
      <c r="CC276" s="68">
        <f>Uniforms!BG276</f>
        <v>0</v>
      </c>
      <c r="CD276" s="68">
        <f>Uniforms!BH276</f>
        <v>0</v>
      </c>
      <c r="CE276" s="68">
        <f>Uniforms!BI276</f>
        <v>0</v>
      </c>
      <c r="CF276" s="68">
        <f>Uniforms!BJ276</f>
        <v>0</v>
      </c>
      <c r="CG276" s="68">
        <f>Uniforms!BK276</f>
        <v>0</v>
      </c>
      <c r="CH276" s="68">
        <f>Uniforms!BL276</f>
        <v>0</v>
      </c>
      <c r="CI276" s="68">
        <f>Uniforms!BM276</f>
        <v>0</v>
      </c>
      <c r="CJ276" s="68">
        <f>Uniforms!BN276</f>
        <v>0</v>
      </c>
      <c r="CK276" s="68">
        <f>Uniforms!BO276</f>
        <v>0</v>
      </c>
      <c r="CL276" s="68">
        <f>Uniforms!BP276</f>
        <v>0</v>
      </c>
      <c r="CM276" s="68">
        <f>Uniforms!BQ276</f>
        <v>0</v>
      </c>
      <c r="CN276" s="68">
        <f>Uniforms!BR276</f>
        <v>0</v>
      </c>
      <c r="CO276" s="68">
        <f>Uniforms!BS276</f>
        <v>0</v>
      </c>
      <c r="CP276" s="68">
        <f>Uniforms!BT276</f>
        <v>0</v>
      </c>
      <c r="CQ276" s="68">
        <f>Uniforms!BU276</f>
        <v>0</v>
      </c>
      <c r="CR276" s="68">
        <f>Uniforms!BV276</f>
        <v>0</v>
      </c>
      <c r="CS276" s="68">
        <f>Uniforms!BW276</f>
        <v>0</v>
      </c>
      <c r="CT276" s="68">
        <f>Uniforms!BX276</f>
        <v>0</v>
      </c>
      <c r="CU276" s="68">
        <f>Uniforms!BY276</f>
        <v>0</v>
      </c>
      <c r="CV276" s="68">
        <f>Uniforms!BZ276</f>
        <v>0</v>
      </c>
      <c r="CW276" s="68">
        <f>Uniforms!CA276</f>
        <v>0</v>
      </c>
      <c r="CX276" s="68">
        <f>Uniforms!CB276</f>
        <v>0</v>
      </c>
      <c r="CY276" s="68">
        <f>Uniforms!CC276</f>
        <v>0</v>
      </c>
      <c r="CZ276" s="68">
        <f>Uniforms!CD276</f>
        <v>0</v>
      </c>
      <c r="DA276" s="67"/>
    </row>
    <row r="277" spans="1:105">
      <c r="A277" s="67" t="s">
        <v>541</v>
      </c>
      <c r="B277" s="63">
        <f>Uniforms!B277</f>
        <v>0</v>
      </c>
      <c r="C277" s="63" t="str">
        <f>CONCATENATE(Uniforms!C277, "|")</f>
        <v>|</v>
      </c>
      <c r="D277" s="63">
        <f>Uniforms!D277</f>
        <v>0</v>
      </c>
      <c r="E277" s="63" t="str">
        <f>IF(Uniforms!E277="None", "NA|",CONCATENATE(Uniforms!E277, "|"))</f>
        <v>|</v>
      </c>
      <c r="F277" s="63" t="str">
        <f>IF(E277="NA|","|-- Select One --",CONCATENATE(Uniforms!F277,"|"))</f>
        <v>|</v>
      </c>
      <c r="G277" s="63" t="str">
        <f>CONCATENATE(Uniforms!G277,"|")</f>
        <v>|</v>
      </c>
      <c r="H277" s="64">
        <f>Uniforms!H277</f>
        <v>0</v>
      </c>
      <c r="I277" s="65">
        <f t="shared" si="4"/>
        <v>0</v>
      </c>
      <c r="J277" s="65">
        <f>Uniforms!I277</f>
        <v>0</v>
      </c>
      <c r="K277" s="65">
        <f>Uniforms!J277</f>
        <v>0</v>
      </c>
      <c r="L277" s="65">
        <f>Uniforms!K277</f>
        <v>0</v>
      </c>
      <c r="M277" s="65">
        <f>Uniforms!L277</f>
        <v>0</v>
      </c>
      <c r="N277" s="65">
        <f>Uniforms!M277</f>
        <v>0</v>
      </c>
      <c r="O277" s="65">
        <f>Uniforms!N277</f>
        <v>0</v>
      </c>
      <c r="P277" s="65">
        <f>Uniforms!O277</f>
        <v>0</v>
      </c>
      <c r="Q277" s="65">
        <f>Uniforms!P277</f>
        <v>0</v>
      </c>
      <c r="R277" s="65">
        <f>Uniforms!Q277</f>
        <v>0</v>
      </c>
      <c r="S277" s="65">
        <f>Uniforms!R277</f>
        <v>0</v>
      </c>
      <c r="T277" s="65">
        <f>Uniforms!S277</f>
        <v>0</v>
      </c>
      <c r="U277" s="65">
        <f>Uniforms!T277</f>
        <v>0</v>
      </c>
      <c r="V277" s="65">
        <f>Uniforms!U277</f>
        <v>0</v>
      </c>
      <c r="W277" s="65">
        <f>Uniforms!V277</f>
        <v>0</v>
      </c>
      <c r="X277" s="65">
        <f>Uniforms!W277</f>
        <v>0</v>
      </c>
      <c r="Y277" s="65">
        <f>Uniforms!X277</f>
        <v>0</v>
      </c>
      <c r="Z277" s="63" t="str">
        <f>IF(Uniforms!Y277="None","NA|",CONCATENATE(Uniforms!Y277,"|"))</f>
        <v>|</v>
      </c>
      <c r="AA277" s="63" t="str">
        <f>IF(Z277="NA|","|-- Select One --",CONCATENATE(Uniforms!Z277, "|"))</f>
        <v>|</v>
      </c>
      <c r="AB277" s="65">
        <f>Uniforms!AA277</f>
        <v>0</v>
      </c>
      <c r="AC277" s="65">
        <f>Uniforms!AB277</f>
        <v>0</v>
      </c>
      <c r="AD277" s="65">
        <f>Uniforms!AC277</f>
        <v>0</v>
      </c>
      <c r="AE277" s="65">
        <f>Uniforms!AD277</f>
        <v>0</v>
      </c>
      <c r="AF277" s="65">
        <f>Uniforms!AE277</f>
        <v>0</v>
      </c>
      <c r="AG277" s="65">
        <f>Uniforms!AF277</f>
        <v>0</v>
      </c>
      <c r="AH277" s="65">
        <f>Uniforms!AG277</f>
        <v>0</v>
      </c>
      <c r="AI277" s="65">
        <f>Uniforms!AH277</f>
        <v>0</v>
      </c>
      <c r="AJ277" s="65">
        <f>Uniforms!AI277</f>
        <v>0</v>
      </c>
      <c r="AK277" s="65">
        <f>Uniforms!AJ277</f>
        <v>0</v>
      </c>
      <c r="AL277" s="65">
        <f>Uniforms!AK277</f>
        <v>0</v>
      </c>
      <c r="AM277" s="65">
        <f>Uniforms!AL277</f>
        <v>0</v>
      </c>
      <c r="AN277" s="65">
        <f>Uniforms!AM277</f>
        <v>0</v>
      </c>
      <c r="AO277" s="65">
        <f>Uniforms!AN277</f>
        <v>0</v>
      </c>
      <c r="AP277" s="65">
        <f>Uniforms!AO277</f>
        <v>0</v>
      </c>
      <c r="AQ277" s="65">
        <f>Uniforms!AP277</f>
        <v>0</v>
      </c>
      <c r="AR277" s="63" t="str">
        <f>IF(Uniforms!AQ277="None","NA|",CONCATENATE(Uniforms!AQ277,"|"))</f>
        <v>|</v>
      </c>
      <c r="AS277" s="63" t="str">
        <f>IF(AR277="NA|","|-- Select One --",CONCATENATE(Uniforms!AR277,"|"))</f>
        <v>|</v>
      </c>
      <c r="AT277" s="65">
        <f>Uniforms!AS277</f>
        <v>0</v>
      </c>
      <c r="AU277" s="65">
        <f>Uniforms!AT277</f>
        <v>0</v>
      </c>
      <c r="AV277" s="65">
        <f>Uniforms!AU277</f>
        <v>0</v>
      </c>
      <c r="AW277" s="65">
        <f>Uniforms!AV277</f>
        <v>0</v>
      </c>
      <c r="AX277" s="66" t="s">
        <v>409</v>
      </c>
      <c r="AY277" s="63" t="s">
        <v>410</v>
      </c>
      <c r="AZ277" s="63" t="s">
        <v>410</v>
      </c>
      <c r="BA277" s="63" t="s">
        <v>410</v>
      </c>
      <c r="BB277" s="67" t="str">
        <f>Uniforms!$AW$1</f>
        <v>8B|</v>
      </c>
      <c r="BC277" s="67" t="str">
        <f>Uniforms!$AW$2</f>
        <v>NA|</v>
      </c>
      <c r="BD277" s="67" t="str">
        <f>Uniforms!$AW$3</f>
        <v>OUTLINED|</v>
      </c>
      <c r="BE277" s="66">
        <f>Uniforms!$AT$4</f>
        <v>0</v>
      </c>
      <c r="BF277" s="66">
        <f>IF(Uniforms!$AT$13="Left Chest",Uniforms!AZ277, )</f>
        <v>0</v>
      </c>
      <c r="BG277" s="66">
        <f>Uniforms!$AT$5</f>
        <v>0</v>
      </c>
      <c r="BH277" s="67">
        <f>IF(Uniforms!$AT$13="Left Chest 2nd",Uniforms!AZ277, )</f>
        <v>0</v>
      </c>
      <c r="BI277" s="66">
        <f>Uniforms!$AT$6</f>
        <v>0</v>
      </c>
      <c r="BJ277" s="67">
        <f>IF(Uniforms!$AT$13="Left Sleeve",Uniforms!AZ277, )</f>
        <v>0</v>
      </c>
      <c r="BK277" s="66">
        <f>Uniforms!$AT$7</f>
        <v>0</v>
      </c>
      <c r="BL277" s="67">
        <f>IF(Uniforms!$AT$13="Right Sleeve",Uniforms!AZ277, )</f>
        <v>0</v>
      </c>
      <c r="BM277" s="66">
        <f>Uniforms!$AT$8</f>
        <v>0</v>
      </c>
      <c r="BN277" s="67">
        <f>IF(Uniforms!$AT$13="Center Chest",Uniforms!AZ277, )</f>
        <v>0</v>
      </c>
      <c r="BO277" s="66">
        <f>Uniforms!$AT$10</f>
        <v>0</v>
      </c>
      <c r="BP277" s="67">
        <f>IF(Uniforms!$AT$13="Back Above #s",Uniforms!AZ277, )</f>
        <v>0</v>
      </c>
      <c r="BQ277" s="66">
        <f>Uniforms!$AT$11</f>
        <v>0</v>
      </c>
      <c r="BR277" s="67">
        <f>IF(Uniforms!$AT$13="Short-Left Leg",Uniforms!AZ277, )</f>
        <v>0</v>
      </c>
      <c r="BS277" s="66">
        <f>Uniforms!$AT$12</f>
        <v>0</v>
      </c>
      <c r="BT277" s="67">
        <f>IF(Uniforms!$AT$13="Short-Right Leg",Uniforms!AZ277, )</f>
        <v>0</v>
      </c>
      <c r="BU277" s="67">
        <f>Uniforms!$AT$9</f>
        <v>0</v>
      </c>
      <c r="BV277" s="67">
        <f>IF(Uniforms!$AT$13="Right Chest",Uniforms!AZ277, )</f>
        <v>0</v>
      </c>
      <c r="BW277" s="68">
        <f>Uniforms!BA277</f>
        <v>0</v>
      </c>
      <c r="BX277" s="68">
        <f>Uniforms!BB277</f>
        <v>0</v>
      </c>
      <c r="BY277" s="68">
        <f>Uniforms!BC277</f>
        <v>0</v>
      </c>
      <c r="BZ277" s="68">
        <f>Uniforms!BD277</f>
        <v>0</v>
      </c>
      <c r="CA277" s="68">
        <f>Uniforms!BE277</f>
        <v>0</v>
      </c>
      <c r="CB277" s="68">
        <f>Uniforms!BF277</f>
        <v>0</v>
      </c>
      <c r="CC277" s="68">
        <f>Uniforms!BG277</f>
        <v>0</v>
      </c>
      <c r="CD277" s="68">
        <f>Uniforms!BH277</f>
        <v>0</v>
      </c>
      <c r="CE277" s="68">
        <f>Uniforms!BI277</f>
        <v>0</v>
      </c>
      <c r="CF277" s="68">
        <f>Uniforms!BJ277</f>
        <v>0</v>
      </c>
      <c r="CG277" s="68">
        <f>Uniforms!BK277</f>
        <v>0</v>
      </c>
      <c r="CH277" s="68">
        <f>Uniforms!BL277</f>
        <v>0</v>
      </c>
      <c r="CI277" s="68">
        <f>Uniforms!BM277</f>
        <v>0</v>
      </c>
      <c r="CJ277" s="68">
        <f>Uniforms!BN277</f>
        <v>0</v>
      </c>
      <c r="CK277" s="68">
        <f>Uniforms!BO277</f>
        <v>0</v>
      </c>
      <c r="CL277" s="68">
        <f>Uniforms!BP277</f>
        <v>0</v>
      </c>
      <c r="CM277" s="68">
        <f>Uniforms!BQ277</f>
        <v>0</v>
      </c>
      <c r="CN277" s="68">
        <f>Uniforms!BR277</f>
        <v>0</v>
      </c>
      <c r="CO277" s="68">
        <f>Uniforms!BS277</f>
        <v>0</v>
      </c>
      <c r="CP277" s="68">
        <f>Uniforms!BT277</f>
        <v>0</v>
      </c>
      <c r="CQ277" s="68">
        <f>Uniforms!BU277</f>
        <v>0</v>
      </c>
      <c r="CR277" s="68">
        <f>Uniforms!BV277</f>
        <v>0</v>
      </c>
      <c r="CS277" s="68">
        <f>Uniforms!BW277</f>
        <v>0</v>
      </c>
      <c r="CT277" s="68">
        <f>Uniforms!BX277</f>
        <v>0</v>
      </c>
      <c r="CU277" s="68">
        <f>Uniforms!BY277</f>
        <v>0</v>
      </c>
      <c r="CV277" s="68">
        <f>Uniforms!BZ277</f>
        <v>0</v>
      </c>
      <c r="CW277" s="68">
        <f>Uniforms!CA277</f>
        <v>0</v>
      </c>
      <c r="CX277" s="68">
        <f>Uniforms!CB277</f>
        <v>0</v>
      </c>
      <c r="CY277" s="68">
        <f>Uniforms!CC277</f>
        <v>0</v>
      </c>
      <c r="CZ277" s="68">
        <f>Uniforms!CD277</f>
        <v>0</v>
      </c>
      <c r="DA277" s="67"/>
    </row>
    <row r="278" spans="1:105">
      <c r="A278" s="67" t="s">
        <v>542</v>
      </c>
      <c r="B278" s="63">
        <f>Uniforms!B278</f>
        <v>0</v>
      </c>
      <c r="C278" s="63" t="str">
        <f>CONCATENATE(Uniforms!C278, "|")</f>
        <v>|</v>
      </c>
      <c r="D278" s="63">
        <f>Uniforms!D278</f>
        <v>0</v>
      </c>
      <c r="E278" s="63" t="str">
        <f>IF(Uniforms!E278="None", "NA|",CONCATENATE(Uniforms!E278, "|"))</f>
        <v>|</v>
      </c>
      <c r="F278" s="63" t="str">
        <f>IF(E278="NA|","|-- Select One --",CONCATENATE(Uniforms!F278,"|"))</f>
        <v>|</v>
      </c>
      <c r="G278" s="63" t="str">
        <f>CONCATENATE(Uniforms!G278,"|")</f>
        <v>|</v>
      </c>
      <c r="H278" s="64">
        <f>Uniforms!H278</f>
        <v>0</v>
      </c>
      <c r="I278" s="65">
        <f t="shared" si="4"/>
        <v>0</v>
      </c>
      <c r="J278" s="65">
        <f>Uniforms!I278</f>
        <v>0</v>
      </c>
      <c r="K278" s="65">
        <f>Uniforms!J278</f>
        <v>0</v>
      </c>
      <c r="L278" s="65">
        <f>Uniforms!K278</f>
        <v>0</v>
      </c>
      <c r="M278" s="65">
        <f>Uniforms!L278</f>
        <v>0</v>
      </c>
      <c r="N278" s="65">
        <f>Uniforms!M278</f>
        <v>0</v>
      </c>
      <c r="O278" s="65">
        <f>Uniforms!N278</f>
        <v>0</v>
      </c>
      <c r="P278" s="65">
        <f>Uniforms!O278</f>
        <v>0</v>
      </c>
      <c r="Q278" s="65">
        <f>Uniforms!P278</f>
        <v>0</v>
      </c>
      <c r="R278" s="65">
        <f>Uniforms!Q278</f>
        <v>0</v>
      </c>
      <c r="S278" s="65">
        <f>Uniforms!R278</f>
        <v>0</v>
      </c>
      <c r="T278" s="65">
        <f>Uniforms!S278</f>
        <v>0</v>
      </c>
      <c r="U278" s="65">
        <f>Uniforms!T278</f>
        <v>0</v>
      </c>
      <c r="V278" s="65">
        <f>Uniforms!U278</f>
        <v>0</v>
      </c>
      <c r="W278" s="65">
        <f>Uniforms!V278</f>
        <v>0</v>
      </c>
      <c r="X278" s="65">
        <f>Uniforms!W278</f>
        <v>0</v>
      </c>
      <c r="Y278" s="65">
        <f>Uniforms!X278</f>
        <v>0</v>
      </c>
      <c r="Z278" s="63" t="str">
        <f>IF(Uniforms!Y278="None","NA|",CONCATENATE(Uniforms!Y278,"|"))</f>
        <v>|</v>
      </c>
      <c r="AA278" s="63" t="str">
        <f>IF(Z278="NA|","|-- Select One --",CONCATENATE(Uniforms!Z278, "|"))</f>
        <v>|</v>
      </c>
      <c r="AB278" s="65">
        <f>Uniforms!AA278</f>
        <v>0</v>
      </c>
      <c r="AC278" s="65">
        <f>Uniforms!AB278</f>
        <v>0</v>
      </c>
      <c r="AD278" s="65">
        <f>Uniforms!AC278</f>
        <v>0</v>
      </c>
      <c r="AE278" s="65">
        <f>Uniforms!AD278</f>
        <v>0</v>
      </c>
      <c r="AF278" s="65">
        <f>Uniforms!AE278</f>
        <v>0</v>
      </c>
      <c r="AG278" s="65">
        <f>Uniforms!AF278</f>
        <v>0</v>
      </c>
      <c r="AH278" s="65">
        <f>Uniforms!AG278</f>
        <v>0</v>
      </c>
      <c r="AI278" s="65">
        <f>Uniforms!AH278</f>
        <v>0</v>
      </c>
      <c r="AJ278" s="65">
        <f>Uniforms!AI278</f>
        <v>0</v>
      </c>
      <c r="AK278" s="65">
        <f>Uniforms!AJ278</f>
        <v>0</v>
      </c>
      <c r="AL278" s="65">
        <f>Uniforms!AK278</f>
        <v>0</v>
      </c>
      <c r="AM278" s="65">
        <f>Uniforms!AL278</f>
        <v>0</v>
      </c>
      <c r="AN278" s="65">
        <f>Uniforms!AM278</f>
        <v>0</v>
      </c>
      <c r="AO278" s="65">
        <f>Uniforms!AN278</f>
        <v>0</v>
      </c>
      <c r="AP278" s="65">
        <f>Uniforms!AO278</f>
        <v>0</v>
      </c>
      <c r="AQ278" s="65">
        <f>Uniforms!AP278</f>
        <v>0</v>
      </c>
      <c r="AR278" s="63" t="str">
        <f>IF(Uniforms!AQ278="None","NA|",CONCATENATE(Uniforms!AQ278,"|"))</f>
        <v>|</v>
      </c>
      <c r="AS278" s="63" t="str">
        <f>IF(AR278="NA|","|-- Select One --",CONCATENATE(Uniforms!AR278,"|"))</f>
        <v>|</v>
      </c>
      <c r="AT278" s="65">
        <f>Uniforms!AS278</f>
        <v>0</v>
      </c>
      <c r="AU278" s="65">
        <f>Uniforms!AT278</f>
        <v>0</v>
      </c>
      <c r="AV278" s="65">
        <f>Uniforms!AU278</f>
        <v>0</v>
      </c>
      <c r="AW278" s="65">
        <f>Uniforms!AV278</f>
        <v>0</v>
      </c>
      <c r="AX278" s="66" t="s">
        <v>409</v>
      </c>
      <c r="AY278" s="63" t="s">
        <v>410</v>
      </c>
      <c r="AZ278" s="63" t="s">
        <v>410</v>
      </c>
      <c r="BA278" s="63" t="s">
        <v>410</v>
      </c>
      <c r="BB278" s="67" t="str">
        <f>Uniforms!$AW$1</f>
        <v>8B|</v>
      </c>
      <c r="BC278" s="67" t="str">
        <f>Uniforms!$AW$2</f>
        <v>NA|</v>
      </c>
      <c r="BD278" s="67" t="str">
        <f>Uniforms!$AW$3</f>
        <v>OUTLINED|</v>
      </c>
      <c r="BE278" s="66">
        <f>Uniforms!$AT$4</f>
        <v>0</v>
      </c>
      <c r="BF278" s="66">
        <f>IF(Uniforms!$AT$13="Left Chest",Uniforms!AZ278, )</f>
        <v>0</v>
      </c>
      <c r="BG278" s="66">
        <f>Uniforms!$AT$5</f>
        <v>0</v>
      </c>
      <c r="BH278" s="67">
        <f>IF(Uniforms!$AT$13="Left Chest 2nd",Uniforms!AZ278, )</f>
        <v>0</v>
      </c>
      <c r="BI278" s="66">
        <f>Uniforms!$AT$6</f>
        <v>0</v>
      </c>
      <c r="BJ278" s="67">
        <f>IF(Uniforms!$AT$13="Left Sleeve",Uniforms!AZ278, )</f>
        <v>0</v>
      </c>
      <c r="BK278" s="66">
        <f>Uniforms!$AT$7</f>
        <v>0</v>
      </c>
      <c r="BL278" s="67">
        <f>IF(Uniforms!$AT$13="Right Sleeve",Uniforms!AZ278, )</f>
        <v>0</v>
      </c>
      <c r="BM278" s="66">
        <f>Uniforms!$AT$8</f>
        <v>0</v>
      </c>
      <c r="BN278" s="67">
        <f>IF(Uniforms!$AT$13="Center Chest",Uniforms!AZ278, )</f>
        <v>0</v>
      </c>
      <c r="BO278" s="66">
        <f>Uniforms!$AT$10</f>
        <v>0</v>
      </c>
      <c r="BP278" s="67">
        <f>IF(Uniforms!$AT$13="Back Above #s",Uniforms!AZ278, )</f>
        <v>0</v>
      </c>
      <c r="BQ278" s="66">
        <f>Uniforms!$AT$11</f>
        <v>0</v>
      </c>
      <c r="BR278" s="67">
        <f>IF(Uniforms!$AT$13="Short-Left Leg",Uniforms!AZ278, )</f>
        <v>0</v>
      </c>
      <c r="BS278" s="66">
        <f>Uniforms!$AT$12</f>
        <v>0</v>
      </c>
      <c r="BT278" s="67">
        <f>IF(Uniforms!$AT$13="Short-Right Leg",Uniforms!AZ278, )</f>
        <v>0</v>
      </c>
      <c r="BU278" s="67">
        <f>Uniforms!$AT$9</f>
        <v>0</v>
      </c>
      <c r="BV278" s="67">
        <f>IF(Uniforms!$AT$13="Right Chest",Uniforms!AZ278, )</f>
        <v>0</v>
      </c>
      <c r="BW278" s="68">
        <f>Uniforms!BA278</f>
        <v>0</v>
      </c>
      <c r="BX278" s="68">
        <f>Uniforms!BB278</f>
        <v>0</v>
      </c>
      <c r="BY278" s="68">
        <f>Uniforms!BC278</f>
        <v>0</v>
      </c>
      <c r="BZ278" s="68">
        <f>Uniforms!BD278</f>
        <v>0</v>
      </c>
      <c r="CA278" s="68">
        <f>Uniforms!BE278</f>
        <v>0</v>
      </c>
      <c r="CB278" s="68">
        <f>Uniforms!BF278</f>
        <v>0</v>
      </c>
      <c r="CC278" s="68">
        <f>Uniforms!BG278</f>
        <v>0</v>
      </c>
      <c r="CD278" s="68">
        <f>Uniforms!BH278</f>
        <v>0</v>
      </c>
      <c r="CE278" s="68">
        <f>Uniforms!BI278</f>
        <v>0</v>
      </c>
      <c r="CF278" s="68">
        <f>Uniforms!BJ278</f>
        <v>0</v>
      </c>
      <c r="CG278" s="68">
        <f>Uniforms!BK278</f>
        <v>0</v>
      </c>
      <c r="CH278" s="68">
        <f>Uniforms!BL278</f>
        <v>0</v>
      </c>
      <c r="CI278" s="68">
        <f>Uniforms!BM278</f>
        <v>0</v>
      </c>
      <c r="CJ278" s="68">
        <f>Uniforms!BN278</f>
        <v>0</v>
      </c>
      <c r="CK278" s="68">
        <f>Uniforms!BO278</f>
        <v>0</v>
      </c>
      <c r="CL278" s="68">
        <f>Uniforms!BP278</f>
        <v>0</v>
      </c>
      <c r="CM278" s="68">
        <f>Uniforms!BQ278</f>
        <v>0</v>
      </c>
      <c r="CN278" s="68">
        <f>Uniforms!BR278</f>
        <v>0</v>
      </c>
      <c r="CO278" s="68">
        <f>Uniforms!BS278</f>
        <v>0</v>
      </c>
      <c r="CP278" s="68">
        <f>Uniforms!BT278</f>
        <v>0</v>
      </c>
      <c r="CQ278" s="68">
        <f>Uniforms!BU278</f>
        <v>0</v>
      </c>
      <c r="CR278" s="68">
        <f>Uniforms!BV278</f>
        <v>0</v>
      </c>
      <c r="CS278" s="68">
        <f>Uniforms!BW278</f>
        <v>0</v>
      </c>
      <c r="CT278" s="68">
        <f>Uniforms!BX278</f>
        <v>0</v>
      </c>
      <c r="CU278" s="68">
        <f>Uniforms!BY278</f>
        <v>0</v>
      </c>
      <c r="CV278" s="68">
        <f>Uniforms!BZ278</f>
        <v>0</v>
      </c>
      <c r="CW278" s="68">
        <f>Uniforms!CA278</f>
        <v>0</v>
      </c>
      <c r="CX278" s="68">
        <f>Uniforms!CB278</f>
        <v>0</v>
      </c>
      <c r="CY278" s="68">
        <f>Uniforms!CC278</f>
        <v>0</v>
      </c>
      <c r="CZ278" s="68">
        <f>Uniforms!CD278</f>
        <v>0</v>
      </c>
      <c r="DA278" s="67"/>
    </row>
    <row r="279" spans="1:105">
      <c r="A279" s="67" t="s">
        <v>543</v>
      </c>
      <c r="B279" s="63">
        <f>Uniforms!B279</f>
        <v>0</v>
      </c>
      <c r="C279" s="63" t="str">
        <f>CONCATENATE(Uniforms!C279, "|")</f>
        <v>|</v>
      </c>
      <c r="D279" s="63">
        <f>Uniforms!D279</f>
        <v>0</v>
      </c>
      <c r="E279" s="63" t="str">
        <f>IF(Uniforms!E279="None", "NA|",CONCATENATE(Uniforms!E279, "|"))</f>
        <v>|</v>
      </c>
      <c r="F279" s="63" t="str">
        <f>IF(E279="NA|","|-- Select One --",CONCATENATE(Uniforms!F279,"|"))</f>
        <v>|</v>
      </c>
      <c r="G279" s="63" t="str">
        <f>CONCATENATE(Uniforms!G279,"|")</f>
        <v>|</v>
      </c>
      <c r="H279" s="64">
        <f>Uniforms!H279</f>
        <v>0</v>
      </c>
      <c r="I279" s="65">
        <f t="shared" si="4"/>
        <v>0</v>
      </c>
      <c r="J279" s="65">
        <f>Uniforms!I279</f>
        <v>0</v>
      </c>
      <c r="K279" s="65">
        <f>Uniforms!J279</f>
        <v>0</v>
      </c>
      <c r="L279" s="65">
        <f>Uniforms!K279</f>
        <v>0</v>
      </c>
      <c r="M279" s="65">
        <f>Uniforms!L279</f>
        <v>0</v>
      </c>
      <c r="N279" s="65">
        <f>Uniforms!M279</f>
        <v>0</v>
      </c>
      <c r="O279" s="65">
        <f>Uniforms!N279</f>
        <v>0</v>
      </c>
      <c r="P279" s="65">
        <f>Uniforms!O279</f>
        <v>0</v>
      </c>
      <c r="Q279" s="65">
        <f>Uniforms!P279</f>
        <v>0</v>
      </c>
      <c r="R279" s="65">
        <f>Uniforms!Q279</f>
        <v>0</v>
      </c>
      <c r="S279" s="65">
        <f>Uniforms!R279</f>
        <v>0</v>
      </c>
      <c r="T279" s="65">
        <f>Uniforms!S279</f>
        <v>0</v>
      </c>
      <c r="U279" s="65">
        <f>Uniforms!T279</f>
        <v>0</v>
      </c>
      <c r="V279" s="65">
        <f>Uniforms!U279</f>
        <v>0</v>
      </c>
      <c r="W279" s="65">
        <f>Uniforms!V279</f>
        <v>0</v>
      </c>
      <c r="X279" s="65">
        <f>Uniforms!W279</f>
        <v>0</v>
      </c>
      <c r="Y279" s="65">
        <f>Uniforms!X279</f>
        <v>0</v>
      </c>
      <c r="Z279" s="63" t="str">
        <f>IF(Uniforms!Y279="None","NA|",CONCATENATE(Uniforms!Y279,"|"))</f>
        <v>|</v>
      </c>
      <c r="AA279" s="63" t="str">
        <f>IF(Z279="NA|","|-- Select One --",CONCATENATE(Uniforms!Z279, "|"))</f>
        <v>|</v>
      </c>
      <c r="AB279" s="65">
        <f>Uniforms!AA279</f>
        <v>0</v>
      </c>
      <c r="AC279" s="65">
        <f>Uniforms!AB279</f>
        <v>0</v>
      </c>
      <c r="AD279" s="65">
        <f>Uniforms!AC279</f>
        <v>0</v>
      </c>
      <c r="AE279" s="65">
        <f>Uniforms!AD279</f>
        <v>0</v>
      </c>
      <c r="AF279" s="65">
        <f>Uniforms!AE279</f>
        <v>0</v>
      </c>
      <c r="AG279" s="65">
        <f>Uniforms!AF279</f>
        <v>0</v>
      </c>
      <c r="AH279" s="65">
        <f>Uniforms!AG279</f>
        <v>0</v>
      </c>
      <c r="AI279" s="65">
        <f>Uniforms!AH279</f>
        <v>0</v>
      </c>
      <c r="AJ279" s="65">
        <f>Uniforms!AI279</f>
        <v>0</v>
      </c>
      <c r="AK279" s="65">
        <f>Uniforms!AJ279</f>
        <v>0</v>
      </c>
      <c r="AL279" s="65">
        <f>Uniforms!AK279</f>
        <v>0</v>
      </c>
      <c r="AM279" s="65">
        <f>Uniforms!AL279</f>
        <v>0</v>
      </c>
      <c r="AN279" s="65">
        <f>Uniforms!AM279</f>
        <v>0</v>
      </c>
      <c r="AO279" s="65">
        <f>Uniforms!AN279</f>
        <v>0</v>
      </c>
      <c r="AP279" s="65">
        <f>Uniforms!AO279</f>
        <v>0</v>
      </c>
      <c r="AQ279" s="65">
        <f>Uniforms!AP279</f>
        <v>0</v>
      </c>
      <c r="AR279" s="63" t="str">
        <f>IF(Uniforms!AQ279="None","NA|",CONCATENATE(Uniforms!AQ279,"|"))</f>
        <v>|</v>
      </c>
      <c r="AS279" s="63" t="str">
        <f>IF(AR279="NA|","|-- Select One --",CONCATENATE(Uniforms!AR279,"|"))</f>
        <v>|</v>
      </c>
      <c r="AT279" s="65">
        <f>Uniforms!AS279</f>
        <v>0</v>
      </c>
      <c r="AU279" s="65">
        <f>Uniforms!AT279</f>
        <v>0</v>
      </c>
      <c r="AV279" s="65">
        <f>Uniforms!AU279</f>
        <v>0</v>
      </c>
      <c r="AW279" s="65">
        <f>Uniforms!AV279</f>
        <v>0</v>
      </c>
      <c r="AX279" s="66" t="s">
        <v>409</v>
      </c>
      <c r="AY279" s="63" t="s">
        <v>410</v>
      </c>
      <c r="AZ279" s="63" t="s">
        <v>410</v>
      </c>
      <c r="BA279" s="63" t="s">
        <v>410</v>
      </c>
      <c r="BB279" s="67" t="str">
        <f>Uniforms!$AW$1</f>
        <v>8B|</v>
      </c>
      <c r="BC279" s="67" t="str">
        <f>Uniforms!$AW$2</f>
        <v>NA|</v>
      </c>
      <c r="BD279" s="67" t="str">
        <f>Uniforms!$AW$3</f>
        <v>OUTLINED|</v>
      </c>
      <c r="BE279" s="66">
        <f>Uniforms!$AT$4</f>
        <v>0</v>
      </c>
      <c r="BF279" s="66">
        <f>IF(Uniforms!$AT$13="Left Chest",Uniforms!AZ279, )</f>
        <v>0</v>
      </c>
      <c r="BG279" s="66">
        <f>Uniforms!$AT$5</f>
        <v>0</v>
      </c>
      <c r="BH279" s="67">
        <f>IF(Uniforms!$AT$13="Left Chest 2nd",Uniforms!AZ279, )</f>
        <v>0</v>
      </c>
      <c r="BI279" s="66">
        <f>Uniforms!$AT$6</f>
        <v>0</v>
      </c>
      <c r="BJ279" s="67">
        <f>IF(Uniforms!$AT$13="Left Sleeve",Uniforms!AZ279, )</f>
        <v>0</v>
      </c>
      <c r="BK279" s="66">
        <f>Uniforms!$AT$7</f>
        <v>0</v>
      </c>
      <c r="BL279" s="67">
        <f>IF(Uniforms!$AT$13="Right Sleeve",Uniforms!AZ279, )</f>
        <v>0</v>
      </c>
      <c r="BM279" s="66">
        <f>Uniforms!$AT$8</f>
        <v>0</v>
      </c>
      <c r="BN279" s="67">
        <f>IF(Uniforms!$AT$13="Center Chest",Uniforms!AZ279, )</f>
        <v>0</v>
      </c>
      <c r="BO279" s="66">
        <f>Uniforms!$AT$10</f>
        <v>0</v>
      </c>
      <c r="BP279" s="67">
        <f>IF(Uniforms!$AT$13="Back Above #s",Uniforms!AZ279, )</f>
        <v>0</v>
      </c>
      <c r="BQ279" s="66">
        <f>Uniforms!$AT$11</f>
        <v>0</v>
      </c>
      <c r="BR279" s="67">
        <f>IF(Uniforms!$AT$13="Short-Left Leg",Uniforms!AZ279, )</f>
        <v>0</v>
      </c>
      <c r="BS279" s="66">
        <f>Uniforms!$AT$12</f>
        <v>0</v>
      </c>
      <c r="BT279" s="67">
        <f>IF(Uniforms!$AT$13="Short-Right Leg",Uniforms!AZ279, )</f>
        <v>0</v>
      </c>
      <c r="BU279" s="67">
        <f>Uniforms!$AT$9</f>
        <v>0</v>
      </c>
      <c r="BV279" s="67">
        <f>IF(Uniforms!$AT$13="Right Chest",Uniforms!AZ279, )</f>
        <v>0</v>
      </c>
      <c r="BW279" s="68">
        <f>Uniforms!BA279</f>
        <v>0</v>
      </c>
      <c r="BX279" s="68">
        <f>Uniforms!BB279</f>
        <v>0</v>
      </c>
      <c r="BY279" s="68">
        <f>Uniforms!BC279</f>
        <v>0</v>
      </c>
      <c r="BZ279" s="68">
        <f>Uniforms!BD279</f>
        <v>0</v>
      </c>
      <c r="CA279" s="68">
        <f>Uniforms!BE279</f>
        <v>0</v>
      </c>
      <c r="CB279" s="68">
        <f>Uniforms!BF279</f>
        <v>0</v>
      </c>
      <c r="CC279" s="68">
        <f>Uniforms!BG279</f>
        <v>0</v>
      </c>
      <c r="CD279" s="68">
        <f>Uniforms!BH279</f>
        <v>0</v>
      </c>
      <c r="CE279" s="68">
        <f>Uniforms!BI279</f>
        <v>0</v>
      </c>
      <c r="CF279" s="68">
        <f>Uniforms!BJ279</f>
        <v>0</v>
      </c>
      <c r="CG279" s="68">
        <f>Uniforms!BK279</f>
        <v>0</v>
      </c>
      <c r="CH279" s="68">
        <f>Uniforms!BL279</f>
        <v>0</v>
      </c>
      <c r="CI279" s="68">
        <f>Uniforms!BM279</f>
        <v>0</v>
      </c>
      <c r="CJ279" s="68">
        <f>Uniforms!BN279</f>
        <v>0</v>
      </c>
      <c r="CK279" s="68">
        <f>Uniforms!BO279</f>
        <v>0</v>
      </c>
      <c r="CL279" s="68">
        <f>Uniforms!BP279</f>
        <v>0</v>
      </c>
      <c r="CM279" s="68">
        <f>Uniforms!BQ279</f>
        <v>0</v>
      </c>
      <c r="CN279" s="68">
        <f>Uniforms!BR279</f>
        <v>0</v>
      </c>
      <c r="CO279" s="68">
        <f>Uniforms!BS279</f>
        <v>0</v>
      </c>
      <c r="CP279" s="68">
        <f>Uniforms!BT279</f>
        <v>0</v>
      </c>
      <c r="CQ279" s="68">
        <f>Uniforms!BU279</f>
        <v>0</v>
      </c>
      <c r="CR279" s="68">
        <f>Uniforms!BV279</f>
        <v>0</v>
      </c>
      <c r="CS279" s="68">
        <f>Uniforms!BW279</f>
        <v>0</v>
      </c>
      <c r="CT279" s="68">
        <f>Uniforms!BX279</f>
        <v>0</v>
      </c>
      <c r="CU279" s="68">
        <f>Uniforms!BY279</f>
        <v>0</v>
      </c>
      <c r="CV279" s="68">
        <f>Uniforms!BZ279</f>
        <v>0</v>
      </c>
      <c r="CW279" s="68">
        <f>Uniforms!CA279</f>
        <v>0</v>
      </c>
      <c r="CX279" s="68">
        <f>Uniforms!CB279</f>
        <v>0</v>
      </c>
      <c r="CY279" s="68">
        <f>Uniforms!CC279</f>
        <v>0</v>
      </c>
      <c r="CZ279" s="68">
        <f>Uniforms!CD279</f>
        <v>0</v>
      </c>
      <c r="DA279" s="67"/>
    </row>
    <row r="280" spans="1:105">
      <c r="A280" s="67" t="s">
        <v>544</v>
      </c>
      <c r="B280" s="63">
        <f>Uniforms!B280</f>
        <v>0</v>
      </c>
      <c r="C280" s="63" t="str">
        <f>CONCATENATE(Uniforms!C280, "|")</f>
        <v>|</v>
      </c>
      <c r="D280" s="63">
        <f>Uniforms!D280</f>
        <v>0</v>
      </c>
      <c r="E280" s="63" t="str">
        <f>IF(Uniforms!E280="None", "NA|",CONCATENATE(Uniforms!E280, "|"))</f>
        <v>|</v>
      </c>
      <c r="F280" s="63" t="str">
        <f>IF(E280="NA|","|-- Select One --",CONCATENATE(Uniforms!F280,"|"))</f>
        <v>|</v>
      </c>
      <c r="G280" s="63" t="str">
        <f>CONCATENATE(Uniforms!G280,"|")</f>
        <v>|</v>
      </c>
      <c r="H280" s="64">
        <f>Uniforms!H280</f>
        <v>0</v>
      </c>
      <c r="I280" s="65">
        <f t="shared" si="4"/>
        <v>0</v>
      </c>
      <c r="J280" s="65">
        <f>Uniforms!I280</f>
        <v>0</v>
      </c>
      <c r="K280" s="65">
        <f>Uniforms!J280</f>
        <v>0</v>
      </c>
      <c r="L280" s="65">
        <f>Uniforms!K280</f>
        <v>0</v>
      </c>
      <c r="M280" s="65">
        <f>Uniforms!L280</f>
        <v>0</v>
      </c>
      <c r="N280" s="65">
        <f>Uniforms!M280</f>
        <v>0</v>
      </c>
      <c r="O280" s="65">
        <f>Uniforms!N280</f>
        <v>0</v>
      </c>
      <c r="P280" s="65">
        <f>Uniforms!O280</f>
        <v>0</v>
      </c>
      <c r="Q280" s="65">
        <f>Uniforms!P280</f>
        <v>0</v>
      </c>
      <c r="R280" s="65">
        <f>Uniforms!Q280</f>
        <v>0</v>
      </c>
      <c r="S280" s="65">
        <f>Uniforms!R280</f>
        <v>0</v>
      </c>
      <c r="T280" s="65">
        <f>Uniforms!S280</f>
        <v>0</v>
      </c>
      <c r="U280" s="65">
        <f>Uniforms!T280</f>
        <v>0</v>
      </c>
      <c r="V280" s="65">
        <f>Uniforms!U280</f>
        <v>0</v>
      </c>
      <c r="W280" s="65">
        <f>Uniforms!V280</f>
        <v>0</v>
      </c>
      <c r="X280" s="65">
        <f>Uniforms!W280</f>
        <v>0</v>
      </c>
      <c r="Y280" s="65">
        <f>Uniforms!X280</f>
        <v>0</v>
      </c>
      <c r="Z280" s="63" t="str">
        <f>IF(Uniforms!Y280="None","NA|",CONCATENATE(Uniforms!Y280,"|"))</f>
        <v>|</v>
      </c>
      <c r="AA280" s="63" t="str">
        <f>IF(Z280="NA|","|-- Select One --",CONCATENATE(Uniforms!Z280, "|"))</f>
        <v>|</v>
      </c>
      <c r="AB280" s="65">
        <f>Uniforms!AA280</f>
        <v>0</v>
      </c>
      <c r="AC280" s="65">
        <f>Uniforms!AB280</f>
        <v>0</v>
      </c>
      <c r="AD280" s="65">
        <f>Uniforms!AC280</f>
        <v>0</v>
      </c>
      <c r="AE280" s="65">
        <f>Uniforms!AD280</f>
        <v>0</v>
      </c>
      <c r="AF280" s="65">
        <f>Uniforms!AE280</f>
        <v>0</v>
      </c>
      <c r="AG280" s="65">
        <f>Uniforms!AF280</f>
        <v>0</v>
      </c>
      <c r="AH280" s="65">
        <f>Uniforms!AG280</f>
        <v>0</v>
      </c>
      <c r="AI280" s="65">
        <f>Uniforms!AH280</f>
        <v>0</v>
      </c>
      <c r="AJ280" s="65">
        <f>Uniforms!AI280</f>
        <v>0</v>
      </c>
      <c r="AK280" s="65">
        <f>Uniforms!AJ280</f>
        <v>0</v>
      </c>
      <c r="AL280" s="65">
        <f>Uniforms!AK280</f>
        <v>0</v>
      </c>
      <c r="AM280" s="65">
        <f>Uniforms!AL280</f>
        <v>0</v>
      </c>
      <c r="AN280" s="65">
        <f>Uniforms!AM280</f>
        <v>0</v>
      </c>
      <c r="AO280" s="65">
        <f>Uniforms!AN280</f>
        <v>0</v>
      </c>
      <c r="AP280" s="65">
        <f>Uniforms!AO280</f>
        <v>0</v>
      </c>
      <c r="AQ280" s="65">
        <f>Uniforms!AP280</f>
        <v>0</v>
      </c>
      <c r="AR280" s="63" t="str">
        <f>IF(Uniforms!AQ280="None","NA|",CONCATENATE(Uniforms!AQ280,"|"))</f>
        <v>|</v>
      </c>
      <c r="AS280" s="63" t="str">
        <f>IF(AR280="NA|","|-- Select One --",CONCATENATE(Uniforms!AR280,"|"))</f>
        <v>|</v>
      </c>
      <c r="AT280" s="65">
        <f>Uniforms!AS280</f>
        <v>0</v>
      </c>
      <c r="AU280" s="65">
        <f>Uniforms!AT280</f>
        <v>0</v>
      </c>
      <c r="AV280" s="65">
        <f>Uniforms!AU280</f>
        <v>0</v>
      </c>
      <c r="AW280" s="65">
        <f>Uniforms!AV280</f>
        <v>0</v>
      </c>
      <c r="AX280" s="66" t="s">
        <v>409</v>
      </c>
      <c r="AY280" s="63" t="s">
        <v>410</v>
      </c>
      <c r="AZ280" s="63" t="s">
        <v>410</v>
      </c>
      <c r="BA280" s="63" t="s">
        <v>410</v>
      </c>
      <c r="BB280" s="67" t="str">
        <f>Uniforms!$AW$1</f>
        <v>8B|</v>
      </c>
      <c r="BC280" s="67" t="str">
        <f>Uniforms!$AW$2</f>
        <v>NA|</v>
      </c>
      <c r="BD280" s="67" t="str">
        <f>Uniforms!$AW$3</f>
        <v>OUTLINED|</v>
      </c>
      <c r="BE280" s="66">
        <f>Uniforms!$AT$4</f>
        <v>0</v>
      </c>
      <c r="BF280" s="66">
        <f>IF(Uniforms!$AT$13="Left Chest",Uniforms!AZ280, )</f>
        <v>0</v>
      </c>
      <c r="BG280" s="66">
        <f>Uniforms!$AT$5</f>
        <v>0</v>
      </c>
      <c r="BH280" s="67">
        <f>IF(Uniforms!$AT$13="Left Chest 2nd",Uniforms!AZ280, )</f>
        <v>0</v>
      </c>
      <c r="BI280" s="66">
        <f>Uniforms!$AT$6</f>
        <v>0</v>
      </c>
      <c r="BJ280" s="67">
        <f>IF(Uniforms!$AT$13="Left Sleeve",Uniforms!AZ280, )</f>
        <v>0</v>
      </c>
      <c r="BK280" s="66">
        <f>Uniforms!$AT$7</f>
        <v>0</v>
      </c>
      <c r="BL280" s="67">
        <f>IF(Uniforms!$AT$13="Right Sleeve",Uniforms!AZ280, )</f>
        <v>0</v>
      </c>
      <c r="BM280" s="66">
        <f>Uniforms!$AT$8</f>
        <v>0</v>
      </c>
      <c r="BN280" s="67">
        <f>IF(Uniforms!$AT$13="Center Chest",Uniforms!AZ280, )</f>
        <v>0</v>
      </c>
      <c r="BO280" s="66">
        <f>Uniforms!$AT$10</f>
        <v>0</v>
      </c>
      <c r="BP280" s="67">
        <f>IF(Uniforms!$AT$13="Back Above #s",Uniforms!AZ280, )</f>
        <v>0</v>
      </c>
      <c r="BQ280" s="66">
        <f>Uniforms!$AT$11</f>
        <v>0</v>
      </c>
      <c r="BR280" s="67">
        <f>IF(Uniforms!$AT$13="Short-Left Leg",Uniforms!AZ280, )</f>
        <v>0</v>
      </c>
      <c r="BS280" s="66">
        <f>Uniforms!$AT$12</f>
        <v>0</v>
      </c>
      <c r="BT280" s="67">
        <f>IF(Uniforms!$AT$13="Short-Right Leg",Uniforms!AZ280, )</f>
        <v>0</v>
      </c>
      <c r="BU280" s="67">
        <f>Uniforms!$AT$9</f>
        <v>0</v>
      </c>
      <c r="BV280" s="67">
        <f>IF(Uniforms!$AT$13="Right Chest",Uniforms!AZ280, )</f>
        <v>0</v>
      </c>
      <c r="BW280" s="68">
        <f>Uniforms!BA280</f>
        <v>0</v>
      </c>
      <c r="BX280" s="68">
        <f>Uniforms!BB280</f>
        <v>0</v>
      </c>
      <c r="BY280" s="68">
        <f>Uniforms!BC280</f>
        <v>0</v>
      </c>
      <c r="BZ280" s="68">
        <f>Uniforms!BD280</f>
        <v>0</v>
      </c>
      <c r="CA280" s="68">
        <f>Uniforms!BE280</f>
        <v>0</v>
      </c>
      <c r="CB280" s="68">
        <f>Uniforms!BF280</f>
        <v>0</v>
      </c>
      <c r="CC280" s="68">
        <f>Uniforms!BG280</f>
        <v>0</v>
      </c>
      <c r="CD280" s="68">
        <f>Uniforms!BH280</f>
        <v>0</v>
      </c>
      <c r="CE280" s="68">
        <f>Uniforms!BI280</f>
        <v>0</v>
      </c>
      <c r="CF280" s="68">
        <f>Uniforms!BJ280</f>
        <v>0</v>
      </c>
      <c r="CG280" s="68">
        <f>Uniforms!BK280</f>
        <v>0</v>
      </c>
      <c r="CH280" s="68">
        <f>Uniforms!BL280</f>
        <v>0</v>
      </c>
      <c r="CI280" s="68">
        <f>Uniforms!BM280</f>
        <v>0</v>
      </c>
      <c r="CJ280" s="68">
        <f>Uniforms!BN280</f>
        <v>0</v>
      </c>
      <c r="CK280" s="68">
        <f>Uniforms!BO280</f>
        <v>0</v>
      </c>
      <c r="CL280" s="68">
        <f>Uniforms!BP280</f>
        <v>0</v>
      </c>
      <c r="CM280" s="68">
        <f>Uniforms!BQ280</f>
        <v>0</v>
      </c>
      <c r="CN280" s="68">
        <f>Uniforms!BR280</f>
        <v>0</v>
      </c>
      <c r="CO280" s="68">
        <f>Uniforms!BS280</f>
        <v>0</v>
      </c>
      <c r="CP280" s="68">
        <f>Uniforms!BT280</f>
        <v>0</v>
      </c>
      <c r="CQ280" s="68">
        <f>Uniforms!BU280</f>
        <v>0</v>
      </c>
      <c r="CR280" s="68">
        <f>Uniforms!BV280</f>
        <v>0</v>
      </c>
      <c r="CS280" s="68">
        <f>Uniforms!BW280</f>
        <v>0</v>
      </c>
      <c r="CT280" s="68">
        <f>Uniforms!BX280</f>
        <v>0</v>
      </c>
      <c r="CU280" s="68">
        <f>Uniforms!BY280</f>
        <v>0</v>
      </c>
      <c r="CV280" s="68">
        <f>Uniforms!BZ280</f>
        <v>0</v>
      </c>
      <c r="CW280" s="68">
        <f>Uniforms!CA280</f>
        <v>0</v>
      </c>
      <c r="CX280" s="68">
        <f>Uniforms!CB280</f>
        <v>0</v>
      </c>
      <c r="CY280" s="68">
        <f>Uniforms!CC280</f>
        <v>0</v>
      </c>
      <c r="CZ280" s="68">
        <f>Uniforms!CD280</f>
        <v>0</v>
      </c>
      <c r="DA280" s="67"/>
    </row>
    <row r="281" spans="1:105">
      <c r="A281" s="67" t="s">
        <v>545</v>
      </c>
      <c r="B281" s="63">
        <f>Uniforms!B281</f>
        <v>0</v>
      </c>
      <c r="C281" s="63" t="str">
        <f>CONCATENATE(Uniforms!C281, "|")</f>
        <v>|</v>
      </c>
      <c r="D281" s="63">
        <f>Uniforms!D281</f>
        <v>0</v>
      </c>
      <c r="E281" s="63" t="str">
        <f>IF(Uniforms!E281="None", "NA|",CONCATENATE(Uniforms!E281, "|"))</f>
        <v>|</v>
      </c>
      <c r="F281" s="63" t="str">
        <f>IF(E281="NA|","|-- Select One --",CONCATENATE(Uniforms!F281,"|"))</f>
        <v>|</v>
      </c>
      <c r="G281" s="63" t="str">
        <f>CONCATENATE(Uniforms!G281,"|")</f>
        <v>|</v>
      </c>
      <c r="H281" s="64">
        <f>Uniforms!H281</f>
        <v>0</v>
      </c>
      <c r="I281" s="65">
        <f t="shared" si="4"/>
        <v>0</v>
      </c>
      <c r="J281" s="65">
        <f>Uniforms!I281</f>
        <v>0</v>
      </c>
      <c r="K281" s="65">
        <f>Uniforms!J281</f>
        <v>0</v>
      </c>
      <c r="L281" s="65">
        <f>Uniforms!K281</f>
        <v>0</v>
      </c>
      <c r="M281" s="65">
        <f>Uniforms!L281</f>
        <v>0</v>
      </c>
      <c r="N281" s="65">
        <f>Uniforms!M281</f>
        <v>0</v>
      </c>
      <c r="O281" s="65">
        <f>Uniforms!N281</f>
        <v>0</v>
      </c>
      <c r="P281" s="65">
        <f>Uniforms!O281</f>
        <v>0</v>
      </c>
      <c r="Q281" s="65">
        <f>Uniforms!P281</f>
        <v>0</v>
      </c>
      <c r="R281" s="65">
        <f>Uniforms!Q281</f>
        <v>0</v>
      </c>
      <c r="S281" s="65">
        <f>Uniforms!R281</f>
        <v>0</v>
      </c>
      <c r="T281" s="65">
        <f>Uniforms!S281</f>
        <v>0</v>
      </c>
      <c r="U281" s="65">
        <f>Uniforms!T281</f>
        <v>0</v>
      </c>
      <c r="V281" s="65">
        <f>Uniforms!U281</f>
        <v>0</v>
      </c>
      <c r="W281" s="65">
        <f>Uniforms!V281</f>
        <v>0</v>
      </c>
      <c r="X281" s="65">
        <f>Uniforms!W281</f>
        <v>0</v>
      </c>
      <c r="Y281" s="65">
        <f>Uniforms!X281</f>
        <v>0</v>
      </c>
      <c r="Z281" s="63" t="str">
        <f>IF(Uniforms!Y281="None","NA|",CONCATENATE(Uniforms!Y281,"|"))</f>
        <v>|</v>
      </c>
      <c r="AA281" s="63" t="str">
        <f>IF(Z281="NA|","|-- Select One --",CONCATENATE(Uniforms!Z281, "|"))</f>
        <v>|</v>
      </c>
      <c r="AB281" s="65">
        <f>Uniforms!AA281</f>
        <v>0</v>
      </c>
      <c r="AC281" s="65">
        <f>Uniforms!AB281</f>
        <v>0</v>
      </c>
      <c r="AD281" s="65">
        <f>Uniforms!AC281</f>
        <v>0</v>
      </c>
      <c r="AE281" s="65">
        <f>Uniforms!AD281</f>
        <v>0</v>
      </c>
      <c r="AF281" s="65">
        <f>Uniforms!AE281</f>
        <v>0</v>
      </c>
      <c r="AG281" s="65">
        <f>Uniforms!AF281</f>
        <v>0</v>
      </c>
      <c r="AH281" s="65">
        <f>Uniforms!AG281</f>
        <v>0</v>
      </c>
      <c r="AI281" s="65">
        <f>Uniforms!AH281</f>
        <v>0</v>
      </c>
      <c r="AJ281" s="65">
        <f>Uniforms!AI281</f>
        <v>0</v>
      </c>
      <c r="AK281" s="65">
        <f>Uniforms!AJ281</f>
        <v>0</v>
      </c>
      <c r="AL281" s="65">
        <f>Uniforms!AK281</f>
        <v>0</v>
      </c>
      <c r="AM281" s="65">
        <f>Uniforms!AL281</f>
        <v>0</v>
      </c>
      <c r="AN281" s="65">
        <f>Uniforms!AM281</f>
        <v>0</v>
      </c>
      <c r="AO281" s="65">
        <f>Uniforms!AN281</f>
        <v>0</v>
      </c>
      <c r="AP281" s="65">
        <f>Uniforms!AO281</f>
        <v>0</v>
      </c>
      <c r="AQ281" s="65">
        <f>Uniforms!AP281</f>
        <v>0</v>
      </c>
      <c r="AR281" s="63" t="str">
        <f>IF(Uniforms!AQ281="None","NA|",CONCATENATE(Uniforms!AQ281,"|"))</f>
        <v>|</v>
      </c>
      <c r="AS281" s="63" t="str">
        <f>IF(AR281="NA|","|-- Select One --",CONCATENATE(Uniforms!AR281,"|"))</f>
        <v>|</v>
      </c>
      <c r="AT281" s="65">
        <f>Uniforms!AS281</f>
        <v>0</v>
      </c>
      <c r="AU281" s="65">
        <f>Uniforms!AT281</f>
        <v>0</v>
      </c>
      <c r="AV281" s="65">
        <f>Uniforms!AU281</f>
        <v>0</v>
      </c>
      <c r="AW281" s="65">
        <f>Uniforms!AV281</f>
        <v>0</v>
      </c>
      <c r="AX281" s="66" t="s">
        <v>409</v>
      </c>
      <c r="AY281" s="63" t="s">
        <v>410</v>
      </c>
      <c r="AZ281" s="63" t="s">
        <v>410</v>
      </c>
      <c r="BA281" s="63" t="s">
        <v>410</v>
      </c>
      <c r="BB281" s="67" t="str">
        <f>Uniforms!$AW$1</f>
        <v>8B|</v>
      </c>
      <c r="BC281" s="67" t="str">
        <f>Uniforms!$AW$2</f>
        <v>NA|</v>
      </c>
      <c r="BD281" s="67" t="str">
        <f>Uniforms!$AW$3</f>
        <v>OUTLINED|</v>
      </c>
      <c r="BE281" s="66">
        <f>Uniforms!$AT$4</f>
        <v>0</v>
      </c>
      <c r="BF281" s="66">
        <f>IF(Uniforms!$AT$13="Left Chest",Uniforms!AZ281, )</f>
        <v>0</v>
      </c>
      <c r="BG281" s="66">
        <f>Uniforms!$AT$5</f>
        <v>0</v>
      </c>
      <c r="BH281" s="67">
        <f>IF(Uniforms!$AT$13="Left Chest 2nd",Uniforms!AZ281, )</f>
        <v>0</v>
      </c>
      <c r="BI281" s="66">
        <f>Uniforms!$AT$6</f>
        <v>0</v>
      </c>
      <c r="BJ281" s="67">
        <f>IF(Uniforms!$AT$13="Left Sleeve",Uniforms!AZ281, )</f>
        <v>0</v>
      </c>
      <c r="BK281" s="66">
        <f>Uniforms!$AT$7</f>
        <v>0</v>
      </c>
      <c r="BL281" s="67">
        <f>IF(Uniforms!$AT$13="Right Sleeve",Uniforms!AZ281, )</f>
        <v>0</v>
      </c>
      <c r="BM281" s="66">
        <f>Uniforms!$AT$8</f>
        <v>0</v>
      </c>
      <c r="BN281" s="67">
        <f>IF(Uniforms!$AT$13="Center Chest",Uniforms!AZ281, )</f>
        <v>0</v>
      </c>
      <c r="BO281" s="66">
        <f>Uniforms!$AT$10</f>
        <v>0</v>
      </c>
      <c r="BP281" s="67">
        <f>IF(Uniforms!$AT$13="Back Above #s",Uniforms!AZ281, )</f>
        <v>0</v>
      </c>
      <c r="BQ281" s="66">
        <f>Uniforms!$AT$11</f>
        <v>0</v>
      </c>
      <c r="BR281" s="67">
        <f>IF(Uniforms!$AT$13="Short-Left Leg",Uniforms!AZ281, )</f>
        <v>0</v>
      </c>
      <c r="BS281" s="66">
        <f>Uniforms!$AT$12</f>
        <v>0</v>
      </c>
      <c r="BT281" s="67">
        <f>IF(Uniforms!$AT$13="Short-Right Leg",Uniforms!AZ281, )</f>
        <v>0</v>
      </c>
      <c r="BU281" s="67">
        <f>Uniforms!$AT$9</f>
        <v>0</v>
      </c>
      <c r="BV281" s="67">
        <f>IF(Uniforms!$AT$13="Right Chest",Uniforms!AZ281, )</f>
        <v>0</v>
      </c>
      <c r="BW281" s="68">
        <f>Uniforms!BA281</f>
        <v>0</v>
      </c>
      <c r="BX281" s="68">
        <f>Uniforms!BB281</f>
        <v>0</v>
      </c>
      <c r="BY281" s="68">
        <f>Uniforms!BC281</f>
        <v>0</v>
      </c>
      <c r="BZ281" s="68">
        <f>Uniforms!BD281</f>
        <v>0</v>
      </c>
      <c r="CA281" s="68">
        <f>Uniforms!BE281</f>
        <v>0</v>
      </c>
      <c r="CB281" s="68">
        <f>Uniforms!BF281</f>
        <v>0</v>
      </c>
      <c r="CC281" s="68">
        <f>Uniforms!BG281</f>
        <v>0</v>
      </c>
      <c r="CD281" s="68">
        <f>Uniforms!BH281</f>
        <v>0</v>
      </c>
      <c r="CE281" s="68">
        <f>Uniforms!BI281</f>
        <v>0</v>
      </c>
      <c r="CF281" s="68">
        <f>Uniforms!BJ281</f>
        <v>0</v>
      </c>
      <c r="CG281" s="68">
        <f>Uniforms!BK281</f>
        <v>0</v>
      </c>
      <c r="CH281" s="68">
        <f>Uniforms!BL281</f>
        <v>0</v>
      </c>
      <c r="CI281" s="68">
        <f>Uniforms!BM281</f>
        <v>0</v>
      </c>
      <c r="CJ281" s="68">
        <f>Uniforms!BN281</f>
        <v>0</v>
      </c>
      <c r="CK281" s="68">
        <f>Uniforms!BO281</f>
        <v>0</v>
      </c>
      <c r="CL281" s="68">
        <f>Uniforms!BP281</f>
        <v>0</v>
      </c>
      <c r="CM281" s="68">
        <f>Uniforms!BQ281</f>
        <v>0</v>
      </c>
      <c r="CN281" s="68">
        <f>Uniforms!BR281</f>
        <v>0</v>
      </c>
      <c r="CO281" s="68">
        <f>Uniforms!BS281</f>
        <v>0</v>
      </c>
      <c r="CP281" s="68">
        <f>Uniforms!BT281</f>
        <v>0</v>
      </c>
      <c r="CQ281" s="68">
        <f>Uniforms!BU281</f>
        <v>0</v>
      </c>
      <c r="CR281" s="68">
        <f>Uniforms!BV281</f>
        <v>0</v>
      </c>
      <c r="CS281" s="68">
        <f>Uniforms!BW281</f>
        <v>0</v>
      </c>
      <c r="CT281" s="68">
        <f>Uniforms!BX281</f>
        <v>0</v>
      </c>
      <c r="CU281" s="68">
        <f>Uniforms!BY281</f>
        <v>0</v>
      </c>
      <c r="CV281" s="68">
        <f>Uniforms!BZ281</f>
        <v>0</v>
      </c>
      <c r="CW281" s="68">
        <f>Uniforms!CA281</f>
        <v>0</v>
      </c>
      <c r="CX281" s="68">
        <f>Uniforms!CB281</f>
        <v>0</v>
      </c>
      <c r="CY281" s="68">
        <f>Uniforms!CC281</f>
        <v>0</v>
      </c>
      <c r="CZ281" s="68">
        <f>Uniforms!CD281</f>
        <v>0</v>
      </c>
      <c r="DA281" s="67"/>
    </row>
    <row r="282" spans="1:105">
      <c r="A282" s="67" t="s">
        <v>546</v>
      </c>
      <c r="B282" s="63">
        <f>Uniforms!B282</f>
        <v>0</v>
      </c>
      <c r="C282" s="63" t="str">
        <f>CONCATENATE(Uniforms!C282, "|")</f>
        <v>|</v>
      </c>
      <c r="D282" s="63">
        <f>Uniforms!D282</f>
        <v>0</v>
      </c>
      <c r="E282" s="63" t="str">
        <f>IF(Uniforms!E282="None", "NA|",CONCATENATE(Uniforms!E282, "|"))</f>
        <v>|</v>
      </c>
      <c r="F282" s="63" t="str">
        <f>IF(E282="NA|","|-- Select One --",CONCATENATE(Uniforms!F282,"|"))</f>
        <v>|</v>
      </c>
      <c r="G282" s="63" t="str">
        <f>CONCATENATE(Uniforms!G282,"|")</f>
        <v>|</v>
      </c>
      <c r="H282" s="64">
        <f>Uniforms!H282</f>
        <v>0</v>
      </c>
      <c r="I282" s="65">
        <f t="shared" si="4"/>
        <v>0</v>
      </c>
      <c r="J282" s="65">
        <f>Uniforms!I282</f>
        <v>0</v>
      </c>
      <c r="K282" s="65">
        <f>Uniforms!J282</f>
        <v>0</v>
      </c>
      <c r="L282" s="65">
        <f>Uniforms!K282</f>
        <v>0</v>
      </c>
      <c r="M282" s="65">
        <f>Uniforms!L282</f>
        <v>0</v>
      </c>
      <c r="N282" s="65">
        <f>Uniforms!M282</f>
        <v>0</v>
      </c>
      <c r="O282" s="65">
        <f>Uniforms!N282</f>
        <v>0</v>
      </c>
      <c r="P282" s="65">
        <f>Uniforms!O282</f>
        <v>0</v>
      </c>
      <c r="Q282" s="65">
        <f>Uniforms!P282</f>
        <v>0</v>
      </c>
      <c r="R282" s="65">
        <f>Uniforms!Q282</f>
        <v>0</v>
      </c>
      <c r="S282" s="65">
        <f>Uniforms!R282</f>
        <v>0</v>
      </c>
      <c r="T282" s="65">
        <f>Uniforms!S282</f>
        <v>0</v>
      </c>
      <c r="U282" s="65">
        <f>Uniforms!T282</f>
        <v>0</v>
      </c>
      <c r="V282" s="65">
        <f>Uniforms!U282</f>
        <v>0</v>
      </c>
      <c r="W282" s="65">
        <f>Uniforms!V282</f>
        <v>0</v>
      </c>
      <c r="X282" s="65">
        <f>Uniforms!W282</f>
        <v>0</v>
      </c>
      <c r="Y282" s="65">
        <f>Uniforms!X282</f>
        <v>0</v>
      </c>
      <c r="Z282" s="63" t="str">
        <f>IF(Uniforms!Y282="None","NA|",CONCATENATE(Uniforms!Y282,"|"))</f>
        <v>|</v>
      </c>
      <c r="AA282" s="63" t="str">
        <f>IF(Z282="NA|","|-- Select One --",CONCATENATE(Uniforms!Z282, "|"))</f>
        <v>|</v>
      </c>
      <c r="AB282" s="65">
        <f>Uniforms!AA282</f>
        <v>0</v>
      </c>
      <c r="AC282" s="65">
        <f>Uniforms!AB282</f>
        <v>0</v>
      </c>
      <c r="AD282" s="65">
        <f>Uniforms!AC282</f>
        <v>0</v>
      </c>
      <c r="AE282" s="65">
        <f>Uniforms!AD282</f>
        <v>0</v>
      </c>
      <c r="AF282" s="65">
        <f>Uniforms!AE282</f>
        <v>0</v>
      </c>
      <c r="AG282" s="65">
        <f>Uniforms!AF282</f>
        <v>0</v>
      </c>
      <c r="AH282" s="65">
        <f>Uniforms!AG282</f>
        <v>0</v>
      </c>
      <c r="AI282" s="65">
        <f>Uniforms!AH282</f>
        <v>0</v>
      </c>
      <c r="AJ282" s="65">
        <f>Uniforms!AI282</f>
        <v>0</v>
      </c>
      <c r="AK282" s="65">
        <f>Uniforms!AJ282</f>
        <v>0</v>
      </c>
      <c r="AL282" s="65">
        <f>Uniforms!AK282</f>
        <v>0</v>
      </c>
      <c r="AM282" s="65">
        <f>Uniforms!AL282</f>
        <v>0</v>
      </c>
      <c r="AN282" s="65">
        <f>Uniforms!AM282</f>
        <v>0</v>
      </c>
      <c r="AO282" s="65">
        <f>Uniforms!AN282</f>
        <v>0</v>
      </c>
      <c r="AP282" s="65">
        <f>Uniforms!AO282</f>
        <v>0</v>
      </c>
      <c r="AQ282" s="65">
        <f>Uniforms!AP282</f>
        <v>0</v>
      </c>
      <c r="AR282" s="63" t="str">
        <f>IF(Uniforms!AQ282="None","NA|",CONCATENATE(Uniforms!AQ282,"|"))</f>
        <v>|</v>
      </c>
      <c r="AS282" s="63" t="str">
        <f>IF(AR282="NA|","|-- Select One --",CONCATENATE(Uniforms!AR282,"|"))</f>
        <v>|</v>
      </c>
      <c r="AT282" s="65">
        <f>Uniforms!AS282</f>
        <v>0</v>
      </c>
      <c r="AU282" s="65">
        <f>Uniforms!AT282</f>
        <v>0</v>
      </c>
      <c r="AV282" s="65">
        <f>Uniforms!AU282</f>
        <v>0</v>
      </c>
      <c r="AW282" s="65">
        <f>Uniforms!AV282</f>
        <v>0</v>
      </c>
      <c r="AX282" s="66" t="s">
        <v>409</v>
      </c>
      <c r="AY282" s="63" t="s">
        <v>410</v>
      </c>
      <c r="AZ282" s="63" t="s">
        <v>410</v>
      </c>
      <c r="BA282" s="63" t="s">
        <v>410</v>
      </c>
      <c r="BB282" s="67" t="str">
        <f>Uniforms!$AW$1</f>
        <v>8B|</v>
      </c>
      <c r="BC282" s="67" t="str">
        <f>Uniforms!$AW$2</f>
        <v>NA|</v>
      </c>
      <c r="BD282" s="67" t="str">
        <f>Uniforms!$AW$3</f>
        <v>OUTLINED|</v>
      </c>
      <c r="BE282" s="66">
        <f>Uniforms!$AT$4</f>
        <v>0</v>
      </c>
      <c r="BF282" s="66">
        <f>IF(Uniforms!$AT$13="Left Chest",Uniforms!AZ282, )</f>
        <v>0</v>
      </c>
      <c r="BG282" s="66">
        <f>Uniforms!$AT$5</f>
        <v>0</v>
      </c>
      <c r="BH282" s="67">
        <f>IF(Uniforms!$AT$13="Left Chest 2nd",Uniforms!AZ282, )</f>
        <v>0</v>
      </c>
      <c r="BI282" s="66">
        <f>Uniforms!$AT$6</f>
        <v>0</v>
      </c>
      <c r="BJ282" s="67">
        <f>IF(Uniforms!$AT$13="Left Sleeve",Uniforms!AZ282, )</f>
        <v>0</v>
      </c>
      <c r="BK282" s="66">
        <f>Uniforms!$AT$7</f>
        <v>0</v>
      </c>
      <c r="BL282" s="67">
        <f>IF(Uniforms!$AT$13="Right Sleeve",Uniforms!AZ282, )</f>
        <v>0</v>
      </c>
      <c r="BM282" s="66">
        <f>Uniforms!$AT$8</f>
        <v>0</v>
      </c>
      <c r="BN282" s="67">
        <f>IF(Uniforms!$AT$13="Center Chest",Uniforms!AZ282, )</f>
        <v>0</v>
      </c>
      <c r="BO282" s="66">
        <f>Uniforms!$AT$10</f>
        <v>0</v>
      </c>
      <c r="BP282" s="67">
        <f>IF(Uniforms!$AT$13="Back Above #s",Uniforms!AZ282, )</f>
        <v>0</v>
      </c>
      <c r="BQ282" s="66">
        <f>Uniforms!$AT$11</f>
        <v>0</v>
      </c>
      <c r="BR282" s="67">
        <f>IF(Uniforms!$AT$13="Short-Left Leg",Uniforms!AZ282, )</f>
        <v>0</v>
      </c>
      <c r="BS282" s="66">
        <f>Uniforms!$AT$12</f>
        <v>0</v>
      </c>
      <c r="BT282" s="67">
        <f>IF(Uniforms!$AT$13="Short-Right Leg",Uniforms!AZ282, )</f>
        <v>0</v>
      </c>
      <c r="BU282" s="67">
        <f>Uniforms!$AT$9</f>
        <v>0</v>
      </c>
      <c r="BV282" s="67">
        <f>IF(Uniforms!$AT$13="Right Chest",Uniforms!AZ282, )</f>
        <v>0</v>
      </c>
      <c r="BW282" s="68">
        <f>Uniforms!BA282</f>
        <v>0</v>
      </c>
      <c r="BX282" s="68">
        <f>Uniforms!BB282</f>
        <v>0</v>
      </c>
      <c r="BY282" s="68">
        <f>Uniforms!BC282</f>
        <v>0</v>
      </c>
      <c r="BZ282" s="68">
        <f>Uniforms!BD282</f>
        <v>0</v>
      </c>
      <c r="CA282" s="68">
        <f>Uniforms!BE282</f>
        <v>0</v>
      </c>
      <c r="CB282" s="68">
        <f>Uniforms!BF282</f>
        <v>0</v>
      </c>
      <c r="CC282" s="68">
        <f>Uniforms!BG282</f>
        <v>0</v>
      </c>
      <c r="CD282" s="68">
        <f>Uniforms!BH282</f>
        <v>0</v>
      </c>
      <c r="CE282" s="68">
        <f>Uniforms!BI282</f>
        <v>0</v>
      </c>
      <c r="CF282" s="68">
        <f>Uniforms!BJ282</f>
        <v>0</v>
      </c>
      <c r="CG282" s="68">
        <f>Uniforms!BK282</f>
        <v>0</v>
      </c>
      <c r="CH282" s="68">
        <f>Uniforms!BL282</f>
        <v>0</v>
      </c>
      <c r="CI282" s="68">
        <f>Uniforms!BM282</f>
        <v>0</v>
      </c>
      <c r="CJ282" s="68">
        <f>Uniforms!BN282</f>
        <v>0</v>
      </c>
      <c r="CK282" s="68">
        <f>Uniforms!BO282</f>
        <v>0</v>
      </c>
      <c r="CL282" s="68">
        <f>Uniforms!BP282</f>
        <v>0</v>
      </c>
      <c r="CM282" s="68">
        <f>Uniforms!BQ282</f>
        <v>0</v>
      </c>
      <c r="CN282" s="68">
        <f>Uniforms!BR282</f>
        <v>0</v>
      </c>
      <c r="CO282" s="68">
        <f>Uniforms!BS282</f>
        <v>0</v>
      </c>
      <c r="CP282" s="68">
        <f>Uniforms!BT282</f>
        <v>0</v>
      </c>
      <c r="CQ282" s="68">
        <f>Uniforms!BU282</f>
        <v>0</v>
      </c>
      <c r="CR282" s="68">
        <f>Uniforms!BV282</f>
        <v>0</v>
      </c>
      <c r="CS282" s="68">
        <f>Uniforms!BW282</f>
        <v>0</v>
      </c>
      <c r="CT282" s="68">
        <f>Uniforms!BX282</f>
        <v>0</v>
      </c>
      <c r="CU282" s="68">
        <f>Uniforms!BY282</f>
        <v>0</v>
      </c>
      <c r="CV282" s="68">
        <f>Uniforms!BZ282</f>
        <v>0</v>
      </c>
      <c r="CW282" s="68">
        <f>Uniforms!CA282</f>
        <v>0</v>
      </c>
      <c r="CX282" s="68">
        <f>Uniforms!CB282</f>
        <v>0</v>
      </c>
      <c r="CY282" s="68">
        <f>Uniforms!CC282</f>
        <v>0</v>
      </c>
      <c r="CZ282" s="68">
        <f>Uniforms!CD282</f>
        <v>0</v>
      </c>
      <c r="DA282" s="67"/>
    </row>
    <row r="283" spans="1:105">
      <c r="A283" s="67" t="s">
        <v>547</v>
      </c>
      <c r="B283" s="63">
        <f>Uniforms!B283</f>
        <v>0</v>
      </c>
      <c r="C283" s="63" t="str">
        <f>CONCATENATE(Uniforms!C283, "|")</f>
        <v>|</v>
      </c>
      <c r="D283" s="63">
        <f>Uniforms!D283</f>
        <v>0</v>
      </c>
      <c r="E283" s="63" t="str">
        <f>IF(Uniforms!E283="None", "NA|",CONCATENATE(Uniforms!E283, "|"))</f>
        <v>|</v>
      </c>
      <c r="F283" s="63" t="str">
        <f>IF(E283="NA|","|-- Select One --",CONCATENATE(Uniforms!F283,"|"))</f>
        <v>|</v>
      </c>
      <c r="G283" s="63" t="str">
        <f>CONCATENATE(Uniforms!G283,"|")</f>
        <v>|</v>
      </c>
      <c r="H283" s="64">
        <f>Uniforms!H283</f>
        <v>0</v>
      </c>
      <c r="I283" s="65">
        <f t="shared" si="4"/>
        <v>0</v>
      </c>
      <c r="J283" s="65">
        <f>Uniforms!I283</f>
        <v>0</v>
      </c>
      <c r="K283" s="65">
        <f>Uniforms!J283</f>
        <v>0</v>
      </c>
      <c r="L283" s="65">
        <f>Uniforms!K283</f>
        <v>0</v>
      </c>
      <c r="M283" s="65">
        <f>Uniforms!L283</f>
        <v>0</v>
      </c>
      <c r="N283" s="65">
        <f>Uniforms!M283</f>
        <v>0</v>
      </c>
      <c r="O283" s="65">
        <f>Uniforms!N283</f>
        <v>0</v>
      </c>
      <c r="P283" s="65">
        <f>Uniforms!O283</f>
        <v>0</v>
      </c>
      <c r="Q283" s="65">
        <f>Uniforms!P283</f>
        <v>0</v>
      </c>
      <c r="R283" s="65">
        <f>Uniforms!Q283</f>
        <v>0</v>
      </c>
      <c r="S283" s="65">
        <f>Uniforms!R283</f>
        <v>0</v>
      </c>
      <c r="T283" s="65">
        <f>Uniforms!S283</f>
        <v>0</v>
      </c>
      <c r="U283" s="65">
        <f>Uniforms!T283</f>
        <v>0</v>
      </c>
      <c r="V283" s="65">
        <f>Uniforms!U283</f>
        <v>0</v>
      </c>
      <c r="W283" s="65">
        <f>Uniforms!V283</f>
        <v>0</v>
      </c>
      <c r="X283" s="65">
        <f>Uniforms!W283</f>
        <v>0</v>
      </c>
      <c r="Y283" s="65">
        <f>Uniforms!X283</f>
        <v>0</v>
      </c>
      <c r="Z283" s="63" t="str">
        <f>IF(Uniforms!Y283="None","NA|",CONCATENATE(Uniforms!Y283,"|"))</f>
        <v>|</v>
      </c>
      <c r="AA283" s="63" t="str">
        <f>IF(Z283="NA|","|-- Select One --",CONCATENATE(Uniforms!Z283, "|"))</f>
        <v>|</v>
      </c>
      <c r="AB283" s="65">
        <f>Uniforms!AA283</f>
        <v>0</v>
      </c>
      <c r="AC283" s="65">
        <f>Uniforms!AB283</f>
        <v>0</v>
      </c>
      <c r="AD283" s="65">
        <f>Uniforms!AC283</f>
        <v>0</v>
      </c>
      <c r="AE283" s="65">
        <f>Uniforms!AD283</f>
        <v>0</v>
      </c>
      <c r="AF283" s="65">
        <f>Uniforms!AE283</f>
        <v>0</v>
      </c>
      <c r="AG283" s="65">
        <f>Uniforms!AF283</f>
        <v>0</v>
      </c>
      <c r="AH283" s="65">
        <f>Uniforms!AG283</f>
        <v>0</v>
      </c>
      <c r="AI283" s="65">
        <f>Uniforms!AH283</f>
        <v>0</v>
      </c>
      <c r="AJ283" s="65">
        <f>Uniforms!AI283</f>
        <v>0</v>
      </c>
      <c r="AK283" s="65">
        <f>Uniforms!AJ283</f>
        <v>0</v>
      </c>
      <c r="AL283" s="65">
        <f>Uniforms!AK283</f>
        <v>0</v>
      </c>
      <c r="AM283" s="65">
        <f>Uniforms!AL283</f>
        <v>0</v>
      </c>
      <c r="AN283" s="65">
        <f>Uniforms!AM283</f>
        <v>0</v>
      </c>
      <c r="AO283" s="65">
        <f>Uniforms!AN283</f>
        <v>0</v>
      </c>
      <c r="AP283" s="65">
        <f>Uniforms!AO283</f>
        <v>0</v>
      </c>
      <c r="AQ283" s="65">
        <f>Uniforms!AP283</f>
        <v>0</v>
      </c>
      <c r="AR283" s="63" t="str">
        <f>IF(Uniforms!AQ283="None","NA|",CONCATENATE(Uniforms!AQ283,"|"))</f>
        <v>|</v>
      </c>
      <c r="AS283" s="63" t="str">
        <f>IF(AR283="NA|","|-- Select One --",CONCATENATE(Uniforms!AR283,"|"))</f>
        <v>|</v>
      </c>
      <c r="AT283" s="65">
        <f>Uniforms!AS283</f>
        <v>0</v>
      </c>
      <c r="AU283" s="65">
        <f>Uniforms!AT283</f>
        <v>0</v>
      </c>
      <c r="AV283" s="65">
        <f>Uniforms!AU283</f>
        <v>0</v>
      </c>
      <c r="AW283" s="65">
        <f>Uniforms!AV283</f>
        <v>0</v>
      </c>
      <c r="AX283" s="66" t="s">
        <v>409</v>
      </c>
      <c r="AY283" s="63" t="s">
        <v>410</v>
      </c>
      <c r="AZ283" s="63" t="s">
        <v>410</v>
      </c>
      <c r="BA283" s="63" t="s">
        <v>410</v>
      </c>
      <c r="BB283" s="67" t="str">
        <f>Uniforms!$AW$1</f>
        <v>8B|</v>
      </c>
      <c r="BC283" s="67" t="str">
        <f>Uniforms!$AW$2</f>
        <v>NA|</v>
      </c>
      <c r="BD283" s="67" t="str">
        <f>Uniforms!$AW$3</f>
        <v>OUTLINED|</v>
      </c>
      <c r="BE283" s="66">
        <f>Uniforms!$AT$4</f>
        <v>0</v>
      </c>
      <c r="BF283" s="66">
        <f>IF(Uniforms!$AT$13="Left Chest",Uniforms!AZ283, )</f>
        <v>0</v>
      </c>
      <c r="BG283" s="66">
        <f>Uniforms!$AT$5</f>
        <v>0</v>
      </c>
      <c r="BH283" s="67">
        <f>IF(Uniforms!$AT$13="Left Chest 2nd",Uniforms!AZ283, )</f>
        <v>0</v>
      </c>
      <c r="BI283" s="66">
        <f>Uniforms!$AT$6</f>
        <v>0</v>
      </c>
      <c r="BJ283" s="67">
        <f>IF(Uniforms!$AT$13="Left Sleeve",Uniforms!AZ283, )</f>
        <v>0</v>
      </c>
      <c r="BK283" s="66">
        <f>Uniforms!$AT$7</f>
        <v>0</v>
      </c>
      <c r="BL283" s="67">
        <f>IF(Uniforms!$AT$13="Right Sleeve",Uniforms!AZ283, )</f>
        <v>0</v>
      </c>
      <c r="BM283" s="66">
        <f>Uniforms!$AT$8</f>
        <v>0</v>
      </c>
      <c r="BN283" s="67">
        <f>IF(Uniforms!$AT$13="Center Chest",Uniforms!AZ283, )</f>
        <v>0</v>
      </c>
      <c r="BO283" s="66">
        <f>Uniforms!$AT$10</f>
        <v>0</v>
      </c>
      <c r="BP283" s="67">
        <f>IF(Uniforms!$AT$13="Back Above #s",Uniforms!AZ283, )</f>
        <v>0</v>
      </c>
      <c r="BQ283" s="66">
        <f>Uniforms!$AT$11</f>
        <v>0</v>
      </c>
      <c r="BR283" s="67">
        <f>IF(Uniforms!$AT$13="Short-Left Leg",Uniforms!AZ283, )</f>
        <v>0</v>
      </c>
      <c r="BS283" s="66">
        <f>Uniforms!$AT$12</f>
        <v>0</v>
      </c>
      <c r="BT283" s="67">
        <f>IF(Uniforms!$AT$13="Short-Right Leg",Uniforms!AZ283, )</f>
        <v>0</v>
      </c>
      <c r="BU283" s="67">
        <f>Uniforms!$AT$9</f>
        <v>0</v>
      </c>
      <c r="BV283" s="67">
        <f>IF(Uniforms!$AT$13="Right Chest",Uniforms!AZ283, )</f>
        <v>0</v>
      </c>
      <c r="BW283" s="68">
        <f>Uniforms!BA283</f>
        <v>0</v>
      </c>
      <c r="BX283" s="68">
        <f>Uniforms!BB283</f>
        <v>0</v>
      </c>
      <c r="BY283" s="68">
        <f>Uniforms!BC283</f>
        <v>0</v>
      </c>
      <c r="BZ283" s="68">
        <f>Uniforms!BD283</f>
        <v>0</v>
      </c>
      <c r="CA283" s="68">
        <f>Uniforms!BE283</f>
        <v>0</v>
      </c>
      <c r="CB283" s="68">
        <f>Uniforms!BF283</f>
        <v>0</v>
      </c>
      <c r="CC283" s="68">
        <f>Uniforms!BG283</f>
        <v>0</v>
      </c>
      <c r="CD283" s="68">
        <f>Uniforms!BH283</f>
        <v>0</v>
      </c>
      <c r="CE283" s="68">
        <f>Uniforms!BI283</f>
        <v>0</v>
      </c>
      <c r="CF283" s="68">
        <f>Uniforms!BJ283</f>
        <v>0</v>
      </c>
      <c r="CG283" s="68">
        <f>Uniforms!BK283</f>
        <v>0</v>
      </c>
      <c r="CH283" s="68">
        <f>Uniforms!BL283</f>
        <v>0</v>
      </c>
      <c r="CI283" s="68">
        <f>Uniforms!BM283</f>
        <v>0</v>
      </c>
      <c r="CJ283" s="68">
        <f>Uniforms!BN283</f>
        <v>0</v>
      </c>
      <c r="CK283" s="68">
        <f>Uniforms!BO283</f>
        <v>0</v>
      </c>
      <c r="CL283" s="68">
        <f>Uniforms!BP283</f>
        <v>0</v>
      </c>
      <c r="CM283" s="68">
        <f>Uniforms!BQ283</f>
        <v>0</v>
      </c>
      <c r="CN283" s="68">
        <f>Uniforms!BR283</f>
        <v>0</v>
      </c>
      <c r="CO283" s="68">
        <f>Uniforms!BS283</f>
        <v>0</v>
      </c>
      <c r="CP283" s="68">
        <f>Uniforms!BT283</f>
        <v>0</v>
      </c>
      <c r="CQ283" s="68">
        <f>Uniforms!BU283</f>
        <v>0</v>
      </c>
      <c r="CR283" s="68">
        <f>Uniforms!BV283</f>
        <v>0</v>
      </c>
      <c r="CS283" s="68">
        <f>Uniforms!BW283</f>
        <v>0</v>
      </c>
      <c r="CT283" s="68">
        <f>Uniforms!BX283</f>
        <v>0</v>
      </c>
      <c r="CU283" s="68">
        <f>Uniforms!BY283</f>
        <v>0</v>
      </c>
      <c r="CV283" s="68">
        <f>Uniforms!BZ283</f>
        <v>0</v>
      </c>
      <c r="CW283" s="68">
        <f>Uniforms!CA283</f>
        <v>0</v>
      </c>
      <c r="CX283" s="68">
        <f>Uniforms!CB283</f>
        <v>0</v>
      </c>
      <c r="CY283" s="68">
        <f>Uniforms!CC283</f>
        <v>0</v>
      </c>
      <c r="CZ283" s="68">
        <f>Uniforms!CD283</f>
        <v>0</v>
      </c>
      <c r="DA283" s="67"/>
    </row>
    <row r="284" spans="1:105">
      <c r="A284" s="67" t="s">
        <v>548</v>
      </c>
      <c r="B284" s="63">
        <f>Uniforms!B284</f>
        <v>0</v>
      </c>
      <c r="C284" s="63" t="str">
        <f>CONCATENATE(Uniforms!C284, "|")</f>
        <v>|</v>
      </c>
      <c r="D284" s="63">
        <f>Uniforms!D284</f>
        <v>0</v>
      </c>
      <c r="E284" s="63" t="str">
        <f>IF(Uniforms!E284="None", "NA|",CONCATENATE(Uniforms!E284, "|"))</f>
        <v>|</v>
      </c>
      <c r="F284" s="63" t="str">
        <f>IF(E284="NA|","|-- Select One --",CONCATENATE(Uniforms!F284,"|"))</f>
        <v>|</v>
      </c>
      <c r="G284" s="63" t="str">
        <f>CONCATENATE(Uniforms!G284,"|")</f>
        <v>|</v>
      </c>
      <c r="H284" s="64">
        <f>Uniforms!H284</f>
        <v>0</v>
      </c>
      <c r="I284" s="65">
        <f t="shared" si="4"/>
        <v>0</v>
      </c>
      <c r="J284" s="65">
        <f>Uniforms!I284</f>
        <v>0</v>
      </c>
      <c r="K284" s="65">
        <f>Uniforms!J284</f>
        <v>0</v>
      </c>
      <c r="L284" s="65">
        <f>Uniforms!K284</f>
        <v>0</v>
      </c>
      <c r="M284" s="65">
        <f>Uniforms!L284</f>
        <v>0</v>
      </c>
      <c r="N284" s="65">
        <f>Uniforms!M284</f>
        <v>0</v>
      </c>
      <c r="O284" s="65">
        <f>Uniforms!N284</f>
        <v>0</v>
      </c>
      <c r="P284" s="65">
        <f>Uniforms!O284</f>
        <v>0</v>
      </c>
      <c r="Q284" s="65">
        <f>Uniforms!P284</f>
        <v>0</v>
      </c>
      <c r="R284" s="65">
        <f>Uniforms!Q284</f>
        <v>0</v>
      </c>
      <c r="S284" s="65">
        <f>Uniforms!R284</f>
        <v>0</v>
      </c>
      <c r="T284" s="65">
        <f>Uniforms!S284</f>
        <v>0</v>
      </c>
      <c r="U284" s="65">
        <f>Uniforms!T284</f>
        <v>0</v>
      </c>
      <c r="V284" s="65">
        <f>Uniforms!U284</f>
        <v>0</v>
      </c>
      <c r="W284" s="65">
        <f>Uniforms!V284</f>
        <v>0</v>
      </c>
      <c r="X284" s="65">
        <f>Uniforms!W284</f>
        <v>0</v>
      </c>
      <c r="Y284" s="65">
        <f>Uniforms!X284</f>
        <v>0</v>
      </c>
      <c r="Z284" s="63" t="str">
        <f>IF(Uniforms!Y284="None","NA|",CONCATENATE(Uniforms!Y284,"|"))</f>
        <v>|</v>
      </c>
      <c r="AA284" s="63" t="str">
        <f>IF(Z284="NA|","|-- Select One --",CONCATENATE(Uniforms!Z284, "|"))</f>
        <v>|</v>
      </c>
      <c r="AB284" s="65">
        <f>Uniforms!AA284</f>
        <v>0</v>
      </c>
      <c r="AC284" s="65">
        <f>Uniforms!AB284</f>
        <v>0</v>
      </c>
      <c r="AD284" s="65">
        <f>Uniforms!AC284</f>
        <v>0</v>
      </c>
      <c r="AE284" s="65">
        <f>Uniforms!AD284</f>
        <v>0</v>
      </c>
      <c r="AF284" s="65">
        <f>Uniforms!AE284</f>
        <v>0</v>
      </c>
      <c r="AG284" s="65">
        <f>Uniforms!AF284</f>
        <v>0</v>
      </c>
      <c r="AH284" s="65">
        <f>Uniforms!AG284</f>
        <v>0</v>
      </c>
      <c r="AI284" s="65">
        <f>Uniforms!AH284</f>
        <v>0</v>
      </c>
      <c r="AJ284" s="65">
        <f>Uniforms!AI284</f>
        <v>0</v>
      </c>
      <c r="AK284" s="65">
        <f>Uniforms!AJ284</f>
        <v>0</v>
      </c>
      <c r="AL284" s="65">
        <f>Uniforms!AK284</f>
        <v>0</v>
      </c>
      <c r="AM284" s="65">
        <f>Uniforms!AL284</f>
        <v>0</v>
      </c>
      <c r="AN284" s="65">
        <f>Uniforms!AM284</f>
        <v>0</v>
      </c>
      <c r="AO284" s="65">
        <f>Uniforms!AN284</f>
        <v>0</v>
      </c>
      <c r="AP284" s="65">
        <f>Uniforms!AO284</f>
        <v>0</v>
      </c>
      <c r="AQ284" s="65">
        <f>Uniforms!AP284</f>
        <v>0</v>
      </c>
      <c r="AR284" s="63" t="str">
        <f>IF(Uniforms!AQ284="None","NA|",CONCATENATE(Uniforms!AQ284,"|"))</f>
        <v>|</v>
      </c>
      <c r="AS284" s="63" t="str">
        <f>IF(AR284="NA|","|-- Select One --",CONCATENATE(Uniforms!AR284,"|"))</f>
        <v>|</v>
      </c>
      <c r="AT284" s="65">
        <f>Uniforms!AS284</f>
        <v>0</v>
      </c>
      <c r="AU284" s="65">
        <f>Uniforms!AT284</f>
        <v>0</v>
      </c>
      <c r="AV284" s="65">
        <f>Uniforms!AU284</f>
        <v>0</v>
      </c>
      <c r="AW284" s="65">
        <f>Uniforms!AV284</f>
        <v>0</v>
      </c>
      <c r="AX284" s="66" t="s">
        <v>409</v>
      </c>
      <c r="AY284" s="63" t="s">
        <v>410</v>
      </c>
      <c r="AZ284" s="63" t="s">
        <v>410</v>
      </c>
      <c r="BA284" s="63" t="s">
        <v>410</v>
      </c>
      <c r="BB284" s="67" t="str">
        <f>Uniforms!$AW$1</f>
        <v>8B|</v>
      </c>
      <c r="BC284" s="67" t="str">
        <f>Uniforms!$AW$2</f>
        <v>NA|</v>
      </c>
      <c r="BD284" s="67" t="str">
        <f>Uniforms!$AW$3</f>
        <v>OUTLINED|</v>
      </c>
      <c r="BE284" s="66">
        <f>Uniforms!$AT$4</f>
        <v>0</v>
      </c>
      <c r="BF284" s="66">
        <f>IF(Uniforms!$AT$13="Left Chest",Uniforms!AZ284, )</f>
        <v>0</v>
      </c>
      <c r="BG284" s="66">
        <f>Uniforms!$AT$5</f>
        <v>0</v>
      </c>
      <c r="BH284" s="67">
        <f>IF(Uniforms!$AT$13="Left Chest 2nd",Uniforms!AZ284, )</f>
        <v>0</v>
      </c>
      <c r="BI284" s="66">
        <f>Uniforms!$AT$6</f>
        <v>0</v>
      </c>
      <c r="BJ284" s="67">
        <f>IF(Uniforms!$AT$13="Left Sleeve",Uniforms!AZ284, )</f>
        <v>0</v>
      </c>
      <c r="BK284" s="66">
        <f>Uniforms!$AT$7</f>
        <v>0</v>
      </c>
      <c r="BL284" s="67">
        <f>IF(Uniforms!$AT$13="Right Sleeve",Uniforms!AZ284, )</f>
        <v>0</v>
      </c>
      <c r="BM284" s="66">
        <f>Uniforms!$AT$8</f>
        <v>0</v>
      </c>
      <c r="BN284" s="67">
        <f>IF(Uniforms!$AT$13="Center Chest",Uniforms!AZ284, )</f>
        <v>0</v>
      </c>
      <c r="BO284" s="66">
        <f>Uniforms!$AT$10</f>
        <v>0</v>
      </c>
      <c r="BP284" s="67">
        <f>IF(Uniforms!$AT$13="Back Above #s",Uniforms!AZ284, )</f>
        <v>0</v>
      </c>
      <c r="BQ284" s="66">
        <f>Uniforms!$AT$11</f>
        <v>0</v>
      </c>
      <c r="BR284" s="67">
        <f>IF(Uniforms!$AT$13="Short-Left Leg",Uniforms!AZ284, )</f>
        <v>0</v>
      </c>
      <c r="BS284" s="66">
        <f>Uniforms!$AT$12</f>
        <v>0</v>
      </c>
      <c r="BT284" s="67">
        <f>IF(Uniforms!$AT$13="Short-Right Leg",Uniforms!AZ284, )</f>
        <v>0</v>
      </c>
      <c r="BU284" s="67">
        <f>Uniforms!$AT$9</f>
        <v>0</v>
      </c>
      <c r="BV284" s="67">
        <f>IF(Uniforms!$AT$13="Right Chest",Uniforms!AZ284, )</f>
        <v>0</v>
      </c>
      <c r="BW284" s="68">
        <f>Uniforms!BA284</f>
        <v>0</v>
      </c>
      <c r="BX284" s="68">
        <f>Uniforms!BB284</f>
        <v>0</v>
      </c>
      <c r="BY284" s="68">
        <f>Uniforms!BC284</f>
        <v>0</v>
      </c>
      <c r="BZ284" s="68">
        <f>Uniforms!BD284</f>
        <v>0</v>
      </c>
      <c r="CA284" s="68">
        <f>Uniforms!BE284</f>
        <v>0</v>
      </c>
      <c r="CB284" s="68">
        <f>Uniforms!BF284</f>
        <v>0</v>
      </c>
      <c r="CC284" s="68">
        <f>Uniforms!BG284</f>
        <v>0</v>
      </c>
      <c r="CD284" s="68">
        <f>Uniforms!BH284</f>
        <v>0</v>
      </c>
      <c r="CE284" s="68">
        <f>Uniforms!BI284</f>
        <v>0</v>
      </c>
      <c r="CF284" s="68">
        <f>Uniforms!BJ284</f>
        <v>0</v>
      </c>
      <c r="CG284" s="68">
        <f>Uniforms!BK284</f>
        <v>0</v>
      </c>
      <c r="CH284" s="68">
        <f>Uniforms!BL284</f>
        <v>0</v>
      </c>
      <c r="CI284" s="68">
        <f>Uniforms!BM284</f>
        <v>0</v>
      </c>
      <c r="CJ284" s="68">
        <f>Uniforms!BN284</f>
        <v>0</v>
      </c>
      <c r="CK284" s="68">
        <f>Uniforms!BO284</f>
        <v>0</v>
      </c>
      <c r="CL284" s="68">
        <f>Uniforms!BP284</f>
        <v>0</v>
      </c>
      <c r="CM284" s="68">
        <f>Uniforms!BQ284</f>
        <v>0</v>
      </c>
      <c r="CN284" s="68">
        <f>Uniforms!BR284</f>
        <v>0</v>
      </c>
      <c r="CO284" s="68">
        <f>Uniforms!BS284</f>
        <v>0</v>
      </c>
      <c r="CP284" s="68">
        <f>Uniforms!BT284</f>
        <v>0</v>
      </c>
      <c r="CQ284" s="68">
        <f>Uniforms!BU284</f>
        <v>0</v>
      </c>
      <c r="CR284" s="68">
        <f>Uniforms!BV284</f>
        <v>0</v>
      </c>
      <c r="CS284" s="68">
        <f>Uniforms!BW284</f>
        <v>0</v>
      </c>
      <c r="CT284" s="68">
        <f>Uniforms!BX284</f>
        <v>0</v>
      </c>
      <c r="CU284" s="68">
        <f>Uniforms!BY284</f>
        <v>0</v>
      </c>
      <c r="CV284" s="68">
        <f>Uniforms!BZ284</f>
        <v>0</v>
      </c>
      <c r="CW284" s="68">
        <f>Uniforms!CA284</f>
        <v>0</v>
      </c>
      <c r="CX284" s="68">
        <f>Uniforms!CB284</f>
        <v>0</v>
      </c>
      <c r="CY284" s="68">
        <f>Uniforms!CC284</f>
        <v>0</v>
      </c>
      <c r="CZ284" s="68">
        <f>Uniforms!CD284</f>
        <v>0</v>
      </c>
      <c r="DA284" s="67"/>
    </row>
    <row r="285" spans="1:105">
      <c r="A285" s="67" t="s">
        <v>549</v>
      </c>
      <c r="B285" s="63">
        <f>Uniforms!B285</f>
        <v>0</v>
      </c>
      <c r="C285" s="63" t="str">
        <f>CONCATENATE(Uniforms!C285, "|")</f>
        <v>|</v>
      </c>
      <c r="D285" s="63">
        <f>Uniforms!D285</f>
        <v>0</v>
      </c>
      <c r="E285" s="63" t="str">
        <f>IF(Uniforms!E285="None", "NA|",CONCATENATE(Uniforms!E285, "|"))</f>
        <v>|</v>
      </c>
      <c r="F285" s="63" t="str">
        <f>IF(E285="NA|","|-- Select One --",CONCATENATE(Uniforms!F285,"|"))</f>
        <v>|</v>
      </c>
      <c r="G285" s="63" t="str">
        <f>CONCATENATE(Uniforms!G285,"|")</f>
        <v>|</v>
      </c>
      <c r="H285" s="64">
        <f>Uniforms!H285</f>
        <v>0</v>
      </c>
      <c r="I285" s="65">
        <f t="shared" si="4"/>
        <v>0</v>
      </c>
      <c r="J285" s="65">
        <f>Uniforms!I285</f>
        <v>0</v>
      </c>
      <c r="K285" s="65">
        <f>Uniforms!J285</f>
        <v>0</v>
      </c>
      <c r="L285" s="65">
        <f>Uniforms!K285</f>
        <v>0</v>
      </c>
      <c r="M285" s="65">
        <f>Uniforms!L285</f>
        <v>0</v>
      </c>
      <c r="N285" s="65">
        <f>Uniforms!M285</f>
        <v>0</v>
      </c>
      <c r="O285" s="65">
        <f>Uniforms!N285</f>
        <v>0</v>
      </c>
      <c r="P285" s="65">
        <f>Uniforms!O285</f>
        <v>0</v>
      </c>
      <c r="Q285" s="65">
        <f>Uniforms!P285</f>
        <v>0</v>
      </c>
      <c r="R285" s="65">
        <f>Uniforms!Q285</f>
        <v>0</v>
      </c>
      <c r="S285" s="65">
        <f>Uniforms!R285</f>
        <v>0</v>
      </c>
      <c r="T285" s="65">
        <f>Uniforms!S285</f>
        <v>0</v>
      </c>
      <c r="U285" s="65">
        <f>Uniforms!T285</f>
        <v>0</v>
      </c>
      <c r="V285" s="65">
        <f>Uniforms!U285</f>
        <v>0</v>
      </c>
      <c r="W285" s="65">
        <f>Uniforms!V285</f>
        <v>0</v>
      </c>
      <c r="X285" s="65">
        <f>Uniforms!W285</f>
        <v>0</v>
      </c>
      <c r="Y285" s="65">
        <f>Uniforms!X285</f>
        <v>0</v>
      </c>
      <c r="Z285" s="63" t="str">
        <f>IF(Uniforms!Y285="None","NA|",CONCATENATE(Uniforms!Y285,"|"))</f>
        <v>|</v>
      </c>
      <c r="AA285" s="63" t="str">
        <f>IF(Z285="NA|","|-- Select One --",CONCATENATE(Uniforms!Z285, "|"))</f>
        <v>|</v>
      </c>
      <c r="AB285" s="65">
        <f>Uniforms!AA285</f>
        <v>0</v>
      </c>
      <c r="AC285" s="65">
        <f>Uniforms!AB285</f>
        <v>0</v>
      </c>
      <c r="AD285" s="65">
        <f>Uniforms!AC285</f>
        <v>0</v>
      </c>
      <c r="AE285" s="65">
        <f>Uniforms!AD285</f>
        <v>0</v>
      </c>
      <c r="AF285" s="65">
        <f>Uniforms!AE285</f>
        <v>0</v>
      </c>
      <c r="AG285" s="65">
        <f>Uniforms!AF285</f>
        <v>0</v>
      </c>
      <c r="AH285" s="65">
        <f>Uniforms!AG285</f>
        <v>0</v>
      </c>
      <c r="AI285" s="65">
        <f>Uniforms!AH285</f>
        <v>0</v>
      </c>
      <c r="AJ285" s="65">
        <f>Uniforms!AI285</f>
        <v>0</v>
      </c>
      <c r="AK285" s="65">
        <f>Uniforms!AJ285</f>
        <v>0</v>
      </c>
      <c r="AL285" s="65">
        <f>Uniforms!AK285</f>
        <v>0</v>
      </c>
      <c r="AM285" s="65">
        <f>Uniforms!AL285</f>
        <v>0</v>
      </c>
      <c r="AN285" s="65">
        <f>Uniforms!AM285</f>
        <v>0</v>
      </c>
      <c r="AO285" s="65">
        <f>Uniforms!AN285</f>
        <v>0</v>
      </c>
      <c r="AP285" s="65">
        <f>Uniforms!AO285</f>
        <v>0</v>
      </c>
      <c r="AQ285" s="65">
        <f>Uniforms!AP285</f>
        <v>0</v>
      </c>
      <c r="AR285" s="63" t="str">
        <f>IF(Uniforms!AQ285="None","NA|",CONCATENATE(Uniforms!AQ285,"|"))</f>
        <v>|</v>
      </c>
      <c r="AS285" s="63" t="str">
        <f>IF(AR285="NA|","|-- Select One --",CONCATENATE(Uniforms!AR285,"|"))</f>
        <v>|</v>
      </c>
      <c r="AT285" s="65">
        <f>Uniforms!AS285</f>
        <v>0</v>
      </c>
      <c r="AU285" s="65">
        <f>Uniforms!AT285</f>
        <v>0</v>
      </c>
      <c r="AV285" s="65">
        <f>Uniforms!AU285</f>
        <v>0</v>
      </c>
      <c r="AW285" s="65">
        <f>Uniforms!AV285</f>
        <v>0</v>
      </c>
      <c r="AX285" s="66" t="s">
        <v>409</v>
      </c>
      <c r="AY285" s="63" t="s">
        <v>410</v>
      </c>
      <c r="AZ285" s="63" t="s">
        <v>410</v>
      </c>
      <c r="BA285" s="63" t="s">
        <v>410</v>
      </c>
      <c r="BB285" s="67" t="str">
        <f>Uniforms!$AW$1</f>
        <v>8B|</v>
      </c>
      <c r="BC285" s="67" t="str">
        <f>Uniforms!$AW$2</f>
        <v>NA|</v>
      </c>
      <c r="BD285" s="67" t="str">
        <f>Uniforms!$AW$3</f>
        <v>OUTLINED|</v>
      </c>
      <c r="BE285" s="66">
        <f>Uniforms!$AT$4</f>
        <v>0</v>
      </c>
      <c r="BF285" s="66">
        <f>IF(Uniforms!$AT$13="Left Chest",Uniforms!AZ285, )</f>
        <v>0</v>
      </c>
      <c r="BG285" s="66">
        <f>Uniforms!$AT$5</f>
        <v>0</v>
      </c>
      <c r="BH285" s="67">
        <f>IF(Uniforms!$AT$13="Left Chest 2nd",Uniforms!AZ285, )</f>
        <v>0</v>
      </c>
      <c r="BI285" s="66">
        <f>Uniforms!$AT$6</f>
        <v>0</v>
      </c>
      <c r="BJ285" s="67">
        <f>IF(Uniforms!$AT$13="Left Sleeve",Uniforms!AZ285, )</f>
        <v>0</v>
      </c>
      <c r="BK285" s="66">
        <f>Uniforms!$AT$7</f>
        <v>0</v>
      </c>
      <c r="BL285" s="67">
        <f>IF(Uniforms!$AT$13="Right Sleeve",Uniforms!AZ285, )</f>
        <v>0</v>
      </c>
      <c r="BM285" s="66">
        <f>Uniforms!$AT$8</f>
        <v>0</v>
      </c>
      <c r="BN285" s="67">
        <f>IF(Uniforms!$AT$13="Center Chest",Uniforms!AZ285, )</f>
        <v>0</v>
      </c>
      <c r="BO285" s="66">
        <f>Uniforms!$AT$10</f>
        <v>0</v>
      </c>
      <c r="BP285" s="67">
        <f>IF(Uniforms!$AT$13="Back Above #s",Uniforms!AZ285, )</f>
        <v>0</v>
      </c>
      <c r="BQ285" s="66">
        <f>Uniforms!$AT$11</f>
        <v>0</v>
      </c>
      <c r="BR285" s="67">
        <f>IF(Uniforms!$AT$13="Short-Left Leg",Uniforms!AZ285, )</f>
        <v>0</v>
      </c>
      <c r="BS285" s="66">
        <f>Uniforms!$AT$12</f>
        <v>0</v>
      </c>
      <c r="BT285" s="67">
        <f>IF(Uniforms!$AT$13="Short-Right Leg",Uniforms!AZ285, )</f>
        <v>0</v>
      </c>
      <c r="BU285" s="67">
        <f>Uniforms!$AT$9</f>
        <v>0</v>
      </c>
      <c r="BV285" s="67">
        <f>IF(Uniforms!$AT$13="Right Chest",Uniforms!AZ285, )</f>
        <v>0</v>
      </c>
      <c r="BW285" s="68">
        <f>Uniforms!BA285</f>
        <v>0</v>
      </c>
      <c r="BX285" s="68">
        <f>Uniforms!BB285</f>
        <v>0</v>
      </c>
      <c r="BY285" s="68">
        <f>Uniforms!BC285</f>
        <v>0</v>
      </c>
      <c r="BZ285" s="68">
        <f>Uniforms!BD285</f>
        <v>0</v>
      </c>
      <c r="CA285" s="68">
        <f>Uniforms!BE285</f>
        <v>0</v>
      </c>
      <c r="CB285" s="68">
        <f>Uniforms!BF285</f>
        <v>0</v>
      </c>
      <c r="CC285" s="68">
        <f>Uniforms!BG285</f>
        <v>0</v>
      </c>
      <c r="CD285" s="68">
        <f>Uniforms!BH285</f>
        <v>0</v>
      </c>
      <c r="CE285" s="68">
        <f>Uniforms!BI285</f>
        <v>0</v>
      </c>
      <c r="CF285" s="68">
        <f>Uniforms!BJ285</f>
        <v>0</v>
      </c>
      <c r="CG285" s="68">
        <f>Uniforms!BK285</f>
        <v>0</v>
      </c>
      <c r="CH285" s="68">
        <f>Uniforms!BL285</f>
        <v>0</v>
      </c>
      <c r="CI285" s="68">
        <f>Uniforms!BM285</f>
        <v>0</v>
      </c>
      <c r="CJ285" s="68">
        <f>Uniforms!BN285</f>
        <v>0</v>
      </c>
      <c r="CK285" s="68">
        <f>Uniforms!BO285</f>
        <v>0</v>
      </c>
      <c r="CL285" s="68">
        <f>Uniforms!BP285</f>
        <v>0</v>
      </c>
      <c r="CM285" s="68">
        <f>Uniforms!BQ285</f>
        <v>0</v>
      </c>
      <c r="CN285" s="68">
        <f>Uniforms!BR285</f>
        <v>0</v>
      </c>
      <c r="CO285" s="68">
        <f>Uniforms!BS285</f>
        <v>0</v>
      </c>
      <c r="CP285" s="68">
        <f>Uniforms!BT285</f>
        <v>0</v>
      </c>
      <c r="CQ285" s="68">
        <f>Uniforms!BU285</f>
        <v>0</v>
      </c>
      <c r="CR285" s="68">
        <f>Uniforms!BV285</f>
        <v>0</v>
      </c>
      <c r="CS285" s="68">
        <f>Uniforms!BW285</f>
        <v>0</v>
      </c>
      <c r="CT285" s="68">
        <f>Uniforms!BX285</f>
        <v>0</v>
      </c>
      <c r="CU285" s="68">
        <f>Uniforms!BY285</f>
        <v>0</v>
      </c>
      <c r="CV285" s="68">
        <f>Uniforms!BZ285</f>
        <v>0</v>
      </c>
      <c r="CW285" s="68">
        <f>Uniforms!CA285</f>
        <v>0</v>
      </c>
      <c r="CX285" s="68">
        <f>Uniforms!CB285</f>
        <v>0</v>
      </c>
      <c r="CY285" s="68">
        <f>Uniforms!CC285</f>
        <v>0</v>
      </c>
      <c r="CZ285" s="68">
        <f>Uniforms!CD285</f>
        <v>0</v>
      </c>
      <c r="DA285" s="67"/>
    </row>
    <row r="286" spans="1:105">
      <c r="A286" s="67" t="s">
        <v>550</v>
      </c>
      <c r="B286" s="63">
        <f>Uniforms!B286</f>
        <v>0</v>
      </c>
      <c r="C286" s="63" t="str">
        <f>CONCATENATE(Uniforms!C286, "|")</f>
        <v>|</v>
      </c>
      <c r="D286" s="63">
        <f>Uniforms!D286</f>
        <v>0</v>
      </c>
      <c r="E286" s="63" t="str">
        <f>IF(Uniforms!E286="None", "NA|",CONCATENATE(Uniforms!E286, "|"))</f>
        <v>|</v>
      </c>
      <c r="F286" s="63" t="str">
        <f>IF(E286="NA|","|-- Select One --",CONCATENATE(Uniforms!F286,"|"))</f>
        <v>|</v>
      </c>
      <c r="G286" s="63" t="str">
        <f>CONCATENATE(Uniforms!G286,"|")</f>
        <v>|</v>
      </c>
      <c r="H286" s="64">
        <f>Uniforms!H286</f>
        <v>0</v>
      </c>
      <c r="I286" s="65">
        <f t="shared" si="4"/>
        <v>0</v>
      </c>
      <c r="J286" s="65">
        <f>Uniforms!I286</f>
        <v>0</v>
      </c>
      <c r="K286" s="65">
        <f>Uniforms!J286</f>
        <v>0</v>
      </c>
      <c r="L286" s="65">
        <f>Uniforms!K286</f>
        <v>0</v>
      </c>
      <c r="M286" s="65">
        <f>Uniforms!L286</f>
        <v>0</v>
      </c>
      <c r="N286" s="65">
        <f>Uniforms!M286</f>
        <v>0</v>
      </c>
      <c r="O286" s="65">
        <f>Uniforms!N286</f>
        <v>0</v>
      </c>
      <c r="P286" s="65">
        <f>Uniforms!O286</f>
        <v>0</v>
      </c>
      <c r="Q286" s="65">
        <f>Uniforms!P286</f>
        <v>0</v>
      </c>
      <c r="R286" s="65">
        <f>Uniforms!Q286</f>
        <v>0</v>
      </c>
      <c r="S286" s="65">
        <f>Uniforms!R286</f>
        <v>0</v>
      </c>
      <c r="T286" s="65">
        <f>Uniforms!S286</f>
        <v>0</v>
      </c>
      <c r="U286" s="65">
        <f>Uniforms!T286</f>
        <v>0</v>
      </c>
      <c r="V286" s="65">
        <f>Uniforms!U286</f>
        <v>0</v>
      </c>
      <c r="W286" s="65">
        <f>Uniforms!V286</f>
        <v>0</v>
      </c>
      <c r="X286" s="65">
        <f>Uniforms!W286</f>
        <v>0</v>
      </c>
      <c r="Y286" s="65">
        <f>Uniforms!X286</f>
        <v>0</v>
      </c>
      <c r="Z286" s="63" t="str">
        <f>IF(Uniforms!Y286="None","NA|",CONCATENATE(Uniforms!Y286,"|"))</f>
        <v>|</v>
      </c>
      <c r="AA286" s="63" t="str">
        <f>IF(Z286="NA|","|-- Select One --",CONCATENATE(Uniforms!Z286, "|"))</f>
        <v>|</v>
      </c>
      <c r="AB286" s="65">
        <f>Uniforms!AA286</f>
        <v>0</v>
      </c>
      <c r="AC286" s="65">
        <f>Uniforms!AB286</f>
        <v>0</v>
      </c>
      <c r="AD286" s="65">
        <f>Uniforms!AC286</f>
        <v>0</v>
      </c>
      <c r="AE286" s="65">
        <f>Uniforms!AD286</f>
        <v>0</v>
      </c>
      <c r="AF286" s="65">
        <f>Uniforms!AE286</f>
        <v>0</v>
      </c>
      <c r="AG286" s="65">
        <f>Uniforms!AF286</f>
        <v>0</v>
      </c>
      <c r="AH286" s="65">
        <f>Uniforms!AG286</f>
        <v>0</v>
      </c>
      <c r="AI286" s="65">
        <f>Uniforms!AH286</f>
        <v>0</v>
      </c>
      <c r="AJ286" s="65">
        <f>Uniforms!AI286</f>
        <v>0</v>
      </c>
      <c r="AK286" s="65">
        <f>Uniforms!AJ286</f>
        <v>0</v>
      </c>
      <c r="AL286" s="65">
        <f>Uniforms!AK286</f>
        <v>0</v>
      </c>
      <c r="AM286" s="65">
        <f>Uniforms!AL286</f>
        <v>0</v>
      </c>
      <c r="AN286" s="65">
        <f>Uniforms!AM286</f>
        <v>0</v>
      </c>
      <c r="AO286" s="65">
        <f>Uniforms!AN286</f>
        <v>0</v>
      </c>
      <c r="AP286" s="65">
        <f>Uniforms!AO286</f>
        <v>0</v>
      </c>
      <c r="AQ286" s="65">
        <f>Uniforms!AP286</f>
        <v>0</v>
      </c>
      <c r="AR286" s="63" t="str">
        <f>IF(Uniforms!AQ286="None","NA|",CONCATENATE(Uniforms!AQ286,"|"))</f>
        <v>|</v>
      </c>
      <c r="AS286" s="63" t="str">
        <f>IF(AR286="NA|","|-- Select One --",CONCATENATE(Uniforms!AR286,"|"))</f>
        <v>|</v>
      </c>
      <c r="AT286" s="65">
        <f>Uniforms!AS286</f>
        <v>0</v>
      </c>
      <c r="AU286" s="65">
        <f>Uniforms!AT286</f>
        <v>0</v>
      </c>
      <c r="AV286" s="65">
        <f>Uniforms!AU286</f>
        <v>0</v>
      </c>
      <c r="AW286" s="65">
        <f>Uniforms!AV286</f>
        <v>0</v>
      </c>
      <c r="AX286" s="66" t="s">
        <v>409</v>
      </c>
      <c r="AY286" s="63" t="s">
        <v>410</v>
      </c>
      <c r="AZ286" s="63" t="s">
        <v>410</v>
      </c>
      <c r="BA286" s="63" t="s">
        <v>410</v>
      </c>
      <c r="BB286" s="67" t="str">
        <f>Uniforms!$AW$1</f>
        <v>8B|</v>
      </c>
      <c r="BC286" s="67" t="str">
        <f>Uniforms!$AW$2</f>
        <v>NA|</v>
      </c>
      <c r="BD286" s="67" t="str">
        <f>Uniforms!$AW$3</f>
        <v>OUTLINED|</v>
      </c>
      <c r="BE286" s="66">
        <f>Uniforms!$AT$4</f>
        <v>0</v>
      </c>
      <c r="BF286" s="66">
        <f>IF(Uniforms!$AT$13="Left Chest",Uniforms!AZ286, )</f>
        <v>0</v>
      </c>
      <c r="BG286" s="66">
        <f>Uniforms!$AT$5</f>
        <v>0</v>
      </c>
      <c r="BH286" s="67">
        <f>IF(Uniforms!$AT$13="Left Chest 2nd",Uniforms!AZ286, )</f>
        <v>0</v>
      </c>
      <c r="BI286" s="66">
        <f>Uniforms!$AT$6</f>
        <v>0</v>
      </c>
      <c r="BJ286" s="67">
        <f>IF(Uniforms!$AT$13="Left Sleeve",Uniforms!AZ286, )</f>
        <v>0</v>
      </c>
      <c r="BK286" s="66">
        <f>Uniforms!$AT$7</f>
        <v>0</v>
      </c>
      <c r="BL286" s="67">
        <f>IF(Uniforms!$AT$13="Right Sleeve",Uniforms!AZ286, )</f>
        <v>0</v>
      </c>
      <c r="BM286" s="66">
        <f>Uniforms!$AT$8</f>
        <v>0</v>
      </c>
      <c r="BN286" s="67">
        <f>IF(Uniforms!$AT$13="Center Chest",Uniforms!AZ286, )</f>
        <v>0</v>
      </c>
      <c r="BO286" s="66">
        <f>Uniforms!$AT$10</f>
        <v>0</v>
      </c>
      <c r="BP286" s="67">
        <f>IF(Uniforms!$AT$13="Back Above #s",Uniforms!AZ286, )</f>
        <v>0</v>
      </c>
      <c r="BQ286" s="66">
        <f>Uniforms!$AT$11</f>
        <v>0</v>
      </c>
      <c r="BR286" s="67">
        <f>IF(Uniforms!$AT$13="Short-Left Leg",Uniforms!AZ286, )</f>
        <v>0</v>
      </c>
      <c r="BS286" s="66">
        <f>Uniforms!$AT$12</f>
        <v>0</v>
      </c>
      <c r="BT286" s="67">
        <f>IF(Uniforms!$AT$13="Short-Right Leg",Uniforms!AZ286, )</f>
        <v>0</v>
      </c>
      <c r="BU286" s="67">
        <f>Uniforms!$AT$9</f>
        <v>0</v>
      </c>
      <c r="BV286" s="67">
        <f>IF(Uniforms!$AT$13="Right Chest",Uniforms!AZ286, )</f>
        <v>0</v>
      </c>
      <c r="BW286" s="68">
        <f>Uniforms!BA286</f>
        <v>0</v>
      </c>
      <c r="BX286" s="68">
        <f>Uniforms!BB286</f>
        <v>0</v>
      </c>
      <c r="BY286" s="68">
        <f>Uniforms!BC286</f>
        <v>0</v>
      </c>
      <c r="BZ286" s="68">
        <f>Uniforms!BD286</f>
        <v>0</v>
      </c>
      <c r="CA286" s="68">
        <f>Uniforms!BE286</f>
        <v>0</v>
      </c>
      <c r="CB286" s="68">
        <f>Uniforms!BF286</f>
        <v>0</v>
      </c>
      <c r="CC286" s="68">
        <f>Uniforms!BG286</f>
        <v>0</v>
      </c>
      <c r="CD286" s="68">
        <f>Uniforms!BH286</f>
        <v>0</v>
      </c>
      <c r="CE286" s="68">
        <f>Uniforms!BI286</f>
        <v>0</v>
      </c>
      <c r="CF286" s="68">
        <f>Uniforms!BJ286</f>
        <v>0</v>
      </c>
      <c r="CG286" s="68">
        <f>Uniforms!BK286</f>
        <v>0</v>
      </c>
      <c r="CH286" s="68">
        <f>Uniforms!BL286</f>
        <v>0</v>
      </c>
      <c r="CI286" s="68">
        <f>Uniforms!BM286</f>
        <v>0</v>
      </c>
      <c r="CJ286" s="68">
        <f>Uniforms!BN286</f>
        <v>0</v>
      </c>
      <c r="CK286" s="68">
        <f>Uniforms!BO286</f>
        <v>0</v>
      </c>
      <c r="CL286" s="68">
        <f>Uniforms!BP286</f>
        <v>0</v>
      </c>
      <c r="CM286" s="68">
        <f>Uniforms!BQ286</f>
        <v>0</v>
      </c>
      <c r="CN286" s="68">
        <f>Uniforms!BR286</f>
        <v>0</v>
      </c>
      <c r="CO286" s="68">
        <f>Uniforms!BS286</f>
        <v>0</v>
      </c>
      <c r="CP286" s="68">
        <f>Uniforms!BT286</f>
        <v>0</v>
      </c>
      <c r="CQ286" s="68">
        <f>Uniforms!BU286</f>
        <v>0</v>
      </c>
      <c r="CR286" s="68">
        <f>Uniforms!BV286</f>
        <v>0</v>
      </c>
      <c r="CS286" s="68">
        <f>Uniforms!BW286</f>
        <v>0</v>
      </c>
      <c r="CT286" s="68">
        <f>Uniforms!BX286</f>
        <v>0</v>
      </c>
      <c r="CU286" s="68">
        <f>Uniforms!BY286</f>
        <v>0</v>
      </c>
      <c r="CV286" s="68">
        <f>Uniforms!BZ286</f>
        <v>0</v>
      </c>
      <c r="CW286" s="68">
        <f>Uniforms!CA286</f>
        <v>0</v>
      </c>
      <c r="CX286" s="68">
        <f>Uniforms!CB286</f>
        <v>0</v>
      </c>
      <c r="CY286" s="68">
        <f>Uniforms!CC286</f>
        <v>0</v>
      </c>
      <c r="CZ286" s="68">
        <f>Uniforms!CD286</f>
        <v>0</v>
      </c>
      <c r="DA286" s="67"/>
    </row>
    <row r="287" spans="1:105">
      <c r="A287" s="67" t="s">
        <v>551</v>
      </c>
      <c r="B287" s="63">
        <f>Uniforms!B287</f>
        <v>0</v>
      </c>
      <c r="C287" s="63" t="str">
        <f>CONCATENATE(Uniforms!C287, "|")</f>
        <v>|</v>
      </c>
      <c r="D287" s="63">
        <f>Uniforms!D287</f>
        <v>0</v>
      </c>
      <c r="E287" s="63" t="str">
        <f>IF(Uniforms!E287="None", "NA|",CONCATENATE(Uniforms!E287, "|"))</f>
        <v>|</v>
      </c>
      <c r="F287" s="63" t="str">
        <f>IF(E287="NA|","|-- Select One --",CONCATENATE(Uniforms!F287,"|"))</f>
        <v>|</v>
      </c>
      <c r="G287" s="63" t="str">
        <f>CONCATENATE(Uniforms!G287,"|")</f>
        <v>|</v>
      </c>
      <c r="H287" s="64">
        <f>Uniforms!H287</f>
        <v>0</v>
      </c>
      <c r="I287" s="65">
        <f t="shared" si="4"/>
        <v>0</v>
      </c>
      <c r="J287" s="65">
        <f>Uniforms!I287</f>
        <v>0</v>
      </c>
      <c r="K287" s="65">
        <f>Uniforms!J287</f>
        <v>0</v>
      </c>
      <c r="L287" s="65">
        <f>Uniforms!K287</f>
        <v>0</v>
      </c>
      <c r="M287" s="65">
        <f>Uniforms!L287</f>
        <v>0</v>
      </c>
      <c r="N287" s="65">
        <f>Uniforms!M287</f>
        <v>0</v>
      </c>
      <c r="O287" s="65">
        <f>Uniforms!N287</f>
        <v>0</v>
      </c>
      <c r="P287" s="65">
        <f>Uniforms!O287</f>
        <v>0</v>
      </c>
      <c r="Q287" s="65">
        <f>Uniforms!P287</f>
        <v>0</v>
      </c>
      <c r="R287" s="65">
        <f>Uniforms!Q287</f>
        <v>0</v>
      </c>
      <c r="S287" s="65">
        <f>Uniforms!R287</f>
        <v>0</v>
      </c>
      <c r="T287" s="65">
        <f>Uniforms!S287</f>
        <v>0</v>
      </c>
      <c r="U287" s="65">
        <f>Uniforms!T287</f>
        <v>0</v>
      </c>
      <c r="V287" s="65">
        <f>Uniforms!U287</f>
        <v>0</v>
      </c>
      <c r="W287" s="65">
        <f>Uniforms!V287</f>
        <v>0</v>
      </c>
      <c r="X287" s="65">
        <f>Uniforms!W287</f>
        <v>0</v>
      </c>
      <c r="Y287" s="65">
        <f>Uniforms!X287</f>
        <v>0</v>
      </c>
      <c r="Z287" s="63" t="str">
        <f>IF(Uniforms!Y287="None","NA|",CONCATENATE(Uniforms!Y287,"|"))</f>
        <v>|</v>
      </c>
      <c r="AA287" s="63" t="str">
        <f>IF(Z287="NA|","|-- Select One --",CONCATENATE(Uniforms!Z287, "|"))</f>
        <v>|</v>
      </c>
      <c r="AB287" s="65">
        <f>Uniforms!AA287</f>
        <v>0</v>
      </c>
      <c r="AC287" s="65">
        <f>Uniforms!AB287</f>
        <v>0</v>
      </c>
      <c r="AD287" s="65">
        <f>Uniforms!AC287</f>
        <v>0</v>
      </c>
      <c r="AE287" s="65">
        <f>Uniforms!AD287</f>
        <v>0</v>
      </c>
      <c r="AF287" s="65">
        <f>Uniforms!AE287</f>
        <v>0</v>
      </c>
      <c r="AG287" s="65">
        <f>Uniforms!AF287</f>
        <v>0</v>
      </c>
      <c r="AH287" s="65">
        <f>Uniforms!AG287</f>
        <v>0</v>
      </c>
      <c r="AI287" s="65">
        <f>Uniforms!AH287</f>
        <v>0</v>
      </c>
      <c r="AJ287" s="65">
        <f>Uniforms!AI287</f>
        <v>0</v>
      </c>
      <c r="AK287" s="65">
        <f>Uniforms!AJ287</f>
        <v>0</v>
      </c>
      <c r="AL287" s="65">
        <f>Uniforms!AK287</f>
        <v>0</v>
      </c>
      <c r="AM287" s="65">
        <f>Uniforms!AL287</f>
        <v>0</v>
      </c>
      <c r="AN287" s="65">
        <f>Uniforms!AM287</f>
        <v>0</v>
      </c>
      <c r="AO287" s="65">
        <f>Uniforms!AN287</f>
        <v>0</v>
      </c>
      <c r="AP287" s="65">
        <f>Uniforms!AO287</f>
        <v>0</v>
      </c>
      <c r="AQ287" s="65">
        <f>Uniforms!AP287</f>
        <v>0</v>
      </c>
      <c r="AR287" s="63" t="str">
        <f>IF(Uniforms!AQ287="None","NA|",CONCATENATE(Uniforms!AQ287,"|"))</f>
        <v>|</v>
      </c>
      <c r="AS287" s="63" t="str">
        <f>IF(AR287="NA|","|-- Select One --",CONCATENATE(Uniforms!AR287,"|"))</f>
        <v>|</v>
      </c>
      <c r="AT287" s="65">
        <f>Uniforms!AS287</f>
        <v>0</v>
      </c>
      <c r="AU287" s="65">
        <f>Uniforms!AT287</f>
        <v>0</v>
      </c>
      <c r="AV287" s="65">
        <f>Uniforms!AU287</f>
        <v>0</v>
      </c>
      <c r="AW287" s="65">
        <f>Uniforms!AV287</f>
        <v>0</v>
      </c>
      <c r="AX287" s="66" t="s">
        <v>409</v>
      </c>
      <c r="AY287" s="63" t="s">
        <v>410</v>
      </c>
      <c r="AZ287" s="63" t="s">
        <v>410</v>
      </c>
      <c r="BA287" s="63" t="s">
        <v>410</v>
      </c>
      <c r="BB287" s="67" t="str">
        <f>Uniforms!$AW$1</f>
        <v>8B|</v>
      </c>
      <c r="BC287" s="67" t="str">
        <f>Uniforms!$AW$2</f>
        <v>NA|</v>
      </c>
      <c r="BD287" s="67" t="str">
        <f>Uniforms!$AW$3</f>
        <v>OUTLINED|</v>
      </c>
      <c r="BE287" s="66">
        <f>Uniforms!$AT$4</f>
        <v>0</v>
      </c>
      <c r="BF287" s="66">
        <f>IF(Uniforms!$AT$13="Left Chest",Uniforms!AZ287, )</f>
        <v>0</v>
      </c>
      <c r="BG287" s="66">
        <f>Uniforms!$AT$5</f>
        <v>0</v>
      </c>
      <c r="BH287" s="67">
        <f>IF(Uniforms!$AT$13="Left Chest 2nd",Uniforms!AZ287, )</f>
        <v>0</v>
      </c>
      <c r="BI287" s="66">
        <f>Uniforms!$AT$6</f>
        <v>0</v>
      </c>
      <c r="BJ287" s="67">
        <f>IF(Uniforms!$AT$13="Left Sleeve",Uniforms!AZ287, )</f>
        <v>0</v>
      </c>
      <c r="BK287" s="66">
        <f>Uniforms!$AT$7</f>
        <v>0</v>
      </c>
      <c r="BL287" s="67">
        <f>IF(Uniforms!$AT$13="Right Sleeve",Uniforms!AZ287, )</f>
        <v>0</v>
      </c>
      <c r="BM287" s="66">
        <f>Uniforms!$AT$8</f>
        <v>0</v>
      </c>
      <c r="BN287" s="67">
        <f>IF(Uniforms!$AT$13="Center Chest",Uniforms!AZ287, )</f>
        <v>0</v>
      </c>
      <c r="BO287" s="66">
        <f>Uniforms!$AT$10</f>
        <v>0</v>
      </c>
      <c r="BP287" s="67">
        <f>IF(Uniforms!$AT$13="Back Above #s",Uniforms!AZ287, )</f>
        <v>0</v>
      </c>
      <c r="BQ287" s="66">
        <f>Uniforms!$AT$11</f>
        <v>0</v>
      </c>
      <c r="BR287" s="67">
        <f>IF(Uniforms!$AT$13="Short-Left Leg",Uniforms!AZ287, )</f>
        <v>0</v>
      </c>
      <c r="BS287" s="66">
        <f>Uniforms!$AT$12</f>
        <v>0</v>
      </c>
      <c r="BT287" s="67">
        <f>IF(Uniforms!$AT$13="Short-Right Leg",Uniforms!AZ287, )</f>
        <v>0</v>
      </c>
      <c r="BU287" s="67">
        <f>Uniforms!$AT$9</f>
        <v>0</v>
      </c>
      <c r="BV287" s="67">
        <f>IF(Uniforms!$AT$13="Right Chest",Uniforms!AZ287, )</f>
        <v>0</v>
      </c>
      <c r="BW287" s="68">
        <f>Uniforms!BA287</f>
        <v>0</v>
      </c>
      <c r="BX287" s="68">
        <f>Uniforms!BB287</f>
        <v>0</v>
      </c>
      <c r="BY287" s="68">
        <f>Uniforms!BC287</f>
        <v>0</v>
      </c>
      <c r="BZ287" s="68">
        <f>Uniforms!BD287</f>
        <v>0</v>
      </c>
      <c r="CA287" s="68">
        <f>Uniforms!BE287</f>
        <v>0</v>
      </c>
      <c r="CB287" s="68">
        <f>Uniforms!BF287</f>
        <v>0</v>
      </c>
      <c r="CC287" s="68">
        <f>Uniforms!BG287</f>
        <v>0</v>
      </c>
      <c r="CD287" s="68">
        <f>Uniforms!BH287</f>
        <v>0</v>
      </c>
      <c r="CE287" s="68">
        <f>Uniforms!BI287</f>
        <v>0</v>
      </c>
      <c r="CF287" s="68">
        <f>Uniforms!BJ287</f>
        <v>0</v>
      </c>
      <c r="CG287" s="68">
        <f>Uniforms!BK287</f>
        <v>0</v>
      </c>
      <c r="CH287" s="68">
        <f>Uniforms!BL287</f>
        <v>0</v>
      </c>
      <c r="CI287" s="68">
        <f>Uniforms!BM287</f>
        <v>0</v>
      </c>
      <c r="CJ287" s="68">
        <f>Uniforms!BN287</f>
        <v>0</v>
      </c>
      <c r="CK287" s="68">
        <f>Uniforms!BO287</f>
        <v>0</v>
      </c>
      <c r="CL287" s="68">
        <f>Uniforms!BP287</f>
        <v>0</v>
      </c>
      <c r="CM287" s="68">
        <f>Uniforms!BQ287</f>
        <v>0</v>
      </c>
      <c r="CN287" s="68">
        <f>Uniforms!BR287</f>
        <v>0</v>
      </c>
      <c r="CO287" s="68">
        <f>Uniforms!BS287</f>
        <v>0</v>
      </c>
      <c r="CP287" s="68">
        <f>Uniforms!BT287</f>
        <v>0</v>
      </c>
      <c r="CQ287" s="68">
        <f>Uniforms!BU287</f>
        <v>0</v>
      </c>
      <c r="CR287" s="68">
        <f>Uniforms!BV287</f>
        <v>0</v>
      </c>
      <c r="CS287" s="68">
        <f>Uniforms!BW287</f>
        <v>0</v>
      </c>
      <c r="CT287" s="68">
        <f>Uniforms!BX287</f>
        <v>0</v>
      </c>
      <c r="CU287" s="68">
        <f>Uniforms!BY287</f>
        <v>0</v>
      </c>
      <c r="CV287" s="68">
        <f>Uniforms!BZ287</f>
        <v>0</v>
      </c>
      <c r="CW287" s="68">
        <f>Uniforms!CA287</f>
        <v>0</v>
      </c>
      <c r="CX287" s="68">
        <f>Uniforms!CB287</f>
        <v>0</v>
      </c>
      <c r="CY287" s="68">
        <f>Uniforms!CC287</f>
        <v>0</v>
      </c>
      <c r="CZ287" s="68">
        <f>Uniforms!CD287</f>
        <v>0</v>
      </c>
      <c r="DA287" s="67"/>
    </row>
    <row r="288" spans="1:105">
      <c r="A288" s="67" t="s">
        <v>552</v>
      </c>
      <c r="B288" s="63">
        <f>Uniforms!B288</f>
        <v>0</v>
      </c>
      <c r="C288" s="63" t="str">
        <f>CONCATENATE(Uniforms!C288, "|")</f>
        <v>|</v>
      </c>
      <c r="D288" s="63">
        <f>Uniforms!D288</f>
        <v>0</v>
      </c>
      <c r="E288" s="63" t="str">
        <f>IF(Uniforms!E288="None", "NA|",CONCATENATE(Uniforms!E288, "|"))</f>
        <v>|</v>
      </c>
      <c r="F288" s="63" t="str">
        <f>IF(E288="NA|","|-- Select One --",CONCATENATE(Uniforms!F288,"|"))</f>
        <v>|</v>
      </c>
      <c r="G288" s="63" t="str">
        <f>CONCATENATE(Uniforms!G288,"|")</f>
        <v>|</v>
      </c>
      <c r="H288" s="64">
        <f>Uniforms!H288</f>
        <v>0</v>
      </c>
      <c r="I288" s="65">
        <f t="shared" si="4"/>
        <v>0</v>
      </c>
      <c r="J288" s="65">
        <f>Uniforms!I288</f>
        <v>0</v>
      </c>
      <c r="K288" s="65">
        <f>Uniforms!J288</f>
        <v>0</v>
      </c>
      <c r="L288" s="65">
        <f>Uniforms!K288</f>
        <v>0</v>
      </c>
      <c r="M288" s="65">
        <f>Uniforms!L288</f>
        <v>0</v>
      </c>
      <c r="N288" s="65">
        <f>Uniforms!M288</f>
        <v>0</v>
      </c>
      <c r="O288" s="65">
        <f>Uniforms!N288</f>
        <v>0</v>
      </c>
      <c r="P288" s="65">
        <f>Uniforms!O288</f>
        <v>0</v>
      </c>
      <c r="Q288" s="65">
        <f>Uniforms!P288</f>
        <v>0</v>
      </c>
      <c r="R288" s="65">
        <f>Uniforms!Q288</f>
        <v>0</v>
      </c>
      <c r="S288" s="65">
        <f>Uniforms!R288</f>
        <v>0</v>
      </c>
      <c r="T288" s="65">
        <f>Uniforms!S288</f>
        <v>0</v>
      </c>
      <c r="U288" s="65">
        <f>Uniforms!T288</f>
        <v>0</v>
      </c>
      <c r="V288" s="65">
        <f>Uniforms!U288</f>
        <v>0</v>
      </c>
      <c r="W288" s="65">
        <f>Uniforms!V288</f>
        <v>0</v>
      </c>
      <c r="X288" s="65">
        <f>Uniforms!W288</f>
        <v>0</v>
      </c>
      <c r="Y288" s="65">
        <f>Uniforms!X288</f>
        <v>0</v>
      </c>
      <c r="Z288" s="63" t="str">
        <f>IF(Uniforms!Y288="None","NA|",CONCATENATE(Uniforms!Y288,"|"))</f>
        <v>|</v>
      </c>
      <c r="AA288" s="63" t="str">
        <f>IF(Z288="NA|","|-- Select One --",CONCATENATE(Uniforms!Z288, "|"))</f>
        <v>|</v>
      </c>
      <c r="AB288" s="65">
        <f>Uniforms!AA288</f>
        <v>0</v>
      </c>
      <c r="AC288" s="65">
        <f>Uniforms!AB288</f>
        <v>0</v>
      </c>
      <c r="AD288" s="65">
        <f>Uniforms!AC288</f>
        <v>0</v>
      </c>
      <c r="AE288" s="65">
        <f>Uniforms!AD288</f>
        <v>0</v>
      </c>
      <c r="AF288" s="65">
        <f>Uniforms!AE288</f>
        <v>0</v>
      </c>
      <c r="AG288" s="65">
        <f>Uniforms!AF288</f>
        <v>0</v>
      </c>
      <c r="AH288" s="65">
        <f>Uniforms!AG288</f>
        <v>0</v>
      </c>
      <c r="AI288" s="65">
        <f>Uniforms!AH288</f>
        <v>0</v>
      </c>
      <c r="AJ288" s="65">
        <f>Uniforms!AI288</f>
        <v>0</v>
      </c>
      <c r="AK288" s="65">
        <f>Uniforms!AJ288</f>
        <v>0</v>
      </c>
      <c r="AL288" s="65">
        <f>Uniforms!AK288</f>
        <v>0</v>
      </c>
      <c r="AM288" s="65">
        <f>Uniforms!AL288</f>
        <v>0</v>
      </c>
      <c r="AN288" s="65">
        <f>Uniforms!AM288</f>
        <v>0</v>
      </c>
      <c r="AO288" s="65">
        <f>Uniforms!AN288</f>
        <v>0</v>
      </c>
      <c r="AP288" s="65">
        <f>Uniforms!AO288</f>
        <v>0</v>
      </c>
      <c r="AQ288" s="65">
        <f>Uniforms!AP288</f>
        <v>0</v>
      </c>
      <c r="AR288" s="63" t="str">
        <f>IF(Uniforms!AQ288="None","NA|",CONCATENATE(Uniforms!AQ288,"|"))</f>
        <v>|</v>
      </c>
      <c r="AS288" s="63" t="str">
        <f>IF(AR288="NA|","|-- Select One --",CONCATENATE(Uniforms!AR288,"|"))</f>
        <v>|</v>
      </c>
      <c r="AT288" s="65">
        <f>Uniforms!AS288</f>
        <v>0</v>
      </c>
      <c r="AU288" s="65">
        <f>Uniforms!AT288</f>
        <v>0</v>
      </c>
      <c r="AV288" s="65">
        <f>Uniforms!AU288</f>
        <v>0</v>
      </c>
      <c r="AW288" s="65">
        <f>Uniforms!AV288</f>
        <v>0</v>
      </c>
      <c r="AX288" s="66" t="s">
        <v>409</v>
      </c>
      <c r="AY288" s="63" t="s">
        <v>410</v>
      </c>
      <c r="AZ288" s="63" t="s">
        <v>410</v>
      </c>
      <c r="BA288" s="63" t="s">
        <v>410</v>
      </c>
      <c r="BB288" s="67" t="str">
        <f>Uniforms!$AW$1</f>
        <v>8B|</v>
      </c>
      <c r="BC288" s="67" t="str">
        <f>Uniforms!$AW$2</f>
        <v>NA|</v>
      </c>
      <c r="BD288" s="67" t="str">
        <f>Uniforms!$AW$3</f>
        <v>OUTLINED|</v>
      </c>
      <c r="BE288" s="66">
        <f>Uniforms!$AT$4</f>
        <v>0</v>
      </c>
      <c r="BF288" s="66">
        <f>IF(Uniforms!$AT$13="Left Chest",Uniforms!AZ288, )</f>
        <v>0</v>
      </c>
      <c r="BG288" s="66">
        <f>Uniforms!$AT$5</f>
        <v>0</v>
      </c>
      <c r="BH288" s="67">
        <f>IF(Uniforms!$AT$13="Left Chest 2nd",Uniforms!AZ288, )</f>
        <v>0</v>
      </c>
      <c r="BI288" s="66">
        <f>Uniforms!$AT$6</f>
        <v>0</v>
      </c>
      <c r="BJ288" s="67">
        <f>IF(Uniforms!$AT$13="Left Sleeve",Uniforms!AZ288, )</f>
        <v>0</v>
      </c>
      <c r="BK288" s="66">
        <f>Uniforms!$AT$7</f>
        <v>0</v>
      </c>
      <c r="BL288" s="67">
        <f>IF(Uniforms!$AT$13="Right Sleeve",Uniforms!AZ288, )</f>
        <v>0</v>
      </c>
      <c r="BM288" s="66">
        <f>Uniforms!$AT$8</f>
        <v>0</v>
      </c>
      <c r="BN288" s="67">
        <f>IF(Uniforms!$AT$13="Center Chest",Uniforms!AZ288, )</f>
        <v>0</v>
      </c>
      <c r="BO288" s="66">
        <f>Uniforms!$AT$10</f>
        <v>0</v>
      </c>
      <c r="BP288" s="67">
        <f>IF(Uniforms!$AT$13="Back Above #s",Uniforms!AZ288, )</f>
        <v>0</v>
      </c>
      <c r="BQ288" s="66">
        <f>Uniforms!$AT$11</f>
        <v>0</v>
      </c>
      <c r="BR288" s="67">
        <f>IF(Uniforms!$AT$13="Short-Left Leg",Uniforms!AZ288, )</f>
        <v>0</v>
      </c>
      <c r="BS288" s="66">
        <f>Uniforms!$AT$12</f>
        <v>0</v>
      </c>
      <c r="BT288" s="67">
        <f>IF(Uniforms!$AT$13="Short-Right Leg",Uniforms!AZ288, )</f>
        <v>0</v>
      </c>
      <c r="BU288" s="67">
        <f>Uniforms!$AT$9</f>
        <v>0</v>
      </c>
      <c r="BV288" s="67">
        <f>IF(Uniforms!$AT$13="Right Chest",Uniforms!AZ288, )</f>
        <v>0</v>
      </c>
      <c r="BW288" s="68">
        <f>Uniforms!BA288</f>
        <v>0</v>
      </c>
      <c r="BX288" s="68">
        <f>Uniforms!BB288</f>
        <v>0</v>
      </c>
      <c r="BY288" s="68">
        <f>Uniforms!BC288</f>
        <v>0</v>
      </c>
      <c r="BZ288" s="68">
        <f>Uniforms!BD288</f>
        <v>0</v>
      </c>
      <c r="CA288" s="68">
        <f>Uniforms!BE288</f>
        <v>0</v>
      </c>
      <c r="CB288" s="68">
        <f>Uniforms!BF288</f>
        <v>0</v>
      </c>
      <c r="CC288" s="68">
        <f>Uniforms!BG288</f>
        <v>0</v>
      </c>
      <c r="CD288" s="68">
        <f>Uniforms!BH288</f>
        <v>0</v>
      </c>
      <c r="CE288" s="68">
        <f>Uniforms!BI288</f>
        <v>0</v>
      </c>
      <c r="CF288" s="68">
        <f>Uniforms!BJ288</f>
        <v>0</v>
      </c>
      <c r="CG288" s="68">
        <f>Uniforms!BK288</f>
        <v>0</v>
      </c>
      <c r="CH288" s="68">
        <f>Uniforms!BL288</f>
        <v>0</v>
      </c>
      <c r="CI288" s="68">
        <f>Uniforms!BM288</f>
        <v>0</v>
      </c>
      <c r="CJ288" s="68">
        <f>Uniforms!BN288</f>
        <v>0</v>
      </c>
      <c r="CK288" s="68">
        <f>Uniforms!BO288</f>
        <v>0</v>
      </c>
      <c r="CL288" s="68">
        <f>Uniforms!BP288</f>
        <v>0</v>
      </c>
      <c r="CM288" s="68">
        <f>Uniforms!BQ288</f>
        <v>0</v>
      </c>
      <c r="CN288" s="68">
        <f>Uniforms!BR288</f>
        <v>0</v>
      </c>
      <c r="CO288" s="68">
        <f>Uniforms!BS288</f>
        <v>0</v>
      </c>
      <c r="CP288" s="68">
        <f>Uniforms!BT288</f>
        <v>0</v>
      </c>
      <c r="CQ288" s="68">
        <f>Uniforms!BU288</f>
        <v>0</v>
      </c>
      <c r="CR288" s="68">
        <f>Uniforms!BV288</f>
        <v>0</v>
      </c>
      <c r="CS288" s="68">
        <f>Uniforms!BW288</f>
        <v>0</v>
      </c>
      <c r="CT288" s="68">
        <f>Uniforms!BX288</f>
        <v>0</v>
      </c>
      <c r="CU288" s="68">
        <f>Uniforms!BY288</f>
        <v>0</v>
      </c>
      <c r="CV288" s="68">
        <f>Uniforms!BZ288</f>
        <v>0</v>
      </c>
      <c r="CW288" s="68">
        <f>Uniforms!CA288</f>
        <v>0</v>
      </c>
      <c r="CX288" s="68">
        <f>Uniforms!CB288</f>
        <v>0</v>
      </c>
      <c r="CY288" s="68">
        <f>Uniforms!CC288</f>
        <v>0</v>
      </c>
      <c r="CZ288" s="68">
        <f>Uniforms!CD288</f>
        <v>0</v>
      </c>
      <c r="DA288" s="67"/>
    </row>
    <row r="289" spans="1:105">
      <c r="A289" s="67" t="s">
        <v>553</v>
      </c>
      <c r="B289" s="63">
        <f>Uniforms!B289</f>
        <v>0</v>
      </c>
      <c r="C289" s="63" t="str">
        <f>CONCATENATE(Uniforms!C289, "|")</f>
        <v>|</v>
      </c>
      <c r="D289" s="63">
        <f>Uniforms!D289</f>
        <v>0</v>
      </c>
      <c r="E289" s="63" t="str">
        <f>IF(Uniforms!E289="None", "NA|",CONCATENATE(Uniforms!E289, "|"))</f>
        <v>|</v>
      </c>
      <c r="F289" s="63" t="str">
        <f>IF(E289="NA|","|-- Select One --",CONCATENATE(Uniforms!F289,"|"))</f>
        <v>|</v>
      </c>
      <c r="G289" s="63" t="str">
        <f>CONCATENATE(Uniforms!G289,"|")</f>
        <v>|</v>
      </c>
      <c r="H289" s="64">
        <f>Uniforms!H289</f>
        <v>0</v>
      </c>
      <c r="I289" s="65">
        <f t="shared" si="4"/>
        <v>0</v>
      </c>
      <c r="J289" s="65">
        <f>Uniforms!I289</f>
        <v>0</v>
      </c>
      <c r="K289" s="65">
        <f>Uniforms!J289</f>
        <v>0</v>
      </c>
      <c r="L289" s="65">
        <f>Uniforms!K289</f>
        <v>0</v>
      </c>
      <c r="M289" s="65">
        <f>Uniforms!L289</f>
        <v>0</v>
      </c>
      <c r="N289" s="65">
        <f>Uniforms!M289</f>
        <v>0</v>
      </c>
      <c r="O289" s="65">
        <f>Uniforms!N289</f>
        <v>0</v>
      </c>
      <c r="P289" s="65">
        <f>Uniforms!O289</f>
        <v>0</v>
      </c>
      <c r="Q289" s="65">
        <f>Uniforms!P289</f>
        <v>0</v>
      </c>
      <c r="R289" s="65">
        <f>Uniforms!Q289</f>
        <v>0</v>
      </c>
      <c r="S289" s="65">
        <f>Uniforms!R289</f>
        <v>0</v>
      </c>
      <c r="T289" s="65">
        <f>Uniforms!S289</f>
        <v>0</v>
      </c>
      <c r="U289" s="65">
        <f>Uniforms!T289</f>
        <v>0</v>
      </c>
      <c r="V289" s="65">
        <f>Uniforms!U289</f>
        <v>0</v>
      </c>
      <c r="W289" s="65">
        <f>Uniforms!V289</f>
        <v>0</v>
      </c>
      <c r="X289" s="65">
        <f>Uniforms!W289</f>
        <v>0</v>
      </c>
      <c r="Y289" s="65">
        <f>Uniforms!X289</f>
        <v>0</v>
      </c>
      <c r="Z289" s="63" t="str">
        <f>IF(Uniforms!Y289="None","NA|",CONCATENATE(Uniforms!Y289,"|"))</f>
        <v>|</v>
      </c>
      <c r="AA289" s="63" t="str">
        <f>IF(Z289="NA|","|-- Select One --",CONCATENATE(Uniforms!Z289, "|"))</f>
        <v>|</v>
      </c>
      <c r="AB289" s="65">
        <f>Uniforms!AA289</f>
        <v>0</v>
      </c>
      <c r="AC289" s="65">
        <f>Uniforms!AB289</f>
        <v>0</v>
      </c>
      <c r="AD289" s="65">
        <f>Uniforms!AC289</f>
        <v>0</v>
      </c>
      <c r="AE289" s="65">
        <f>Uniforms!AD289</f>
        <v>0</v>
      </c>
      <c r="AF289" s="65">
        <f>Uniforms!AE289</f>
        <v>0</v>
      </c>
      <c r="AG289" s="65">
        <f>Uniforms!AF289</f>
        <v>0</v>
      </c>
      <c r="AH289" s="65">
        <f>Uniforms!AG289</f>
        <v>0</v>
      </c>
      <c r="AI289" s="65">
        <f>Uniforms!AH289</f>
        <v>0</v>
      </c>
      <c r="AJ289" s="65">
        <f>Uniforms!AI289</f>
        <v>0</v>
      </c>
      <c r="AK289" s="65">
        <f>Uniforms!AJ289</f>
        <v>0</v>
      </c>
      <c r="AL289" s="65">
        <f>Uniforms!AK289</f>
        <v>0</v>
      </c>
      <c r="AM289" s="65">
        <f>Uniforms!AL289</f>
        <v>0</v>
      </c>
      <c r="AN289" s="65">
        <f>Uniforms!AM289</f>
        <v>0</v>
      </c>
      <c r="AO289" s="65">
        <f>Uniforms!AN289</f>
        <v>0</v>
      </c>
      <c r="AP289" s="65">
        <f>Uniforms!AO289</f>
        <v>0</v>
      </c>
      <c r="AQ289" s="65">
        <f>Uniforms!AP289</f>
        <v>0</v>
      </c>
      <c r="AR289" s="63" t="str">
        <f>IF(Uniforms!AQ289="None","NA|",CONCATENATE(Uniforms!AQ289,"|"))</f>
        <v>|</v>
      </c>
      <c r="AS289" s="63" t="str">
        <f>IF(AR289="NA|","|-- Select One --",CONCATENATE(Uniforms!AR289,"|"))</f>
        <v>|</v>
      </c>
      <c r="AT289" s="65">
        <f>Uniforms!AS289</f>
        <v>0</v>
      </c>
      <c r="AU289" s="65">
        <f>Uniforms!AT289</f>
        <v>0</v>
      </c>
      <c r="AV289" s="65">
        <f>Uniforms!AU289</f>
        <v>0</v>
      </c>
      <c r="AW289" s="65">
        <f>Uniforms!AV289</f>
        <v>0</v>
      </c>
      <c r="AX289" s="66" t="s">
        <v>409</v>
      </c>
      <c r="AY289" s="63" t="s">
        <v>410</v>
      </c>
      <c r="AZ289" s="63" t="s">
        <v>410</v>
      </c>
      <c r="BA289" s="63" t="s">
        <v>410</v>
      </c>
      <c r="BB289" s="67" t="str">
        <f>Uniforms!$AW$1</f>
        <v>8B|</v>
      </c>
      <c r="BC289" s="67" t="str">
        <f>Uniforms!$AW$2</f>
        <v>NA|</v>
      </c>
      <c r="BD289" s="67" t="str">
        <f>Uniforms!$AW$3</f>
        <v>OUTLINED|</v>
      </c>
      <c r="BE289" s="66">
        <f>Uniforms!$AT$4</f>
        <v>0</v>
      </c>
      <c r="BF289" s="66">
        <f>IF(Uniforms!$AT$13="Left Chest",Uniforms!AZ289, )</f>
        <v>0</v>
      </c>
      <c r="BG289" s="66">
        <f>Uniforms!$AT$5</f>
        <v>0</v>
      </c>
      <c r="BH289" s="67">
        <f>IF(Uniforms!$AT$13="Left Chest 2nd",Uniforms!AZ289, )</f>
        <v>0</v>
      </c>
      <c r="BI289" s="66">
        <f>Uniforms!$AT$6</f>
        <v>0</v>
      </c>
      <c r="BJ289" s="67">
        <f>IF(Uniforms!$AT$13="Left Sleeve",Uniforms!AZ289, )</f>
        <v>0</v>
      </c>
      <c r="BK289" s="66">
        <f>Uniforms!$AT$7</f>
        <v>0</v>
      </c>
      <c r="BL289" s="67">
        <f>IF(Uniforms!$AT$13="Right Sleeve",Uniforms!AZ289, )</f>
        <v>0</v>
      </c>
      <c r="BM289" s="66">
        <f>Uniforms!$AT$8</f>
        <v>0</v>
      </c>
      <c r="BN289" s="67">
        <f>IF(Uniforms!$AT$13="Center Chest",Uniforms!AZ289, )</f>
        <v>0</v>
      </c>
      <c r="BO289" s="66">
        <f>Uniforms!$AT$10</f>
        <v>0</v>
      </c>
      <c r="BP289" s="67">
        <f>IF(Uniforms!$AT$13="Back Above #s",Uniforms!AZ289, )</f>
        <v>0</v>
      </c>
      <c r="BQ289" s="66">
        <f>Uniforms!$AT$11</f>
        <v>0</v>
      </c>
      <c r="BR289" s="67">
        <f>IF(Uniforms!$AT$13="Short-Left Leg",Uniforms!AZ289, )</f>
        <v>0</v>
      </c>
      <c r="BS289" s="66">
        <f>Uniforms!$AT$12</f>
        <v>0</v>
      </c>
      <c r="BT289" s="67">
        <f>IF(Uniforms!$AT$13="Short-Right Leg",Uniforms!AZ289, )</f>
        <v>0</v>
      </c>
      <c r="BU289" s="67">
        <f>Uniforms!$AT$9</f>
        <v>0</v>
      </c>
      <c r="BV289" s="67">
        <f>IF(Uniforms!$AT$13="Right Chest",Uniforms!AZ289, )</f>
        <v>0</v>
      </c>
      <c r="BW289" s="68">
        <f>Uniforms!BA289</f>
        <v>0</v>
      </c>
      <c r="BX289" s="68">
        <f>Uniforms!BB289</f>
        <v>0</v>
      </c>
      <c r="BY289" s="68">
        <f>Uniforms!BC289</f>
        <v>0</v>
      </c>
      <c r="BZ289" s="68">
        <f>Uniforms!BD289</f>
        <v>0</v>
      </c>
      <c r="CA289" s="68">
        <f>Uniforms!BE289</f>
        <v>0</v>
      </c>
      <c r="CB289" s="68">
        <f>Uniforms!BF289</f>
        <v>0</v>
      </c>
      <c r="CC289" s="68">
        <f>Uniforms!BG289</f>
        <v>0</v>
      </c>
      <c r="CD289" s="68">
        <f>Uniforms!BH289</f>
        <v>0</v>
      </c>
      <c r="CE289" s="68">
        <f>Uniforms!BI289</f>
        <v>0</v>
      </c>
      <c r="CF289" s="68">
        <f>Uniforms!BJ289</f>
        <v>0</v>
      </c>
      <c r="CG289" s="68">
        <f>Uniforms!BK289</f>
        <v>0</v>
      </c>
      <c r="CH289" s="68">
        <f>Uniforms!BL289</f>
        <v>0</v>
      </c>
      <c r="CI289" s="68">
        <f>Uniforms!BM289</f>
        <v>0</v>
      </c>
      <c r="CJ289" s="68">
        <f>Uniforms!BN289</f>
        <v>0</v>
      </c>
      <c r="CK289" s="68">
        <f>Uniforms!BO289</f>
        <v>0</v>
      </c>
      <c r="CL289" s="68">
        <f>Uniforms!BP289</f>
        <v>0</v>
      </c>
      <c r="CM289" s="68">
        <f>Uniforms!BQ289</f>
        <v>0</v>
      </c>
      <c r="CN289" s="68">
        <f>Uniforms!BR289</f>
        <v>0</v>
      </c>
      <c r="CO289" s="68">
        <f>Uniforms!BS289</f>
        <v>0</v>
      </c>
      <c r="CP289" s="68">
        <f>Uniforms!BT289</f>
        <v>0</v>
      </c>
      <c r="CQ289" s="68">
        <f>Uniforms!BU289</f>
        <v>0</v>
      </c>
      <c r="CR289" s="68">
        <f>Uniforms!BV289</f>
        <v>0</v>
      </c>
      <c r="CS289" s="68">
        <f>Uniforms!BW289</f>
        <v>0</v>
      </c>
      <c r="CT289" s="68">
        <f>Uniforms!BX289</f>
        <v>0</v>
      </c>
      <c r="CU289" s="68">
        <f>Uniforms!BY289</f>
        <v>0</v>
      </c>
      <c r="CV289" s="68">
        <f>Uniforms!BZ289</f>
        <v>0</v>
      </c>
      <c r="CW289" s="68">
        <f>Uniforms!CA289</f>
        <v>0</v>
      </c>
      <c r="CX289" s="68">
        <f>Uniforms!CB289</f>
        <v>0</v>
      </c>
      <c r="CY289" s="68">
        <f>Uniforms!CC289</f>
        <v>0</v>
      </c>
      <c r="CZ289" s="68">
        <f>Uniforms!CD289</f>
        <v>0</v>
      </c>
      <c r="DA289" s="67"/>
    </row>
    <row r="290" spans="1:105">
      <c r="A290" s="67" t="s">
        <v>554</v>
      </c>
      <c r="B290" s="63">
        <f>Uniforms!B290</f>
        <v>0</v>
      </c>
      <c r="C290" s="63" t="str">
        <f>CONCATENATE(Uniforms!C290, "|")</f>
        <v>|</v>
      </c>
      <c r="D290" s="63">
        <f>Uniforms!D290</f>
        <v>0</v>
      </c>
      <c r="E290" s="63" t="str">
        <f>IF(Uniforms!E290="None", "NA|",CONCATENATE(Uniforms!E290, "|"))</f>
        <v>|</v>
      </c>
      <c r="F290" s="63" t="str">
        <f>IF(E290="NA|","|-- Select One --",CONCATENATE(Uniforms!F290,"|"))</f>
        <v>|</v>
      </c>
      <c r="G290" s="63" t="str">
        <f>CONCATENATE(Uniforms!G290,"|")</f>
        <v>|</v>
      </c>
      <c r="H290" s="64">
        <f>Uniforms!H290</f>
        <v>0</v>
      </c>
      <c r="I290" s="65">
        <f t="shared" si="4"/>
        <v>0</v>
      </c>
      <c r="J290" s="65">
        <f>Uniforms!I290</f>
        <v>0</v>
      </c>
      <c r="K290" s="65">
        <f>Uniforms!J290</f>
        <v>0</v>
      </c>
      <c r="L290" s="65">
        <f>Uniforms!K290</f>
        <v>0</v>
      </c>
      <c r="M290" s="65">
        <f>Uniforms!L290</f>
        <v>0</v>
      </c>
      <c r="N290" s="65">
        <f>Uniforms!M290</f>
        <v>0</v>
      </c>
      <c r="O290" s="65">
        <f>Uniforms!N290</f>
        <v>0</v>
      </c>
      <c r="P290" s="65">
        <f>Uniforms!O290</f>
        <v>0</v>
      </c>
      <c r="Q290" s="65">
        <f>Uniforms!P290</f>
        <v>0</v>
      </c>
      <c r="R290" s="65">
        <f>Uniforms!Q290</f>
        <v>0</v>
      </c>
      <c r="S290" s="65">
        <f>Uniforms!R290</f>
        <v>0</v>
      </c>
      <c r="T290" s="65">
        <f>Uniforms!S290</f>
        <v>0</v>
      </c>
      <c r="U290" s="65">
        <f>Uniforms!T290</f>
        <v>0</v>
      </c>
      <c r="V290" s="65">
        <f>Uniforms!U290</f>
        <v>0</v>
      </c>
      <c r="W290" s="65">
        <f>Uniforms!V290</f>
        <v>0</v>
      </c>
      <c r="X290" s="65">
        <f>Uniforms!W290</f>
        <v>0</v>
      </c>
      <c r="Y290" s="65">
        <f>Uniforms!X290</f>
        <v>0</v>
      </c>
      <c r="Z290" s="63" t="str">
        <f>IF(Uniforms!Y290="None","NA|",CONCATENATE(Uniforms!Y290,"|"))</f>
        <v>|</v>
      </c>
      <c r="AA290" s="63" t="str">
        <f>IF(Z290="NA|","|-- Select One --",CONCATENATE(Uniforms!Z290, "|"))</f>
        <v>|</v>
      </c>
      <c r="AB290" s="65">
        <f>Uniforms!AA290</f>
        <v>0</v>
      </c>
      <c r="AC290" s="65">
        <f>Uniforms!AB290</f>
        <v>0</v>
      </c>
      <c r="AD290" s="65">
        <f>Uniforms!AC290</f>
        <v>0</v>
      </c>
      <c r="AE290" s="65">
        <f>Uniforms!AD290</f>
        <v>0</v>
      </c>
      <c r="AF290" s="65">
        <f>Uniforms!AE290</f>
        <v>0</v>
      </c>
      <c r="AG290" s="65">
        <f>Uniforms!AF290</f>
        <v>0</v>
      </c>
      <c r="AH290" s="65">
        <f>Uniforms!AG290</f>
        <v>0</v>
      </c>
      <c r="AI290" s="65">
        <f>Uniforms!AH290</f>
        <v>0</v>
      </c>
      <c r="AJ290" s="65">
        <f>Uniforms!AI290</f>
        <v>0</v>
      </c>
      <c r="AK290" s="65">
        <f>Uniforms!AJ290</f>
        <v>0</v>
      </c>
      <c r="AL290" s="65">
        <f>Uniforms!AK290</f>
        <v>0</v>
      </c>
      <c r="AM290" s="65">
        <f>Uniforms!AL290</f>
        <v>0</v>
      </c>
      <c r="AN290" s="65">
        <f>Uniforms!AM290</f>
        <v>0</v>
      </c>
      <c r="AO290" s="65">
        <f>Uniforms!AN290</f>
        <v>0</v>
      </c>
      <c r="AP290" s="65">
        <f>Uniforms!AO290</f>
        <v>0</v>
      </c>
      <c r="AQ290" s="65">
        <f>Uniforms!AP290</f>
        <v>0</v>
      </c>
      <c r="AR290" s="63" t="str">
        <f>IF(Uniforms!AQ290="None","NA|",CONCATENATE(Uniforms!AQ290,"|"))</f>
        <v>|</v>
      </c>
      <c r="AS290" s="63" t="str">
        <f>IF(AR290="NA|","|-- Select One --",CONCATENATE(Uniforms!AR290,"|"))</f>
        <v>|</v>
      </c>
      <c r="AT290" s="65">
        <f>Uniforms!AS290</f>
        <v>0</v>
      </c>
      <c r="AU290" s="65">
        <f>Uniforms!AT290</f>
        <v>0</v>
      </c>
      <c r="AV290" s="65">
        <f>Uniforms!AU290</f>
        <v>0</v>
      </c>
      <c r="AW290" s="65">
        <f>Uniforms!AV290</f>
        <v>0</v>
      </c>
      <c r="AX290" s="66" t="s">
        <v>409</v>
      </c>
      <c r="AY290" s="63" t="s">
        <v>410</v>
      </c>
      <c r="AZ290" s="63" t="s">
        <v>410</v>
      </c>
      <c r="BA290" s="63" t="s">
        <v>410</v>
      </c>
      <c r="BB290" s="67" t="str">
        <f>Uniforms!$AW$1</f>
        <v>8B|</v>
      </c>
      <c r="BC290" s="67" t="str">
        <f>Uniforms!$AW$2</f>
        <v>NA|</v>
      </c>
      <c r="BD290" s="67" t="str">
        <f>Uniforms!$AW$3</f>
        <v>OUTLINED|</v>
      </c>
      <c r="BE290" s="66">
        <f>Uniforms!$AT$4</f>
        <v>0</v>
      </c>
      <c r="BF290" s="66">
        <f>IF(Uniforms!$AT$13="Left Chest",Uniforms!AZ290, )</f>
        <v>0</v>
      </c>
      <c r="BG290" s="66">
        <f>Uniforms!$AT$5</f>
        <v>0</v>
      </c>
      <c r="BH290" s="67">
        <f>IF(Uniforms!$AT$13="Left Chest 2nd",Uniforms!AZ290, )</f>
        <v>0</v>
      </c>
      <c r="BI290" s="66">
        <f>Uniforms!$AT$6</f>
        <v>0</v>
      </c>
      <c r="BJ290" s="67">
        <f>IF(Uniforms!$AT$13="Left Sleeve",Uniforms!AZ290, )</f>
        <v>0</v>
      </c>
      <c r="BK290" s="66">
        <f>Uniforms!$AT$7</f>
        <v>0</v>
      </c>
      <c r="BL290" s="67">
        <f>IF(Uniforms!$AT$13="Right Sleeve",Uniforms!AZ290, )</f>
        <v>0</v>
      </c>
      <c r="BM290" s="66">
        <f>Uniforms!$AT$8</f>
        <v>0</v>
      </c>
      <c r="BN290" s="67">
        <f>IF(Uniforms!$AT$13="Center Chest",Uniforms!AZ290, )</f>
        <v>0</v>
      </c>
      <c r="BO290" s="66">
        <f>Uniforms!$AT$10</f>
        <v>0</v>
      </c>
      <c r="BP290" s="67">
        <f>IF(Uniforms!$AT$13="Back Above #s",Uniforms!AZ290, )</f>
        <v>0</v>
      </c>
      <c r="BQ290" s="66">
        <f>Uniforms!$AT$11</f>
        <v>0</v>
      </c>
      <c r="BR290" s="67">
        <f>IF(Uniforms!$AT$13="Short-Left Leg",Uniforms!AZ290, )</f>
        <v>0</v>
      </c>
      <c r="BS290" s="66">
        <f>Uniforms!$AT$12</f>
        <v>0</v>
      </c>
      <c r="BT290" s="67">
        <f>IF(Uniforms!$AT$13="Short-Right Leg",Uniforms!AZ290, )</f>
        <v>0</v>
      </c>
      <c r="BU290" s="67">
        <f>Uniforms!$AT$9</f>
        <v>0</v>
      </c>
      <c r="BV290" s="67">
        <f>IF(Uniforms!$AT$13="Right Chest",Uniforms!AZ290, )</f>
        <v>0</v>
      </c>
      <c r="BW290" s="68">
        <f>Uniforms!BA290</f>
        <v>0</v>
      </c>
      <c r="BX290" s="68">
        <f>Uniforms!BB290</f>
        <v>0</v>
      </c>
      <c r="BY290" s="68">
        <f>Uniforms!BC290</f>
        <v>0</v>
      </c>
      <c r="BZ290" s="68">
        <f>Uniforms!BD290</f>
        <v>0</v>
      </c>
      <c r="CA290" s="68">
        <f>Uniforms!BE290</f>
        <v>0</v>
      </c>
      <c r="CB290" s="68">
        <f>Uniforms!BF290</f>
        <v>0</v>
      </c>
      <c r="CC290" s="68">
        <f>Uniforms!BG290</f>
        <v>0</v>
      </c>
      <c r="CD290" s="68">
        <f>Uniforms!BH290</f>
        <v>0</v>
      </c>
      <c r="CE290" s="68">
        <f>Uniforms!BI290</f>
        <v>0</v>
      </c>
      <c r="CF290" s="68">
        <f>Uniforms!BJ290</f>
        <v>0</v>
      </c>
      <c r="CG290" s="68">
        <f>Uniforms!BK290</f>
        <v>0</v>
      </c>
      <c r="CH290" s="68">
        <f>Uniforms!BL290</f>
        <v>0</v>
      </c>
      <c r="CI290" s="68">
        <f>Uniforms!BM290</f>
        <v>0</v>
      </c>
      <c r="CJ290" s="68">
        <f>Uniforms!BN290</f>
        <v>0</v>
      </c>
      <c r="CK290" s="68">
        <f>Uniforms!BO290</f>
        <v>0</v>
      </c>
      <c r="CL290" s="68">
        <f>Uniforms!BP290</f>
        <v>0</v>
      </c>
      <c r="CM290" s="68">
        <f>Uniforms!BQ290</f>
        <v>0</v>
      </c>
      <c r="CN290" s="68">
        <f>Uniforms!BR290</f>
        <v>0</v>
      </c>
      <c r="CO290" s="68">
        <f>Uniforms!BS290</f>
        <v>0</v>
      </c>
      <c r="CP290" s="68">
        <f>Uniforms!BT290</f>
        <v>0</v>
      </c>
      <c r="CQ290" s="68">
        <f>Uniforms!BU290</f>
        <v>0</v>
      </c>
      <c r="CR290" s="68">
        <f>Uniforms!BV290</f>
        <v>0</v>
      </c>
      <c r="CS290" s="68">
        <f>Uniforms!BW290</f>
        <v>0</v>
      </c>
      <c r="CT290" s="68">
        <f>Uniforms!BX290</f>
        <v>0</v>
      </c>
      <c r="CU290" s="68">
        <f>Uniforms!BY290</f>
        <v>0</v>
      </c>
      <c r="CV290" s="68">
        <f>Uniforms!BZ290</f>
        <v>0</v>
      </c>
      <c r="CW290" s="68">
        <f>Uniforms!CA290</f>
        <v>0</v>
      </c>
      <c r="CX290" s="68">
        <f>Uniforms!CB290</f>
        <v>0</v>
      </c>
      <c r="CY290" s="68">
        <f>Uniforms!CC290</f>
        <v>0</v>
      </c>
      <c r="CZ290" s="68">
        <f>Uniforms!CD290</f>
        <v>0</v>
      </c>
      <c r="DA290" s="67"/>
    </row>
    <row r="291" spans="1:105">
      <c r="A291" s="67" t="s">
        <v>555</v>
      </c>
      <c r="B291" s="63">
        <f>Uniforms!B291</f>
        <v>0</v>
      </c>
      <c r="C291" s="63" t="str">
        <f>CONCATENATE(Uniforms!C291, "|")</f>
        <v>|</v>
      </c>
      <c r="D291" s="63">
        <f>Uniforms!D291</f>
        <v>0</v>
      </c>
      <c r="E291" s="63" t="str">
        <f>IF(Uniforms!E291="None", "NA|",CONCATENATE(Uniforms!E291, "|"))</f>
        <v>|</v>
      </c>
      <c r="F291" s="63" t="str">
        <f>IF(E291="NA|","|-- Select One --",CONCATENATE(Uniforms!F291,"|"))</f>
        <v>|</v>
      </c>
      <c r="G291" s="63" t="str">
        <f>CONCATENATE(Uniforms!G291,"|")</f>
        <v>|</v>
      </c>
      <c r="H291" s="64">
        <f>Uniforms!H291</f>
        <v>0</v>
      </c>
      <c r="I291" s="65">
        <f t="shared" si="4"/>
        <v>0</v>
      </c>
      <c r="J291" s="65">
        <f>Uniforms!I291</f>
        <v>0</v>
      </c>
      <c r="K291" s="65">
        <f>Uniforms!J291</f>
        <v>0</v>
      </c>
      <c r="L291" s="65">
        <f>Uniforms!K291</f>
        <v>0</v>
      </c>
      <c r="M291" s="65">
        <f>Uniforms!L291</f>
        <v>0</v>
      </c>
      <c r="N291" s="65">
        <f>Uniforms!M291</f>
        <v>0</v>
      </c>
      <c r="O291" s="65">
        <f>Uniforms!N291</f>
        <v>0</v>
      </c>
      <c r="P291" s="65">
        <f>Uniforms!O291</f>
        <v>0</v>
      </c>
      <c r="Q291" s="65">
        <f>Uniforms!P291</f>
        <v>0</v>
      </c>
      <c r="R291" s="65">
        <f>Uniforms!Q291</f>
        <v>0</v>
      </c>
      <c r="S291" s="65">
        <f>Uniforms!R291</f>
        <v>0</v>
      </c>
      <c r="T291" s="65">
        <f>Uniforms!S291</f>
        <v>0</v>
      </c>
      <c r="U291" s="65">
        <f>Uniforms!T291</f>
        <v>0</v>
      </c>
      <c r="V291" s="65">
        <f>Uniforms!U291</f>
        <v>0</v>
      </c>
      <c r="W291" s="65">
        <f>Uniforms!V291</f>
        <v>0</v>
      </c>
      <c r="X291" s="65">
        <f>Uniforms!W291</f>
        <v>0</v>
      </c>
      <c r="Y291" s="65">
        <f>Uniforms!X291</f>
        <v>0</v>
      </c>
      <c r="Z291" s="63" t="str">
        <f>IF(Uniforms!Y291="None","NA|",CONCATENATE(Uniforms!Y291,"|"))</f>
        <v>|</v>
      </c>
      <c r="AA291" s="63" t="str">
        <f>IF(Z291="NA|","|-- Select One --",CONCATENATE(Uniforms!Z291, "|"))</f>
        <v>|</v>
      </c>
      <c r="AB291" s="65">
        <f>Uniforms!AA291</f>
        <v>0</v>
      </c>
      <c r="AC291" s="65">
        <f>Uniforms!AB291</f>
        <v>0</v>
      </c>
      <c r="AD291" s="65">
        <f>Uniforms!AC291</f>
        <v>0</v>
      </c>
      <c r="AE291" s="65">
        <f>Uniforms!AD291</f>
        <v>0</v>
      </c>
      <c r="AF291" s="65">
        <f>Uniforms!AE291</f>
        <v>0</v>
      </c>
      <c r="AG291" s="65">
        <f>Uniforms!AF291</f>
        <v>0</v>
      </c>
      <c r="AH291" s="65">
        <f>Uniforms!AG291</f>
        <v>0</v>
      </c>
      <c r="AI291" s="65">
        <f>Uniforms!AH291</f>
        <v>0</v>
      </c>
      <c r="AJ291" s="65">
        <f>Uniforms!AI291</f>
        <v>0</v>
      </c>
      <c r="AK291" s="65">
        <f>Uniforms!AJ291</f>
        <v>0</v>
      </c>
      <c r="AL291" s="65">
        <f>Uniforms!AK291</f>
        <v>0</v>
      </c>
      <c r="AM291" s="65">
        <f>Uniforms!AL291</f>
        <v>0</v>
      </c>
      <c r="AN291" s="65">
        <f>Uniforms!AM291</f>
        <v>0</v>
      </c>
      <c r="AO291" s="65">
        <f>Uniforms!AN291</f>
        <v>0</v>
      </c>
      <c r="AP291" s="65">
        <f>Uniforms!AO291</f>
        <v>0</v>
      </c>
      <c r="AQ291" s="65">
        <f>Uniforms!AP291</f>
        <v>0</v>
      </c>
      <c r="AR291" s="63" t="str">
        <f>IF(Uniforms!AQ291="None","NA|",CONCATENATE(Uniforms!AQ291,"|"))</f>
        <v>|</v>
      </c>
      <c r="AS291" s="63" t="str">
        <f>IF(AR291="NA|","|-- Select One --",CONCATENATE(Uniforms!AR291,"|"))</f>
        <v>|</v>
      </c>
      <c r="AT291" s="65">
        <f>Uniforms!AS291</f>
        <v>0</v>
      </c>
      <c r="AU291" s="65">
        <f>Uniforms!AT291</f>
        <v>0</v>
      </c>
      <c r="AV291" s="65">
        <f>Uniforms!AU291</f>
        <v>0</v>
      </c>
      <c r="AW291" s="65">
        <f>Uniforms!AV291</f>
        <v>0</v>
      </c>
      <c r="AX291" s="66" t="s">
        <v>409</v>
      </c>
      <c r="AY291" s="63" t="s">
        <v>410</v>
      </c>
      <c r="AZ291" s="63" t="s">
        <v>410</v>
      </c>
      <c r="BA291" s="63" t="s">
        <v>410</v>
      </c>
      <c r="BB291" s="67" t="str">
        <f>Uniforms!$AW$1</f>
        <v>8B|</v>
      </c>
      <c r="BC291" s="67" t="str">
        <f>Uniforms!$AW$2</f>
        <v>NA|</v>
      </c>
      <c r="BD291" s="67" t="str">
        <f>Uniforms!$AW$3</f>
        <v>OUTLINED|</v>
      </c>
      <c r="BE291" s="66">
        <f>Uniforms!$AT$4</f>
        <v>0</v>
      </c>
      <c r="BF291" s="66">
        <f>IF(Uniforms!$AT$13="Left Chest",Uniforms!AZ291, )</f>
        <v>0</v>
      </c>
      <c r="BG291" s="66">
        <f>Uniforms!$AT$5</f>
        <v>0</v>
      </c>
      <c r="BH291" s="67">
        <f>IF(Uniforms!$AT$13="Left Chest 2nd",Uniforms!AZ291, )</f>
        <v>0</v>
      </c>
      <c r="BI291" s="66">
        <f>Uniforms!$AT$6</f>
        <v>0</v>
      </c>
      <c r="BJ291" s="67">
        <f>IF(Uniforms!$AT$13="Left Sleeve",Uniforms!AZ291, )</f>
        <v>0</v>
      </c>
      <c r="BK291" s="66">
        <f>Uniforms!$AT$7</f>
        <v>0</v>
      </c>
      <c r="BL291" s="67">
        <f>IF(Uniforms!$AT$13="Right Sleeve",Uniforms!AZ291, )</f>
        <v>0</v>
      </c>
      <c r="BM291" s="66">
        <f>Uniforms!$AT$8</f>
        <v>0</v>
      </c>
      <c r="BN291" s="67">
        <f>IF(Uniforms!$AT$13="Center Chest",Uniforms!AZ291, )</f>
        <v>0</v>
      </c>
      <c r="BO291" s="66">
        <f>Uniforms!$AT$10</f>
        <v>0</v>
      </c>
      <c r="BP291" s="67">
        <f>IF(Uniforms!$AT$13="Back Above #s",Uniforms!AZ291, )</f>
        <v>0</v>
      </c>
      <c r="BQ291" s="66">
        <f>Uniforms!$AT$11</f>
        <v>0</v>
      </c>
      <c r="BR291" s="67">
        <f>IF(Uniforms!$AT$13="Short-Left Leg",Uniforms!AZ291, )</f>
        <v>0</v>
      </c>
      <c r="BS291" s="66">
        <f>Uniforms!$AT$12</f>
        <v>0</v>
      </c>
      <c r="BT291" s="67">
        <f>IF(Uniforms!$AT$13="Short-Right Leg",Uniforms!AZ291, )</f>
        <v>0</v>
      </c>
      <c r="BU291" s="67">
        <f>Uniforms!$AT$9</f>
        <v>0</v>
      </c>
      <c r="BV291" s="67">
        <f>IF(Uniforms!$AT$13="Right Chest",Uniforms!AZ291, )</f>
        <v>0</v>
      </c>
      <c r="BW291" s="68">
        <f>Uniforms!BA291</f>
        <v>0</v>
      </c>
      <c r="BX291" s="68">
        <f>Uniforms!BB291</f>
        <v>0</v>
      </c>
      <c r="BY291" s="68">
        <f>Uniforms!BC291</f>
        <v>0</v>
      </c>
      <c r="BZ291" s="68">
        <f>Uniforms!BD291</f>
        <v>0</v>
      </c>
      <c r="CA291" s="68">
        <f>Uniforms!BE291</f>
        <v>0</v>
      </c>
      <c r="CB291" s="68">
        <f>Uniforms!BF291</f>
        <v>0</v>
      </c>
      <c r="CC291" s="68">
        <f>Uniforms!BG291</f>
        <v>0</v>
      </c>
      <c r="CD291" s="68">
        <f>Uniforms!BH291</f>
        <v>0</v>
      </c>
      <c r="CE291" s="68">
        <f>Uniforms!BI291</f>
        <v>0</v>
      </c>
      <c r="CF291" s="68">
        <f>Uniforms!BJ291</f>
        <v>0</v>
      </c>
      <c r="CG291" s="68">
        <f>Uniforms!BK291</f>
        <v>0</v>
      </c>
      <c r="CH291" s="68">
        <f>Uniforms!BL291</f>
        <v>0</v>
      </c>
      <c r="CI291" s="68">
        <f>Uniforms!BM291</f>
        <v>0</v>
      </c>
      <c r="CJ291" s="68">
        <f>Uniforms!BN291</f>
        <v>0</v>
      </c>
      <c r="CK291" s="68">
        <f>Uniforms!BO291</f>
        <v>0</v>
      </c>
      <c r="CL291" s="68">
        <f>Uniforms!BP291</f>
        <v>0</v>
      </c>
      <c r="CM291" s="68">
        <f>Uniforms!BQ291</f>
        <v>0</v>
      </c>
      <c r="CN291" s="68">
        <f>Uniforms!BR291</f>
        <v>0</v>
      </c>
      <c r="CO291" s="68">
        <f>Uniforms!BS291</f>
        <v>0</v>
      </c>
      <c r="CP291" s="68">
        <f>Uniforms!BT291</f>
        <v>0</v>
      </c>
      <c r="CQ291" s="68">
        <f>Uniforms!BU291</f>
        <v>0</v>
      </c>
      <c r="CR291" s="68">
        <f>Uniforms!BV291</f>
        <v>0</v>
      </c>
      <c r="CS291" s="68">
        <f>Uniforms!BW291</f>
        <v>0</v>
      </c>
      <c r="CT291" s="68">
        <f>Uniforms!BX291</f>
        <v>0</v>
      </c>
      <c r="CU291" s="68">
        <f>Uniforms!BY291</f>
        <v>0</v>
      </c>
      <c r="CV291" s="68">
        <f>Uniforms!BZ291</f>
        <v>0</v>
      </c>
      <c r="CW291" s="68">
        <f>Uniforms!CA291</f>
        <v>0</v>
      </c>
      <c r="CX291" s="68">
        <f>Uniforms!CB291</f>
        <v>0</v>
      </c>
      <c r="CY291" s="68">
        <f>Uniforms!CC291</f>
        <v>0</v>
      </c>
      <c r="CZ291" s="68">
        <f>Uniforms!CD291</f>
        <v>0</v>
      </c>
      <c r="DA291" s="67"/>
    </row>
    <row r="292" spans="1:105">
      <c r="A292" s="67" t="s">
        <v>556</v>
      </c>
      <c r="B292" s="63">
        <f>Uniforms!B292</f>
        <v>0</v>
      </c>
      <c r="C292" s="63" t="str">
        <f>CONCATENATE(Uniforms!C292, "|")</f>
        <v>|</v>
      </c>
      <c r="D292" s="63">
        <f>Uniforms!D292</f>
        <v>0</v>
      </c>
      <c r="E292" s="63" t="str">
        <f>IF(Uniforms!E292="None", "NA|",CONCATENATE(Uniforms!E292, "|"))</f>
        <v>|</v>
      </c>
      <c r="F292" s="63" t="str">
        <f>IF(E292="NA|","|-- Select One --",CONCATENATE(Uniforms!F292,"|"))</f>
        <v>|</v>
      </c>
      <c r="G292" s="63" t="str">
        <f>CONCATENATE(Uniforms!G292,"|")</f>
        <v>|</v>
      </c>
      <c r="H292" s="64">
        <f>Uniforms!H292</f>
        <v>0</v>
      </c>
      <c r="I292" s="65">
        <f t="shared" si="4"/>
        <v>0</v>
      </c>
      <c r="J292" s="65">
        <f>Uniforms!I292</f>
        <v>0</v>
      </c>
      <c r="K292" s="65">
        <f>Uniforms!J292</f>
        <v>0</v>
      </c>
      <c r="L292" s="65">
        <f>Uniforms!K292</f>
        <v>0</v>
      </c>
      <c r="M292" s="65">
        <f>Uniforms!L292</f>
        <v>0</v>
      </c>
      <c r="N292" s="65">
        <f>Uniforms!M292</f>
        <v>0</v>
      </c>
      <c r="O292" s="65">
        <f>Uniforms!N292</f>
        <v>0</v>
      </c>
      <c r="P292" s="65">
        <f>Uniforms!O292</f>
        <v>0</v>
      </c>
      <c r="Q292" s="65">
        <f>Uniforms!P292</f>
        <v>0</v>
      </c>
      <c r="R292" s="65">
        <f>Uniforms!Q292</f>
        <v>0</v>
      </c>
      <c r="S292" s="65">
        <f>Uniforms!R292</f>
        <v>0</v>
      </c>
      <c r="T292" s="65">
        <f>Uniforms!S292</f>
        <v>0</v>
      </c>
      <c r="U292" s="65">
        <f>Uniforms!T292</f>
        <v>0</v>
      </c>
      <c r="V292" s="65">
        <f>Uniforms!U292</f>
        <v>0</v>
      </c>
      <c r="W292" s="65">
        <f>Uniforms!V292</f>
        <v>0</v>
      </c>
      <c r="X292" s="65">
        <f>Uniforms!W292</f>
        <v>0</v>
      </c>
      <c r="Y292" s="65">
        <f>Uniforms!X292</f>
        <v>0</v>
      </c>
      <c r="Z292" s="63" t="str">
        <f>IF(Uniforms!Y292="None","NA|",CONCATENATE(Uniforms!Y292,"|"))</f>
        <v>|</v>
      </c>
      <c r="AA292" s="63" t="str">
        <f>IF(Z292="NA|","|-- Select One --",CONCATENATE(Uniforms!Z292, "|"))</f>
        <v>|</v>
      </c>
      <c r="AB292" s="65">
        <f>Uniforms!AA292</f>
        <v>0</v>
      </c>
      <c r="AC292" s="65">
        <f>Uniforms!AB292</f>
        <v>0</v>
      </c>
      <c r="AD292" s="65">
        <f>Uniforms!AC292</f>
        <v>0</v>
      </c>
      <c r="AE292" s="65">
        <f>Uniforms!AD292</f>
        <v>0</v>
      </c>
      <c r="AF292" s="65">
        <f>Uniforms!AE292</f>
        <v>0</v>
      </c>
      <c r="AG292" s="65">
        <f>Uniforms!AF292</f>
        <v>0</v>
      </c>
      <c r="AH292" s="65">
        <f>Uniforms!AG292</f>
        <v>0</v>
      </c>
      <c r="AI292" s="65">
        <f>Uniforms!AH292</f>
        <v>0</v>
      </c>
      <c r="AJ292" s="65">
        <f>Uniforms!AI292</f>
        <v>0</v>
      </c>
      <c r="AK292" s="65">
        <f>Uniforms!AJ292</f>
        <v>0</v>
      </c>
      <c r="AL292" s="65">
        <f>Uniforms!AK292</f>
        <v>0</v>
      </c>
      <c r="AM292" s="65">
        <f>Uniforms!AL292</f>
        <v>0</v>
      </c>
      <c r="AN292" s="65">
        <f>Uniforms!AM292</f>
        <v>0</v>
      </c>
      <c r="AO292" s="65">
        <f>Uniforms!AN292</f>
        <v>0</v>
      </c>
      <c r="AP292" s="65">
        <f>Uniforms!AO292</f>
        <v>0</v>
      </c>
      <c r="AQ292" s="65">
        <f>Uniforms!AP292</f>
        <v>0</v>
      </c>
      <c r="AR292" s="63" t="str">
        <f>IF(Uniforms!AQ292="None","NA|",CONCATENATE(Uniforms!AQ292,"|"))</f>
        <v>|</v>
      </c>
      <c r="AS292" s="63" t="str">
        <f>IF(AR292="NA|","|-- Select One --",CONCATENATE(Uniforms!AR292,"|"))</f>
        <v>|</v>
      </c>
      <c r="AT292" s="65">
        <f>Uniforms!AS292</f>
        <v>0</v>
      </c>
      <c r="AU292" s="65">
        <f>Uniforms!AT292</f>
        <v>0</v>
      </c>
      <c r="AV292" s="65">
        <f>Uniforms!AU292</f>
        <v>0</v>
      </c>
      <c r="AW292" s="65">
        <f>Uniforms!AV292</f>
        <v>0</v>
      </c>
      <c r="AX292" s="66" t="s">
        <v>409</v>
      </c>
      <c r="AY292" s="63" t="s">
        <v>410</v>
      </c>
      <c r="AZ292" s="63" t="s">
        <v>410</v>
      </c>
      <c r="BA292" s="63" t="s">
        <v>410</v>
      </c>
      <c r="BB292" s="67" t="str">
        <f>Uniforms!$AW$1</f>
        <v>8B|</v>
      </c>
      <c r="BC292" s="67" t="str">
        <f>Uniforms!$AW$2</f>
        <v>NA|</v>
      </c>
      <c r="BD292" s="67" t="str">
        <f>Uniforms!$AW$3</f>
        <v>OUTLINED|</v>
      </c>
      <c r="BE292" s="66">
        <f>Uniforms!$AT$4</f>
        <v>0</v>
      </c>
      <c r="BF292" s="66">
        <f>IF(Uniforms!$AT$13="Left Chest",Uniforms!AZ292, )</f>
        <v>0</v>
      </c>
      <c r="BG292" s="66">
        <f>Uniforms!$AT$5</f>
        <v>0</v>
      </c>
      <c r="BH292" s="67">
        <f>IF(Uniforms!$AT$13="Left Chest 2nd",Uniforms!AZ292, )</f>
        <v>0</v>
      </c>
      <c r="BI292" s="66">
        <f>Uniforms!$AT$6</f>
        <v>0</v>
      </c>
      <c r="BJ292" s="67">
        <f>IF(Uniforms!$AT$13="Left Sleeve",Uniforms!AZ292, )</f>
        <v>0</v>
      </c>
      <c r="BK292" s="66">
        <f>Uniforms!$AT$7</f>
        <v>0</v>
      </c>
      <c r="BL292" s="67">
        <f>IF(Uniforms!$AT$13="Right Sleeve",Uniforms!AZ292, )</f>
        <v>0</v>
      </c>
      <c r="BM292" s="66">
        <f>Uniforms!$AT$8</f>
        <v>0</v>
      </c>
      <c r="BN292" s="67">
        <f>IF(Uniforms!$AT$13="Center Chest",Uniforms!AZ292, )</f>
        <v>0</v>
      </c>
      <c r="BO292" s="66">
        <f>Uniforms!$AT$10</f>
        <v>0</v>
      </c>
      <c r="BP292" s="67">
        <f>IF(Uniforms!$AT$13="Back Above #s",Uniforms!AZ292, )</f>
        <v>0</v>
      </c>
      <c r="BQ292" s="66">
        <f>Uniforms!$AT$11</f>
        <v>0</v>
      </c>
      <c r="BR292" s="67">
        <f>IF(Uniforms!$AT$13="Short-Left Leg",Uniforms!AZ292, )</f>
        <v>0</v>
      </c>
      <c r="BS292" s="66">
        <f>Uniforms!$AT$12</f>
        <v>0</v>
      </c>
      <c r="BT292" s="67">
        <f>IF(Uniforms!$AT$13="Short-Right Leg",Uniforms!AZ292, )</f>
        <v>0</v>
      </c>
      <c r="BU292" s="67">
        <f>Uniforms!$AT$9</f>
        <v>0</v>
      </c>
      <c r="BV292" s="67">
        <f>IF(Uniforms!$AT$13="Right Chest",Uniforms!AZ292, )</f>
        <v>0</v>
      </c>
      <c r="BW292" s="68">
        <f>Uniforms!BA292</f>
        <v>0</v>
      </c>
      <c r="BX292" s="68">
        <f>Uniforms!BB292</f>
        <v>0</v>
      </c>
      <c r="BY292" s="68">
        <f>Uniforms!BC292</f>
        <v>0</v>
      </c>
      <c r="BZ292" s="68">
        <f>Uniforms!BD292</f>
        <v>0</v>
      </c>
      <c r="CA292" s="68">
        <f>Uniforms!BE292</f>
        <v>0</v>
      </c>
      <c r="CB292" s="68">
        <f>Uniforms!BF292</f>
        <v>0</v>
      </c>
      <c r="CC292" s="68">
        <f>Uniforms!BG292</f>
        <v>0</v>
      </c>
      <c r="CD292" s="68">
        <f>Uniforms!BH292</f>
        <v>0</v>
      </c>
      <c r="CE292" s="68">
        <f>Uniforms!BI292</f>
        <v>0</v>
      </c>
      <c r="CF292" s="68">
        <f>Uniforms!BJ292</f>
        <v>0</v>
      </c>
      <c r="CG292" s="68">
        <f>Uniforms!BK292</f>
        <v>0</v>
      </c>
      <c r="CH292" s="68">
        <f>Uniforms!BL292</f>
        <v>0</v>
      </c>
      <c r="CI292" s="68">
        <f>Uniforms!BM292</f>
        <v>0</v>
      </c>
      <c r="CJ292" s="68">
        <f>Uniforms!BN292</f>
        <v>0</v>
      </c>
      <c r="CK292" s="68">
        <f>Uniforms!BO292</f>
        <v>0</v>
      </c>
      <c r="CL292" s="68">
        <f>Uniforms!BP292</f>
        <v>0</v>
      </c>
      <c r="CM292" s="68">
        <f>Uniforms!BQ292</f>
        <v>0</v>
      </c>
      <c r="CN292" s="68">
        <f>Uniforms!BR292</f>
        <v>0</v>
      </c>
      <c r="CO292" s="68">
        <f>Uniforms!BS292</f>
        <v>0</v>
      </c>
      <c r="CP292" s="68">
        <f>Uniforms!BT292</f>
        <v>0</v>
      </c>
      <c r="CQ292" s="68">
        <f>Uniforms!BU292</f>
        <v>0</v>
      </c>
      <c r="CR292" s="68">
        <f>Uniforms!BV292</f>
        <v>0</v>
      </c>
      <c r="CS292" s="68">
        <f>Uniforms!BW292</f>
        <v>0</v>
      </c>
      <c r="CT292" s="68">
        <f>Uniforms!BX292</f>
        <v>0</v>
      </c>
      <c r="CU292" s="68">
        <f>Uniforms!BY292</f>
        <v>0</v>
      </c>
      <c r="CV292" s="68">
        <f>Uniforms!BZ292</f>
        <v>0</v>
      </c>
      <c r="CW292" s="68">
        <f>Uniforms!CA292</f>
        <v>0</v>
      </c>
      <c r="CX292" s="68">
        <f>Uniforms!CB292</f>
        <v>0</v>
      </c>
      <c r="CY292" s="68">
        <f>Uniforms!CC292</f>
        <v>0</v>
      </c>
      <c r="CZ292" s="68">
        <f>Uniforms!CD292</f>
        <v>0</v>
      </c>
      <c r="DA292" s="67"/>
    </row>
    <row r="293" spans="1:105">
      <c r="A293" s="67" t="s">
        <v>557</v>
      </c>
      <c r="B293" s="63">
        <f>Uniforms!B293</f>
        <v>0</v>
      </c>
      <c r="C293" s="63" t="str">
        <f>CONCATENATE(Uniforms!C293, "|")</f>
        <v>|</v>
      </c>
      <c r="D293" s="63">
        <f>Uniforms!D293</f>
        <v>0</v>
      </c>
      <c r="E293" s="63" t="str">
        <f>IF(Uniforms!E293="None", "NA|",CONCATENATE(Uniforms!E293, "|"))</f>
        <v>|</v>
      </c>
      <c r="F293" s="63" t="str">
        <f>IF(E293="NA|","|-- Select One --",CONCATENATE(Uniforms!F293,"|"))</f>
        <v>|</v>
      </c>
      <c r="G293" s="63" t="str">
        <f>CONCATENATE(Uniforms!G293,"|")</f>
        <v>|</v>
      </c>
      <c r="H293" s="64">
        <f>Uniforms!H293</f>
        <v>0</v>
      </c>
      <c r="I293" s="65">
        <f t="shared" si="4"/>
        <v>0</v>
      </c>
      <c r="J293" s="65">
        <f>Uniforms!I293</f>
        <v>0</v>
      </c>
      <c r="K293" s="65">
        <f>Uniforms!J293</f>
        <v>0</v>
      </c>
      <c r="L293" s="65">
        <f>Uniforms!K293</f>
        <v>0</v>
      </c>
      <c r="M293" s="65">
        <f>Uniforms!L293</f>
        <v>0</v>
      </c>
      <c r="N293" s="65">
        <f>Uniforms!M293</f>
        <v>0</v>
      </c>
      <c r="O293" s="65">
        <f>Uniforms!N293</f>
        <v>0</v>
      </c>
      <c r="P293" s="65">
        <f>Uniforms!O293</f>
        <v>0</v>
      </c>
      <c r="Q293" s="65">
        <f>Uniforms!P293</f>
        <v>0</v>
      </c>
      <c r="R293" s="65">
        <f>Uniforms!Q293</f>
        <v>0</v>
      </c>
      <c r="S293" s="65">
        <f>Uniforms!R293</f>
        <v>0</v>
      </c>
      <c r="T293" s="65">
        <f>Uniforms!S293</f>
        <v>0</v>
      </c>
      <c r="U293" s="65">
        <f>Uniforms!T293</f>
        <v>0</v>
      </c>
      <c r="V293" s="65">
        <f>Uniforms!U293</f>
        <v>0</v>
      </c>
      <c r="W293" s="65">
        <f>Uniforms!V293</f>
        <v>0</v>
      </c>
      <c r="X293" s="65">
        <f>Uniforms!W293</f>
        <v>0</v>
      </c>
      <c r="Y293" s="65">
        <f>Uniforms!X293</f>
        <v>0</v>
      </c>
      <c r="Z293" s="63" t="str">
        <f>IF(Uniforms!Y293="None","NA|",CONCATENATE(Uniforms!Y293,"|"))</f>
        <v>|</v>
      </c>
      <c r="AA293" s="63" t="str">
        <f>IF(Z293="NA|","|-- Select One --",CONCATENATE(Uniforms!Z293, "|"))</f>
        <v>|</v>
      </c>
      <c r="AB293" s="65">
        <f>Uniforms!AA293</f>
        <v>0</v>
      </c>
      <c r="AC293" s="65">
        <f>Uniforms!AB293</f>
        <v>0</v>
      </c>
      <c r="AD293" s="65">
        <f>Uniforms!AC293</f>
        <v>0</v>
      </c>
      <c r="AE293" s="65">
        <f>Uniforms!AD293</f>
        <v>0</v>
      </c>
      <c r="AF293" s="65">
        <f>Uniforms!AE293</f>
        <v>0</v>
      </c>
      <c r="AG293" s="65">
        <f>Uniforms!AF293</f>
        <v>0</v>
      </c>
      <c r="AH293" s="65">
        <f>Uniforms!AG293</f>
        <v>0</v>
      </c>
      <c r="AI293" s="65">
        <f>Uniforms!AH293</f>
        <v>0</v>
      </c>
      <c r="AJ293" s="65">
        <f>Uniforms!AI293</f>
        <v>0</v>
      </c>
      <c r="AK293" s="65">
        <f>Uniforms!AJ293</f>
        <v>0</v>
      </c>
      <c r="AL293" s="65">
        <f>Uniforms!AK293</f>
        <v>0</v>
      </c>
      <c r="AM293" s="65">
        <f>Uniforms!AL293</f>
        <v>0</v>
      </c>
      <c r="AN293" s="65">
        <f>Uniforms!AM293</f>
        <v>0</v>
      </c>
      <c r="AO293" s="65">
        <f>Uniforms!AN293</f>
        <v>0</v>
      </c>
      <c r="AP293" s="65">
        <f>Uniforms!AO293</f>
        <v>0</v>
      </c>
      <c r="AQ293" s="65">
        <f>Uniforms!AP293</f>
        <v>0</v>
      </c>
      <c r="AR293" s="63" t="str">
        <f>IF(Uniforms!AQ293="None","NA|",CONCATENATE(Uniforms!AQ293,"|"))</f>
        <v>|</v>
      </c>
      <c r="AS293" s="63" t="str">
        <f>IF(AR293="NA|","|-- Select One --",CONCATENATE(Uniforms!AR293,"|"))</f>
        <v>|</v>
      </c>
      <c r="AT293" s="65">
        <f>Uniforms!AS293</f>
        <v>0</v>
      </c>
      <c r="AU293" s="65">
        <f>Uniforms!AT293</f>
        <v>0</v>
      </c>
      <c r="AV293" s="65">
        <f>Uniforms!AU293</f>
        <v>0</v>
      </c>
      <c r="AW293" s="65">
        <f>Uniforms!AV293</f>
        <v>0</v>
      </c>
      <c r="AX293" s="66" t="s">
        <v>409</v>
      </c>
      <c r="AY293" s="63" t="s">
        <v>410</v>
      </c>
      <c r="AZ293" s="63" t="s">
        <v>410</v>
      </c>
      <c r="BA293" s="63" t="s">
        <v>410</v>
      </c>
      <c r="BB293" s="67" t="str">
        <f>Uniforms!$AW$1</f>
        <v>8B|</v>
      </c>
      <c r="BC293" s="67" t="str">
        <f>Uniforms!$AW$2</f>
        <v>NA|</v>
      </c>
      <c r="BD293" s="67" t="str">
        <f>Uniforms!$AW$3</f>
        <v>OUTLINED|</v>
      </c>
      <c r="BE293" s="66">
        <f>Uniforms!$AT$4</f>
        <v>0</v>
      </c>
      <c r="BF293" s="66">
        <f>IF(Uniforms!$AT$13="Left Chest",Uniforms!AZ293, )</f>
        <v>0</v>
      </c>
      <c r="BG293" s="66">
        <f>Uniforms!$AT$5</f>
        <v>0</v>
      </c>
      <c r="BH293" s="67">
        <f>IF(Uniforms!$AT$13="Left Chest 2nd",Uniforms!AZ293, )</f>
        <v>0</v>
      </c>
      <c r="BI293" s="66">
        <f>Uniforms!$AT$6</f>
        <v>0</v>
      </c>
      <c r="BJ293" s="67">
        <f>IF(Uniforms!$AT$13="Left Sleeve",Uniforms!AZ293, )</f>
        <v>0</v>
      </c>
      <c r="BK293" s="66">
        <f>Uniforms!$AT$7</f>
        <v>0</v>
      </c>
      <c r="BL293" s="67">
        <f>IF(Uniforms!$AT$13="Right Sleeve",Uniforms!AZ293, )</f>
        <v>0</v>
      </c>
      <c r="BM293" s="66">
        <f>Uniforms!$AT$8</f>
        <v>0</v>
      </c>
      <c r="BN293" s="67">
        <f>IF(Uniforms!$AT$13="Center Chest",Uniforms!AZ293, )</f>
        <v>0</v>
      </c>
      <c r="BO293" s="66">
        <f>Uniforms!$AT$10</f>
        <v>0</v>
      </c>
      <c r="BP293" s="67">
        <f>IF(Uniforms!$AT$13="Back Above #s",Uniforms!AZ293, )</f>
        <v>0</v>
      </c>
      <c r="BQ293" s="66">
        <f>Uniforms!$AT$11</f>
        <v>0</v>
      </c>
      <c r="BR293" s="67">
        <f>IF(Uniforms!$AT$13="Short-Left Leg",Uniforms!AZ293, )</f>
        <v>0</v>
      </c>
      <c r="BS293" s="66">
        <f>Uniforms!$AT$12</f>
        <v>0</v>
      </c>
      <c r="BT293" s="67">
        <f>IF(Uniforms!$AT$13="Short-Right Leg",Uniforms!AZ293, )</f>
        <v>0</v>
      </c>
      <c r="BU293" s="67">
        <f>Uniforms!$AT$9</f>
        <v>0</v>
      </c>
      <c r="BV293" s="67">
        <f>IF(Uniforms!$AT$13="Right Chest",Uniforms!AZ293, )</f>
        <v>0</v>
      </c>
      <c r="BW293" s="68">
        <f>Uniforms!BA293</f>
        <v>0</v>
      </c>
      <c r="BX293" s="68">
        <f>Uniforms!BB293</f>
        <v>0</v>
      </c>
      <c r="BY293" s="68">
        <f>Uniforms!BC293</f>
        <v>0</v>
      </c>
      <c r="BZ293" s="68">
        <f>Uniforms!BD293</f>
        <v>0</v>
      </c>
      <c r="CA293" s="68">
        <f>Uniforms!BE293</f>
        <v>0</v>
      </c>
      <c r="CB293" s="68">
        <f>Uniforms!BF293</f>
        <v>0</v>
      </c>
      <c r="CC293" s="68">
        <f>Uniforms!BG293</f>
        <v>0</v>
      </c>
      <c r="CD293" s="68">
        <f>Uniforms!BH293</f>
        <v>0</v>
      </c>
      <c r="CE293" s="68">
        <f>Uniforms!BI293</f>
        <v>0</v>
      </c>
      <c r="CF293" s="68">
        <f>Uniforms!BJ293</f>
        <v>0</v>
      </c>
      <c r="CG293" s="68">
        <f>Uniforms!BK293</f>
        <v>0</v>
      </c>
      <c r="CH293" s="68">
        <f>Uniforms!BL293</f>
        <v>0</v>
      </c>
      <c r="CI293" s="68">
        <f>Uniforms!BM293</f>
        <v>0</v>
      </c>
      <c r="CJ293" s="68">
        <f>Uniforms!BN293</f>
        <v>0</v>
      </c>
      <c r="CK293" s="68">
        <f>Uniforms!BO293</f>
        <v>0</v>
      </c>
      <c r="CL293" s="68">
        <f>Uniforms!BP293</f>
        <v>0</v>
      </c>
      <c r="CM293" s="68">
        <f>Uniforms!BQ293</f>
        <v>0</v>
      </c>
      <c r="CN293" s="68">
        <f>Uniforms!BR293</f>
        <v>0</v>
      </c>
      <c r="CO293" s="68">
        <f>Uniforms!BS293</f>
        <v>0</v>
      </c>
      <c r="CP293" s="68">
        <f>Uniforms!BT293</f>
        <v>0</v>
      </c>
      <c r="CQ293" s="68">
        <f>Uniforms!BU293</f>
        <v>0</v>
      </c>
      <c r="CR293" s="68">
        <f>Uniforms!BV293</f>
        <v>0</v>
      </c>
      <c r="CS293" s="68">
        <f>Uniforms!BW293</f>
        <v>0</v>
      </c>
      <c r="CT293" s="68">
        <f>Uniforms!BX293</f>
        <v>0</v>
      </c>
      <c r="CU293" s="68">
        <f>Uniforms!BY293</f>
        <v>0</v>
      </c>
      <c r="CV293" s="68">
        <f>Uniforms!BZ293</f>
        <v>0</v>
      </c>
      <c r="CW293" s="68">
        <f>Uniforms!CA293</f>
        <v>0</v>
      </c>
      <c r="CX293" s="68">
        <f>Uniforms!CB293</f>
        <v>0</v>
      </c>
      <c r="CY293" s="68">
        <f>Uniforms!CC293</f>
        <v>0</v>
      </c>
      <c r="CZ293" s="68">
        <f>Uniforms!CD293</f>
        <v>0</v>
      </c>
      <c r="DA293" s="67"/>
    </row>
    <row r="294" spans="1:105">
      <c r="A294" s="67" t="s">
        <v>558</v>
      </c>
      <c r="B294" s="63">
        <f>Uniforms!B294</f>
        <v>0</v>
      </c>
      <c r="C294" s="63" t="str">
        <f>CONCATENATE(Uniforms!C294, "|")</f>
        <v>|</v>
      </c>
      <c r="D294" s="63">
        <f>Uniforms!D294</f>
        <v>0</v>
      </c>
      <c r="E294" s="63" t="str">
        <f>IF(Uniforms!E294="None", "NA|",CONCATENATE(Uniforms!E294, "|"))</f>
        <v>|</v>
      </c>
      <c r="F294" s="63" t="str">
        <f>IF(E294="NA|","|-- Select One --",CONCATENATE(Uniforms!F294,"|"))</f>
        <v>|</v>
      </c>
      <c r="G294" s="63" t="str">
        <f>CONCATENATE(Uniforms!G294,"|")</f>
        <v>|</v>
      </c>
      <c r="H294" s="64">
        <f>Uniforms!H294</f>
        <v>0</v>
      </c>
      <c r="I294" s="65">
        <f t="shared" si="4"/>
        <v>0</v>
      </c>
      <c r="J294" s="65">
        <f>Uniforms!I294</f>
        <v>0</v>
      </c>
      <c r="K294" s="65">
        <f>Uniforms!J294</f>
        <v>0</v>
      </c>
      <c r="L294" s="65">
        <f>Uniforms!K294</f>
        <v>0</v>
      </c>
      <c r="M294" s="65">
        <f>Uniforms!L294</f>
        <v>0</v>
      </c>
      <c r="N294" s="65">
        <f>Uniforms!M294</f>
        <v>0</v>
      </c>
      <c r="O294" s="65">
        <f>Uniforms!N294</f>
        <v>0</v>
      </c>
      <c r="P294" s="65">
        <f>Uniforms!O294</f>
        <v>0</v>
      </c>
      <c r="Q294" s="65">
        <f>Uniforms!P294</f>
        <v>0</v>
      </c>
      <c r="R294" s="65">
        <f>Uniforms!Q294</f>
        <v>0</v>
      </c>
      <c r="S294" s="65">
        <f>Uniforms!R294</f>
        <v>0</v>
      </c>
      <c r="T294" s="65">
        <f>Uniforms!S294</f>
        <v>0</v>
      </c>
      <c r="U294" s="65">
        <f>Uniforms!T294</f>
        <v>0</v>
      </c>
      <c r="V294" s="65">
        <f>Uniforms!U294</f>
        <v>0</v>
      </c>
      <c r="W294" s="65">
        <f>Uniforms!V294</f>
        <v>0</v>
      </c>
      <c r="X294" s="65">
        <f>Uniforms!W294</f>
        <v>0</v>
      </c>
      <c r="Y294" s="65">
        <f>Uniforms!X294</f>
        <v>0</v>
      </c>
      <c r="Z294" s="63" t="str">
        <f>IF(Uniforms!Y294="None","NA|",CONCATENATE(Uniforms!Y294,"|"))</f>
        <v>|</v>
      </c>
      <c r="AA294" s="63" t="str">
        <f>IF(Z294="NA|","|-- Select One --",CONCATENATE(Uniforms!Z294, "|"))</f>
        <v>|</v>
      </c>
      <c r="AB294" s="65">
        <f>Uniforms!AA294</f>
        <v>0</v>
      </c>
      <c r="AC294" s="65">
        <f>Uniforms!AB294</f>
        <v>0</v>
      </c>
      <c r="AD294" s="65">
        <f>Uniforms!AC294</f>
        <v>0</v>
      </c>
      <c r="AE294" s="65">
        <f>Uniforms!AD294</f>
        <v>0</v>
      </c>
      <c r="AF294" s="65">
        <f>Uniforms!AE294</f>
        <v>0</v>
      </c>
      <c r="AG294" s="65">
        <f>Uniforms!AF294</f>
        <v>0</v>
      </c>
      <c r="AH294" s="65">
        <f>Uniforms!AG294</f>
        <v>0</v>
      </c>
      <c r="AI294" s="65">
        <f>Uniforms!AH294</f>
        <v>0</v>
      </c>
      <c r="AJ294" s="65">
        <f>Uniforms!AI294</f>
        <v>0</v>
      </c>
      <c r="AK294" s="65">
        <f>Uniforms!AJ294</f>
        <v>0</v>
      </c>
      <c r="AL294" s="65">
        <f>Uniforms!AK294</f>
        <v>0</v>
      </c>
      <c r="AM294" s="65">
        <f>Uniforms!AL294</f>
        <v>0</v>
      </c>
      <c r="AN294" s="65">
        <f>Uniforms!AM294</f>
        <v>0</v>
      </c>
      <c r="AO294" s="65">
        <f>Uniforms!AN294</f>
        <v>0</v>
      </c>
      <c r="AP294" s="65">
        <f>Uniforms!AO294</f>
        <v>0</v>
      </c>
      <c r="AQ294" s="65">
        <f>Uniforms!AP294</f>
        <v>0</v>
      </c>
      <c r="AR294" s="63" t="str">
        <f>IF(Uniforms!AQ294="None","NA|",CONCATENATE(Uniforms!AQ294,"|"))</f>
        <v>|</v>
      </c>
      <c r="AS294" s="63" t="str">
        <f>IF(AR294="NA|","|-- Select One --",CONCATENATE(Uniforms!AR294,"|"))</f>
        <v>|</v>
      </c>
      <c r="AT294" s="65">
        <f>Uniforms!AS294</f>
        <v>0</v>
      </c>
      <c r="AU294" s="65">
        <f>Uniforms!AT294</f>
        <v>0</v>
      </c>
      <c r="AV294" s="65">
        <f>Uniforms!AU294</f>
        <v>0</v>
      </c>
      <c r="AW294" s="65">
        <f>Uniforms!AV294</f>
        <v>0</v>
      </c>
      <c r="AX294" s="66" t="s">
        <v>409</v>
      </c>
      <c r="AY294" s="63" t="s">
        <v>410</v>
      </c>
      <c r="AZ294" s="63" t="s">
        <v>410</v>
      </c>
      <c r="BA294" s="63" t="s">
        <v>410</v>
      </c>
      <c r="BB294" s="67" t="str">
        <f>Uniforms!$AW$1</f>
        <v>8B|</v>
      </c>
      <c r="BC294" s="67" t="str">
        <f>Uniforms!$AW$2</f>
        <v>NA|</v>
      </c>
      <c r="BD294" s="67" t="str">
        <f>Uniforms!$AW$3</f>
        <v>OUTLINED|</v>
      </c>
      <c r="BE294" s="66">
        <f>Uniforms!$AT$4</f>
        <v>0</v>
      </c>
      <c r="BF294" s="66">
        <f>IF(Uniforms!$AT$13="Left Chest",Uniforms!AZ294, )</f>
        <v>0</v>
      </c>
      <c r="BG294" s="66">
        <f>Uniforms!$AT$5</f>
        <v>0</v>
      </c>
      <c r="BH294" s="67">
        <f>IF(Uniforms!$AT$13="Left Chest 2nd",Uniforms!AZ294, )</f>
        <v>0</v>
      </c>
      <c r="BI294" s="66">
        <f>Uniforms!$AT$6</f>
        <v>0</v>
      </c>
      <c r="BJ294" s="67">
        <f>IF(Uniforms!$AT$13="Left Sleeve",Uniforms!AZ294, )</f>
        <v>0</v>
      </c>
      <c r="BK294" s="66">
        <f>Uniforms!$AT$7</f>
        <v>0</v>
      </c>
      <c r="BL294" s="67">
        <f>IF(Uniforms!$AT$13="Right Sleeve",Uniforms!AZ294, )</f>
        <v>0</v>
      </c>
      <c r="BM294" s="66">
        <f>Uniforms!$AT$8</f>
        <v>0</v>
      </c>
      <c r="BN294" s="67">
        <f>IF(Uniforms!$AT$13="Center Chest",Uniforms!AZ294, )</f>
        <v>0</v>
      </c>
      <c r="BO294" s="66">
        <f>Uniforms!$AT$10</f>
        <v>0</v>
      </c>
      <c r="BP294" s="67">
        <f>IF(Uniforms!$AT$13="Back Above #s",Uniforms!AZ294, )</f>
        <v>0</v>
      </c>
      <c r="BQ294" s="66">
        <f>Uniforms!$AT$11</f>
        <v>0</v>
      </c>
      <c r="BR294" s="67">
        <f>IF(Uniforms!$AT$13="Short-Left Leg",Uniforms!AZ294, )</f>
        <v>0</v>
      </c>
      <c r="BS294" s="66">
        <f>Uniforms!$AT$12</f>
        <v>0</v>
      </c>
      <c r="BT294" s="67">
        <f>IF(Uniforms!$AT$13="Short-Right Leg",Uniforms!AZ294, )</f>
        <v>0</v>
      </c>
      <c r="BU294" s="67">
        <f>Uniforms!$AT$9</f>
        <v>0</v>
      </c>
      <c r="BV294" s="67">
        <f>IF(Uniforms!$AT$13="Right Chest",Uniforms!AZ294, )</f>
        <v>0</v>
      </c>
      <c r="BW294" s="68">
        <f>Uniforms!BA294</f>
        <v>0</v>
      </c>
      <c r="BX294" s="68">
        <f>Uniforms!BB294</f>
        <v>0</v>
      </c>
      <c r="BY294" s="68">
        <f>Uniforms!BC294</f>
        <v>0</v>
      </c>
      <c r="BZ294" s="68">
        <f>Uniforms!BD294</f>
        <v>0</v>
      </c>
      <c r="CA294" s="68">
        <f>Uniforms!BE294</f>
        <v>0</v>
      </c>
      <c r="CB294" s="68">
        <f>Uniforms!BF294</f>
        <v>0</v>
      </c>
      <c r="CC294" s="68">
        <f>Uniforms!BG294</f>
        <v>0</v>
      </c>
      <c r="CD294" s="68">
        <f>Uniforms!BH294</f>
        <v>0</v>
      </c>
      <c r="CE294" s="68">
        <f>Uniforms!BI294</f>
        <v>0</v>
      </c>
      <c r="CF294" s="68">
        <f>Uniforms!BJ294</f>
        <v>0</v>
      </c>
      <c r="CG294" s="68">
        <f>Uniforms!BK294</f>
        <v>0</v>
      </c>
      <c r="CH294" s="68">
        <f>Uniforms!BL294</f>
        <v>0</v>
      </c>
      <c r="CI294" s="68">
        <f>Uniforms!BM294</f>
        <v>0</v>
      </c>
      <c r="CJ294" s="68">
        <f>Uniforms!BN294</f>
        <v>0</v>
      </c>
      <c r="CK294" s="68">
        <f>Uniforms!BO294</f>
        <v>0</v>
      </c>
      <c r="CL294" s="68">
        <f>Uniforms!BP294</f>
        <v>0</v>
      </c>
      <c r="CM294" s="68">
        <f>Uniforms!BQ294</f>
        <v>0</v>
      </c>
      <c r="CN294" s="68">
        <f>Uniforms!BR294</f>
        <v>0</v>
      </c>
      <c r="CO294" s="68">
        <f>Uniforms!BS294</f>
        <v>0</v>
      </c>
      <c r="CP294" s="68">
        <f>Uniforms!BT294</f>
        <v>0</v>
      </c>
      <c r="CQ294" s="68">
        <f>Uniforms!BU294</f>
        <v>0</v>
      </c>
      <c r="CR294" s="68">
        <f>Uniforms!BV294</f>
        <v>0</v>
      </c>
      <c r="CS294" s="68">
        <f>Uniforms!BW294</f>
        <v>0</v>
      </c>
      <c r="CT294" s="68">
        <f>Uniforms!BX294</f>
        <v>0</v>
      </c>
      <c r="CU294" s="68">
        <f>Uniforms!BY294</f>
        <v>0</v>
      </c>
      <c r="CV294" s="68">
        <f>Uniforms!BZ294</f>
        <v>0</v>
      </c>
      <c r="CW294" s="68">
        <f>Uniforms!CA294</f>
        <v>0</v>
      </c>
      <c r="CX294" s="68">
        <f>Uniforms!CB294</f>
        <v>0</v>
      </c>
      <c r="CY294" s="68">
        <f>Uniforms!CC294</f>
        <v>0</v>
      </c>
      <c r="CZ294" s="68">
        <f>Uniforms!CD294</f>
        <v>0</v>
      </c>
      <c r="DA294" s="67"/>
    </row>
    <row r="295" spans="1:105">
      <c r="A295" s="67" t="s">
        <v>559</v>
      </c>
      <c r="B295" s="63">
        <f>Uniforms!B295</f>
        <v>0</v>
      </c>
      <c r="C295" s="63" t="str">
        <f>CONCATENATE(Uniforms!C295, "|")</f>
        <v>|</v>
      </c>
      <c r="D295" s="63">
        <f>Uniforms!D295</f>
        <v>0</v>
      </c>
      <c r="E295" s="63" t="str">
        <f>IF(Uniforms!E295="None", "NA|",CONCATENATE(Uniforms!E295, "|"))</f>
        <v>|</v>
      </c>
      <c r="F295" s="63" t="str">
        <f>IF(E295="NA|","|-- Select One --",CONCATENATE(Uniforms!F295,"|"))</f>
        <v>|</v>
      </c>
      <c r="G295" s="63" t="str">
        <f>CONCATENATE(Uniforms!G295,"|")</f>
        <v>|</v>
      </c>
      <c r="H295" s="64">
        <f>Uniforms!H295</f>
        <v>0</v>
      </c>
      <c r="I295" s="65">
        <f t="shared" si="4"/>
        <v>0</v>
      </c>
      <c r="J295" s="65">
        <f>Uniforms!I295</f>
        <v>0</v>
      </c>
      <c r="K295" s="65">
        <f>Uniforms!J295</f>
        <v>0</v>
      </c>
      <c r="L295" s="65">
        <f>Uniforms!K295</f>
        <v>0</v>
      </c>
      <c r="M295" s="65">
        <f>Uniforms!L295</f>
        <v>0</v>
      </c>
      <c r="N295" s="65">
        <f>Uniforms!M295</f>
        <v>0</v>
      </c>
      <c r="O295" s="65">
        <f>Uniforms!N295</f>
        <v>0</v>
      </c>
      <c r="P295" s="65">
        <f>Uniforms!O295</f>
        <v>0</v>
      </c>
      <c r="Q295" s="65">
        <f>Uniforms!P295</f>
        <v>0</v>
      </c>
      <c r="R295" s="65">
        <f>Uniforms!Q295</f>
        <v>0</v>
      </c>
      <c r="S295" s="65">
        <f>Uniforms!R295</f>
        <v>0</v>
      </c>
      <c r="T295" s="65">
        <f>Uniforms!S295</f>
        <v>0</v>
      </c>
      <c r="U295" s="65">
        <f>Uniforms!T295</f>
        <v>0</v>
      </c>
      <c r="V295" s="65">
        <f>Uniforms!U295</f>
        <v>0</v>
      </c>
      <c r="W295" s="65">
        <f>Uniforms!V295</f>
        <v>0</v>
      </c>
      <c r="X295" s="65">
        <f>Uniforms!W295</f>
        <v>0</v>
      </c>
      <c r="Y295" s="65">
        <f>Uniforms!X295</f>
        <v>0</v>
      </c>
      <c r="Z295" s="63" t="str">
        <f>IF(Uniforms!Y295="None","NA|",CONCATENATE(Uniforms!Y295,"|"))</f>
        <v>|</v>
      </c>
      <c r="AA295" s="63" t="str">
        <f>IF(Z295="NA|","|-- Select One --",CONCATENATE(Uniforms!Z295, "|"))</f>
        <v>|</v>
      </c>
      <c r="AB295" s="65">
        <f>Uniforms!AA295</f>
        <v>0</v>
      </c>
      <c r="AC295" s="65">
        <f>Uniforms!AB295</f>
        <v>0</v>
      </c>
      <c r="AD295" s="65">
        <f>Uniforms!AC295</f>
        <v>0</v>
      </c>
      <c r="AE295" s="65">
        <f>Uniforms!AD295</f>
        <v>0</v>
      </c>
      <c r="AF295" s="65">
        <f>Uniforms!AE295</f>
        <v>0</v>
      </c>
      <c r="AG295" s="65">
        <f>Uniforms!AF295</f>
        <v>0</v>
      </c>
      <c r="AH295" s="65">
        <f>Uniforms!AG295</f>
        <v>0</v>
      </c>
      <c r="AI295" s="65">
        <f>Uniforms!AH295</f>
        <v>0</v>
      </c>
      <c r="AJ295" s="65">
        <f>Uniforms!AI295</f>
        <v>0</v>
      </c>
      <c r="AK295" s="65">
        <f>Uniforms!AJ295</f>
        <v>0</v>
      </c>
      <c r="AL295" s="65">
        <f>Uniforms!AK295</f>
        <v>0</v>
      </c>
      <c r="AM295" s="65">
        <f>Uniforms!AL295</f>
        <v>0</v>
      </c>
      <c r="AN295" s="65">
        <f>Uniforms!AM295</f>
        <v>0</v>
      </c>
      <c r="AO295" s="65">
        <f>Uniforms!AN295</f>
        <v>0</v>
      </c>
      <c r="AP295" s="65">
        <f>Uniforms!AO295</f>
        <v>0</v>
      </c>
      <c r="AQ295" s="65">
        <f>Uniforms!AP295</f>
        <v>0</v>
      </c>
      <c r="AR295" s="63" t="str">
        <f>IF(Uniforms!AQ295="None","NA|",CONCATENATE(Uniforms!AQ295,"|"))</f>
        <v>|</v>
      </c>
      <c r="AS295" s="63" t="str">
        <f>IF(AR295="NA|","|-- Select One --",CONCATENATE(Uniforms!AR295,"|"))</f>
        <v>|</v>
      </c>
      <c r="AT295" s="65">
        <f>Uniforms!AS295</f>
        <v>0</v>
      </c>
      <c r="AU295" s="65">
        <f>Uniforms!AT295</f>
        <v>0</v>
      </c>
      <c r="AV295" s="65">
        <f>Uniforms!AU295</f>
        <v>0</v>
      </c>
      <c r="AW295" s="65">
        <f>Uniforms!AV295</f>
        <v>0</v>
      </c>
      <c r="AX295" s="66" t="s">
        <v>409</v>
      </c>
      <c r="AY295" s="63" t="s">
        <v>410</v>
      </c>
      <c r="AZ295" s="63" t="s">
        <v>410</v>
      </c>
      <c r="BA295" s="63" t="s">
        <v>410</v>
      </c>
      <c r="BB295" s="67" t="str">
        <f>Uniforms!$AW$1</f>
        <v>8B|</v>
      </c>
      <c r="BC295" s="67" t="str">
        <f>Uniforms!$AW$2</f>
        <v>NA|</v>
      </c>
      <c r="BD295" s="67" t="str">
        <f>Uniforms!$AW$3</f>
        <v>OUTLINED|</v>
      </c>
      <c r="BE295" s="66">
        <f>Uniforms!$AT$4</f>
        <v>0</v>
      </c>
      <c r="BF295" s="66">
        <f>IF(Uniforms!$AT$13="Left Chest",Uniforms!AZ295, )</f>
        <v>0</v>
      </c>
      <c r="BG295" s="66">
        <f>Uniforms!$AT$5</f>
        <v>0</v>
      </c>
      <c r="BH295" s="67">
        <f>IF(Uniforms!$AT$13="Left Chest 2nd",Uniforms!AZ295, )</f>
        <v>0</v>
      </c>
      <c r="BI295" s="66">
        <f>Uniforms!$AT$6</f>
        <v>0</v>
      </c>
      <c r="BJ295" s="67">
        <f>IF(Uniforms!$AT$13="Left Sleeve",Uniforms!AZ295, )</f>
        <v>0</v>
      </c>
      <c r="BK295" s="66">
        <f>Uniforms!$AT$7</f>
        <v>0</v>
      </c>
      <c r="BL295" s="67">
        <f>IF(Uniforms!$AT$13="Right Sleeve",Uniforms!AZ295, )</f>
        <v>0</v>
      </c>
      <c r="BM295" s="66">
        <f>Uniforms!$AT$8</f>
        <v>0</v>
      </c>
      <c r="BN295" s="67">
        <f>IF(Uniforms!$AT$13="Center Chest",Uniforms!AZ295, )</f>
        <v>0</v>
      </c>
      <c r="BO295" s="66">
        <f>Uniforms!$AT$10</f>
        <v>0</v>
      </c>
      <c r="BP295" s="67">
        <f>IF(Uniforms!$AT$13="Back Above #s",Uniforms!AZ295, )</f>
        <v>0</v>
      </c>
      <c r="BQ295" s="66">
        <f>Uniforms!$AT$11</f>
        <v>0</v>
      </c>
      <c r="BR295" s="67">
        <f>IF(Uniforms!$AT$13="Short-Left Leg",Uniforms!AZ295, )</f>
        <v>0</v>
      </c>
      <c r="BS295" s="66">
        <f>Uniforms!$AT$12</f>
        <v>0</v>
      </c>
      <c r="BT295" s="67">
        <f>IF(Uniforms!$AT$13="Short-Right Leg",Uniforms!AZ295, )</f>
        <v>0</v>
      </c>
      <c r="BU295" s="67">
        <f>Uniforms!$AT$9</f>
        <v>0</v>
      </c>
      <c r="BV295" s="67">
        <f>IF(Uniforms!$AT$13="Right Chest",Uniforms!AZ295, )</f>
        <v>0</v>
      </c>
      <c r="BW295" s="68">
        <f>Uniforms!BA295</f>
        <v>0</v>
      </c>
      <c r="BX295" s="68">
        <f>Uniforms!BB295</f>
        <v>0</v>
      </c>
      <c r="BY295" s="68">
        <f>Uniforms!BC295</f>
        <v>0</v>
      </c>
      <c r="BZ295" s="68">
        <f>Uniforms!BD295</f>
        <v>0</v>
      </c>
      <c r="CA295" s="68">
        <f>Uniforms!BE295</f>
        <v>0</v>
      </c>
      <c r="CB295" s="68">
        <f>Uniforms!BF295</f>
        <v>0</v>
      </c>
      <c r="CC295" s="68">
        <f>Uniforms!BG295</f>
        <v>0</v>
      </c>
      <c r="CD295" s="68">
        <f>Uniforms!BH295</f>
        <v>0</v>
      </c>
      <c r="CE295" s="68">
        <f>Uniforms!BI295</f>
        <v>0</v>
      </c>
      <c r="CF295" s="68">
        <f>Uniforms!BJ295</f>
        <v>0</v>
      </c>
      <c r="CG295" s="68">
        <f>Uniforms!BK295</f>
        <v>0</v>
      </c>
      <c r="CH295" s="68">
        <f>Uniforms!BL295</f>
        <v>0</v>
      </c>
      <c r="CI295" s="68">
        <f>Uniforms!BM295</f>
        <v>0</v>
      </c>
      <c r="CJ295" s="68">
        <f>Uniforms!BN295</f>
        <v>0</v>
      </c>
      <c r="CK295" s="68">
        <f>Uniforms!BO295</f>
        <v>0</v>
      </c>
      <c r="CL295" s="68">
        <f>Uniforms!BP295</f>
        <v>0</v>
      </c>
      <c r="CM295" s="68">
        <f>Uniforms!BQ295</f>
        <v>0</v>
      </c>
      <c r="CN295" s="68">
        <f>Uniforms!BR295</f>
        <v>0</v>
      </c>
      <c r="CO295" s="68">
        <f>Uniforms!BS295</f>
        <v>0</v>
      </c>
      <c r="CP295" s="68">
        <f>Uniforms!BT295</f>
        <v>0</v>
      </c>
      <c r="CQ295" s="68">
        <f>Uniforms!BU295</f>
        <v>0</v>
      </c>
      <c r="CR295" s="68">
        <f>Uniforms!BV295</f>
        <v>0</v>
      </c>
      <c r="CS295" s="68">
        <f>Uniforms!BW295</f>
        <v>0</v>
      </c>
      <c r="CT295" s="68">
        <f>Uniforms!BX295</f>
        <v>0</v>
      </c>
      <c r="CU295" s="68">
        <f>Uniforms!BY295</f>
        <v>0</v>
      </c>
      <c r="CV295" s="68">
        <f>Uniforms!BZ295</f>
        <v>0</v>
      </c>
      <c r="CW295" s="68">
        <f>Uniforms!CA295</f>
        <v>0</v>
      </c>
      <c r="CX295" s="68">
        <f>Uniforms!CB295</f>
        <v>0</v>
      </c>
      <c r="CY295" s="68">
        <f>Uniforms!CC295</f>
        <v>0</v>
      </c>
      <c r="CZ295" s="68">
        <f>Uniforms!CD295</f>
        <v>0</v>
      </c>
      <c r="DA295" s="67"/>
    </row>
    <row r="296" spans="1:105">
      <c r="A296" s="67" t="s">
        <v>560</v>
      </c>
      <c r="B296" s="63">
        <f>Uniforms!B296</f>
        <v>0</v>
      </c>
      <c r="C296" s="63" t="str">
        <f>CONCATENATE(Uniforms!C296, "|")</f>
        <v>|</v>
      </c>
      <c r="D296" s="63">
        <f>Uniforms!D296</f>
        <v>0</v>
      </c>
      <c r="E296" s="63" t="str">
        <f>IF(Uniforms!E296="None", "NA|",CONCATENATE(Uniforms!E296, "|"))</f>
        <v>|</v>
      </c>
      <c r="F296" s="63" t="str">
        <f>IF(E296="NA|","|-- Select One --",CONCATENATE(Uniforms!F296,"|"))</f>
        <v>|</v>
      </c>
      <c r="G296" s="63" t="str">
        <f>CONCATENATE(Uniforms!G296,"|")</f>
        <v>|</v>
      </c>
      <c r="H296" s="64">
        <f>Uniforms!H296</f>
        <v>0</v>
      </c>
      <c r="I296" s="65">
        <f t="shared" si="4"/>
        <v>0</v>
      </c>
      <c r="J296" s="65">
        <f>Uniforms!I296</f>
        <v>0</v>
      </c>
      <c r="K296" s="65">
        <f>Uniforms!J296</f>
        <v>0</v>
      </c>
      <c r="L296" s="65">
        <f>Uniforms!K296</f>
        <v>0</v>
      </c>
      <c r="M296" s="65">
        <f>Uniforms!L296</f>
        <v>0</v>
      </c>
      <c r="N296" s="65">
        <f>Uniforms!M296</f>
        <v>0</v>
      </c>
      <c r="O296" s="65">
        <f>Uniforms!N296</f>
        <v>0</v>
      </c>
      <c r="P296" s="65">
        <f>Uniforms!O296</f>
        <v>0</v>
      </c>
      <c r="Q296" s="65">
        <f>Uniforms!P296</f>
        <v>0</v>
      </c>
      <c r="R296" s="65">
        <f>Uniforms!Q296</f>
        <v>0</v>
      </c>
      <c r="S296" s="65">
        <f>Uniforms!R296</f>
        <v>0</v>
      </c>
      <c r="T296" s="65">
        <f>Uniforms!S296</f>
        <v>0</v>
      </c>
      <c r="U296" s="65">
        <f>Uniforms!T296</f>
        <v>0</v>
      </c>
      <c r="V296" s="65">
        <f>Uniforms!U296</f>
        <v>0</v>
      </c>
      <c r="W296" s="65">
        <f>Uniforms!V296</f>
        <v>0</v>
      </c>
      <c r="X296" s="65">
        <f>Uniforms!W296</f>
        <v>0</v>
      </c>
      <c r="Y296" s="65">
        <f>Uniforms!X296</f>
        <v>0</v>
      </c>
      <c r="Z296" s="63" t="str">
        <f>IF(Uniforms!Y296="None","NA|",CONCATENATE(Uniforms!Y296,"|"))</f>
        <v>|</v>
      </c>
      <c r="AA296" s="63" t="str">
        <f>IF(Z296="NA|","|-- Select One --",CONCATENATE(Uniforms!Z296, "|"))</f>
        <v>|</v>
      </c>
      <c r="AB296" s="65">
        <f>Uniforms!AA296</f>
        <v>0</v>
      </c>
      <c r="AC296" s="65">
        <f>Uniforms!AB296</f>
        <v>0</v>
      </c>
      <c r="AD296" s="65">
        <f>Uniforms!AC296</f>
        <v>0</v>
      </c>
      <c r="AE296" s="65">
        <f>Uniforms!AD296</f>
        <v>0</v>
      </c>
      <c r="AF296" s="65">
        <f>Uniforms!AE296</f>
        <v>0</v>
      </c>
      <c r="AG296" s="65">
        <f>Uniforms!AF296</f>
        <v>0</v>
      </c>
      <c r="AH296" s="65">
        <f>Uniforms!AG296</f>
        <v>0</v>
      </c>
      <c r="AI296" s="65">
        <f>Uniforms!AH296</f>
        <v>0</v>
      </c>
      <c r="AJ296" s="65">
        <f>Uniforms!AI296</f>
        <v>0</v>
      </c>
      <c r="AK296" s="65">
        <f>Uniforms!AJ296</f>
        <v>0</v>
      </c>
      <c r="AL296" s="65">
        <f>Uniforms!AK296</f>
        <v>0</v>
      </c>
      <c r="AM296" s="65">
        <f>Uniforms!AL296</f>
        <v>0</v>
      </c>
      <c r="AN296" s="65">
        <f>Uniforms!AM296</f>
        <v>0</v>
      </c>
      <c r="AO296" s="65">
        <f>Uniforms!AN296</f>
        <v>0</v>
      </c>
      <c r="AP296" s="65">
        <f>Uniforms!AO296</f>
        <v>0</v>
      </c>
      <c r="AQ296" s="65">
        <f>Uniforms!AP296</f>
        <v>0</v>
      </c>
      <c r="AR296" s="63" t="str">
        <f>IF(Uniforms!AQ296="None","NA|",CONCATENATE(Uniforms!AQ296,"|"))</f>
        <v>|</v>
      </c>
      <c r="AS296" s="63" t="str">
        <f>IF(AR296="NA|","|-- Select One --",CONCATENATE(Uniforms!AR296,"|"))</f>
        <v>|</v>
      </c>
      <c r="AT296" s="65">
        <f>Uniforms!AS296</f>
        <v>0</v>
      </c>
      <c r="AU296" s="65">
        <f>Uniforms!AT296</f>
        <v>0</v>
      </c>
      <c r="AV296" s="65">
        <f>Uniforms!AU296</f>
        <v>0</v>
      </c>
      <c r="AW296" s="65">
        <f>Uniforms!AV296</f>
        <v>0</v>
      </c>
      <c r="AX296" s="66" t="s">
        <v>409</v>
      </c>
      <c r="AY296" s="63" t="s">
        <v>410</v>
      </c>
      <c r="AZ296" s="63" t="s">
        <v>410</v>
      </c>
      <c r="BA296" s="63" t="s">
        <v>410</v>
      </c>
      <c r="BB296" s="67" t="str">
        <f>Uniforms!$AW$1</f>
        <v>8B|</v>
      </c>
      <c r="BC296" s="67" t="str">
        <f>Uniforms!$AW$2</f>
        <v>NA|</v>
      </c>
      <c r="BD296" s="67" t="str">
        <f>Uniforms!$AW$3</f>
        <v>OUTLINED|</v>
      </c>
      <c r="BE296" s="66">
        <f>Uniforms!$AT$4</f>
        <v>0</v>
      </c>
      <c r="BF296" s="66">
        <f>IF(Uniforms!$AT$13="Left Chest",Uniforms!AZ296, )</f>
        <v>0</v>
      </c>
      <c r="BG296" s="66">
        <f>Uniforms!$AT$5</f>
        <v>0</v>
      </c>
      <c r="BH296" s="67">
        <f>IF(Uniforms!$AT$13="Left Chest 2nd",Uniforms!AZ296, )</f>
        <v>0</v>
      </c>
      <c r="BI296" s="66">
        <f>Uniforms!$AT$6</f>
        <v>0</v>
      </c>
      <c r="BJ296" s="67">
        <f>IF(Uniforms!$AT$13="Left Sleeve",Uniforms!AZ296, )</f>
        <v>0</v>
      </c>
      <c r="BK296" s="66">
        <f>Uniforms!$AT$7</f>
        <v>0</v>
      </c>
      <c r="BL296" s="67">
        <f>IF(Uniforms!$AT$13="Right Sleeve",Uniforms!AZ296, )</f>
        <v>0</v>
      </c>
      <c r="BM296" s="66">
        <f>Uniforms!$AT$8</f>
        <v>0</v>
      </c>
      <c r="BN296" s="67">
        <f>IF(Uniforms!$AT$13="Center Chest",Uniforms!AZ296, )</f>
        <v>0</v>
      </c>
      <c r="BO296" s="66">
        <f>Uniforms!$AT$10</f>
        <v>0</v>
      </c>
      <c r="BP296" s="67">
        <f>IF(Uniforms!$AT$13="Back Above #s",Uniforms!AZ296, )</f>
        <v>0</v>
      </c>
      <c r="BQ296" s="66">
        <f>Uniforms!$AT$11</f>
        <v>0</v>
      </c>
      <c r="BR296" s="67">
        <f>IF(Uniforms!$AT$13="Short-Left Leg",Uniforms!AZ296, )</f>
        <v>0</v>
      </c>
      <c r="BS296" s="66">
        <f>Uniforms!$AT$12</f>
        <v>0</v>
      </c>
      <c r="BT296" s="67">
        <f>IF(Uniforms!$AT$13="Short-Right Leg",Uniforms!AZ296, )</f>
        <v>0</v>
      </c>
      <c r="BU296" s="67">
        <f>Uniforms!$AT$9</f>
        <v>0</v>
      </c>
      <c r="BV296" s="67">
        <f>IF(Uniforms!$AT$13="Right Chest",Uniforms!AZ296, )</f>
        <v>0</v>
      </c>
      <c r="BW296" s="68">
        <f>Uniforms!BA296</f>
        <v>0</v>
      </c>
      <c r="BX296" s="68">
        <f>Uniforms!BB296</f>
        <v>0</v>
      </c>
      <c r="BY296" s="68">
        <f>Uniforms!BC296</f>
        <v>0</v>
      </c>
      <c r="BZ296" s="68">
        <f>Uniforms!BD296</f>
        <v>0</v>
      </c>
      <c r="CA296" s="68">
        <f>Uniforms!BE296</f>
        <v>0</v>
      </c>
      <c r="CB296" s="68">
        <f>Uniforms!BF296</f>
        <v>0</v>
      </c>
      <c r="CC296" s="68">
        <f>Uniforms!BG296</f>
        <v>0</v>
      </c>
      <c r="CD296" s="68">
        <f>Uniforms!BH296</f>
        <v>0</v>
      </c>
      <c r="CE296" s="68">
        <f>Uniforms!BI296</f>
        <v>0</v>
      </c>
      <c r="CF296" s="68">
        <f>Uniforms!BJ296</f>
        <v>0</v>
      </c>
      <c r="CG296" s="68">
        <f>Uniforms!BK296</f>
        <v>0</v>
      </c>
      <c r="CH296" s="68">
        <f>Uniforms!BL296</f>
        <v>0</v>
      </c>
      <c r="CI296" s="68">
        <f>Uniforms!BM296</f>
        <v>0</v>
      </c>
      <c r="CJ296" s="68">
        <f>Uniforms!BN296</f>
        <v>0</v>
      </c>
      <c r="CK296" s="68">
        <f>Uniforms!BO296</f>
        <v>0</v>
      </c>
      <c r="CL296" s="68">
        <f>Uniforms!BP296</f>
        <v>0</v>
      </c>
      <c r="CM296" s="68">
        <f>Uniforms!BQ296</f>
        <v>0</v>
      </c>
      <c r="CN296" s="68">
        <f>Uniforms!BR296</f>
        <v>0</v>
      </c>
      <c r="CO296" s="68">
        <f>Uniforms!BS296</f>
        <v>0</v>
      </c>
      <c r="CP296" s="68">
        <f>Uniforms!BT296</f>
        <v>0</v>
      </c>
      <c r="CQ296" s="68">
        <f>Uniforms!BU296</f>
        <v>0</v>
      </c>
      <c r="CR296" s="68">
        <f>Uniforms!BV296</f>
        <v>0</v>
      </c>
      <c r="CS296" s="68">
        <f>Uniforms!BW296</f>
        <v>0</v>
      </c>
      <c r="CT296" s="68">
        <f>Uniforms!BX296</f>
        <v>0</v>
      </c>
      <c r="CU296" s="68">
        <f>Uniforms!BY296</f>
        <v>0</v>
      </c>
      <c r="CV296" s="68">
        <f>Uniforms!BZ296</f>
        <v>0</v>
      </c>
      <c r="CW296" s="68">
        <f>Uniforms!CA296</f>
        <v>0</v>
      </c>
      <c r="CX296" s="68">
        <f>Uniforms!CB296</f>
        <v>0</v>
      </c>
      <c r="CY296" s="68">
        <f>Uniforms!CC296</f>
        <v>0</v>
      </c>
      <c r="CZ296" s="68">
        <f>Uniforms!CD296</f>
        <v>0</v>
      </c>
      <c r="DA296" s="67"/>
    </row>
    <row r="297" spans="1:105">
      <c r="A297" s="67" t="s">
        <v>561</v>
      </c>
      <c r="B297" s="63">
        <f>Uniforms!B297</f>
        <v>0</v>
      </c>
      <c r="C297" s="63" t="str">
        <f>CONCATENATE(Uniforms!C297, "|")</f>
        <v>|</v>
      </c>
      <c r="D297" s="63">
        <f>Uniforms!D297</f>
        <v>0</v>
      </c>
      <c r="E297" s="63" t="str">
        <f>IF(Uniforms!E297="None", "NA|",CONCATENATE(Uniforms!E297, "|"))</f>
        <v>|</v>
      </c>
      <c r="F297" s="63" t="str">
        <f>IF(E297="NA|","|-- Select One --",CONCATENATE(Uniforms!F297,"|"))</f>
        <v>|</v>
      </c>
      <c r="G297" s="63" t="str">
        <f>CONCATENATE(Uniforms!G297,"|")</f>
        <v>|</v>
      </c>
      <c r="H297" s="64">
        <f>Uniforms!H297</f>
        <v>0</v>
      </c>
      <c r="I297" s="65">
        <f t="shared" si="4"/>
        <v>0</v>
      </c>
      <c r="J297" s="65">
        <f>Uniforms!I297</f>
        <v>0</v>
      </c>
      <c r="K297" s="65">
        <f>Uniforms!J297</f>
        <v>0</v>
      </c>
      <c r="L297" s="65">
        <f>Uniforms!K297</f>
        <v>0</v>
      </c>
      <c r="M297" s="65">
        <f>Uniforms!L297</f>
        <v>0</v>
      </c>
      <c r="N297" s="65">
        <f>Uniforms!M297</f>
        <v>0</v>
      </c>
      <c r="O297" s="65">
        <f>Uniforms!N297</f>
        <v>0</v>
      </c>
      <c r="P297" s="65">
        <f>Uniforms!O297</f>
        <v>0</v>
      </c>
      <c r="Q297" s="65">
        <f>Uniforms!P297</f>
        <v>0</v>
      </c>
      <c r="R297" s="65">
        <f>Uniforms!Q297</f>
        <v>0</v>
      </c>
      <c r="S297" s="65">
        <f>Uniforms!R297</f>
        <v>0</v>
      </c>
      <c r="T297" s="65">
        <f>Uniforms!S297</f>
        <v>0</v>
      </c>
      <c r="U297" s="65">
        <f>Uniforms!T297</f>
        <v>0</v>
      </c>
      <c r="V297" s="65">
        <f>Uniforms!U297</f>
        <v>0</v>
      </c>
      <c r="W297" s="65">
        <f>Uniforms!V297</f>
        <v>0</v>
      </c>
      <c r="X297" s="65">
        <f>Uniforms!W297</f>
        <v>0</v>
      </c>
      <c r="Y297" s="65">
        <f>Uniforms!X297</f>
        <v>0</v>
      </c>
      <c r="Z297" s="63" t="str">
        <f>IF(Uniforms!Y297="None","NA|",CONCATENATE(Uniforms!Y297,"|"))</f>
        <v>|</v>
      </c>
      <c r="AA297" s="63" t="str">
        <f>IF(Z297="NA|","|-- Select One --",CONCATENATE(Uniforms!Z297, "|"))</f>
        <v>|</v>
      </c>
      <c r="AB297" s="65">
        <f>Uniforms!AA297</f>
        <v>0</v>
      </c>
      <c r="AC297" s="65">
        <f>Uniforms!AB297</f>
        <v>0</v>
      </c>
      <c r="AD297" s="65">
        <f>Uniforms!AC297</f>
        <v>0</v>
      </c>
      <c r="AE297" s="65">
        <f>Uniforms!AD297</f>
        <v>0</v>
      </c>
      <c r="AF297" s="65">
        <f>Uniforms!AE297</f>
        <v>0</v>
      </c>
      <c r="AG297" s="65">
        <f>Uniforms!AF297</f>
        <v>0</v>
      </c>
      <c r="AH297" s="65">
        <f>Uniforms!AG297</f>
        <v>0</v>
      </c>
      <c r="AI297" s="65">
        <f>Uniforms!AH297</f>
        <v>0</v>
      </c>
      <c r="AJ297" s="65">
        <f>Uniforms!AI297</f>
        <v>0</v>
      </c>
      <c r="AK297" s="65">
        <f>Uniforms!AJ297</f>
        <v>0</v>
      </c>
      <c r="AL297" s="65">
        <f>Uniforms!AK297</f>
        <v>0</v>
      </c>
      <c r="AM297" s="65">
        <f>Uniforms!AL297</f>
        <v>0</v>
      </c>
      <c r="AN297" s="65">
        <f>Uniforms!AM297</f>
        <v>0</v>
      </c>
      <c r="AO297" s="65">
        <f>Uniforms!AN297</f>
        <v>0</v>
      </c>
      <c r="AP297" s="65">
        <f>Uniforms!AO297</f>
        <v>0</v>
      </c>
      <c r="AQ297" s="65">
        <f>Uniforms!AP297</f>
        <v>0</v>
      </c>
      <c r="AR297" s="63" t="str">
        <f>IF(Uniforms!AQ297="None","NA|",CONCATENATE(Uniforms!AQ297,"|"))</f>
        <v>|</v>
      </c>
      <c r="AS297" s="63" t="str">
        <f>IF(AR297="NA|","|-- Select One --",CONCATENATE(Uniforms!AR297,"|"))</f>
        <v>|</v>
      </c>
      <c r="AT297" s="65">
        <f>Uniforms!AS297</f>
        <v>0</v>
      </c>
      <c r="AU297" s="65">
        <f>Uniforms!AT297</f>
        <v>0</v>
      </c>
      <c r="AV297" s="65">
        <f>Uniforms!AU297</f>
        <v>0</v>
      </c>
      <c r="AW297" s="65">
        <f>Uniforms!AV297</f>
        <v>0</v>
      </c>
      <c r="AX297" s="66" t="s">
        <v>409</v>
      </c>
      <c r="AY297" s="63" t="s">
        <v>410</v>
      </c>
      <c r="AZ297" s="63" t="s">
        <v>410</v>
      </c>
      <c r="BA297" s="63" t="s">
        <v>410</v>
      </c>
      <c r="BB297" s="67" t="str">
        <f>Uniforms!$AW$1</f>
        <v>8B|</v>
      </c>
      <c r="BC297" s="67" t="str">
        <f>Uniforms!$AW$2</f>
        <v>NA|</v>
      </c>
      <c r="BD297" s="67" t="str">
        <f>Uniforms!$AW$3</f>
        <v>OUTLINED|</v>
      </c>
      <c r="BE297" s="66">
        <f>Uniforms!$AT$4</f>
        <v>0</v>
      </c>
      <c r="BF297" s="66">
        <f>IF(Uniforms!$AT$13="Left Chest",Uniforms!AZ297, )</f>
        <v>0</v>
      </c>
      <c r="BG297" s="66">
        <f>Uniforms!$AT$5</f>
        <v>0</v>
      </c>
      <c r="BH297" s="67">
        <f>IF(Uniforms!$AT$13="Left Chest 2nd",Uniforms!AZ297, )</f>
        <v>0</v>
      </c>
      <c r="BI297" s="66">
        <f>Uniforms!$AT$6</f>
        <v>0</v>
      </c>
      <c r="BJ297" s="67">
        <f>IF(Uniforms!$AT$13="Left Sleeve",Uniforms!AZ297, )</f>
        <v>0</v>
      </c>
      <c r="BK297" s="66">
        <f>Uniforms!$AT$7</f>
        <v>0</v>
      </c>
      <c r="BL297" s="67">
        <f>IF(Uniforms!$AT$13="Right Sleeve",Uniforms!AZ297, )</f>
        <v>0</v>
      </c>
      <c r="BM297" s="66">
        <f>Uniforms!$AT$8</f>
        <v>0</v>
      </c>
      <c r="BN297" s="67">
        <f>IF(Uniforms!$AT$13="Center Chest",Uniforms!AZ297, )</f>
        <v>0</v>
      </c>
      <c r="BO297" s="66">
        <f>Uniforms!$AT$10</f>
        <v>0</v>
      </c>
      <c r="BP297" s="67">
        <f>IF(Uniforms!$AT$13="Back Above #s",Uniforms!AZ297, )</f>
        <v>0</v>
      </c>
      <c r="BQ297" s="66">
        <f>Uniforms!$AT$11</f>
        <v>0</v>
      </c>
      <c r="BR297" s="67">
        <f>IF(Uniforms!$AT$13="Short-Left Leg",Uniforms!AZ297, )</f>
        <v>0</v>
      </c>
      <c r="BS297" s="66">
        <f>Uniforms!$AT$12</f>
        <v>0</v>
      </c>
      <c r="BT297" s="67">
        <f>IF(Uniforms!$AT$13="Short-Right Leg",Uniforms!AZ297, )</f>
        <v>0</v>
      </c>
      <c r="BU297" s="67">
        <f>Uniforms!$AT$9</f>
        <v>0</v>
      </c>
      <c r="BV297" s="67">
        <f>IF(Uniforms!$AT$13="Right Chest",Uniforms!AZ297, )</f>
        <v>0</v>
      </c>
      <c r="BW297" s="68">
        <f>Uniforms!BA297</f>
        <v>0</v>
      </c>
      <c r="BX297" s="68">
        <f>Uniforms!BB297</f>
        <v>0</v>
      </c>
      <c r="BY297" s="68">
        <f>Uniforms!BC297</f>
        <v>0</v>
      </c>
      <c r="BZ297" s="68">
        <f>Uniforms!BD297</f>
        <v>0</v>
      </c>
      <c r="CA297" s="68">
        <f>Uniforms!BE297</f>
        <v>0</v>
      </c>
      <c r="CB297" s="68">
        <f>Uniforms!BF297</f>
        <v>0</v>
      </c>
      <c r="CC297" s="68">
        <f>Uniforms!BG297</f>
        <v>0</v>
      </c>
      <c r="CD297" s="68">
        <f>Uniforms!BH297</f>
        <v>0</v>
      </c>
      <c r="CE297" s="68">
        <f>Uniforms!BI297</f>
        <v>0</v>
      </c>
      <c r="CF297" s="68">
        <f>Uniforms!BJ297</f>
        <v>0</v>
      </c>
      <c r="CG297" s="68">
        <f>Uniforms!BK297</f>
        <v>0</v>
      </c>
      <c r="CH297" s="68">
        <f>Uniforms!BL297</f>
        <v>0</v>
      </c>
      <c r="CI297" s="68">
        <f>Uniforms!BM297</f>
        <v>0</v>
      </c>
      <c r="CJ297" s="68">
        <f>Uniforms!BN297</f>
        <v>0</v>
      </c>
      <c r="CK297" s="68">
        <f>Uniforms!BO297</f>
        <v>0</v>
      </c>
      <c r="CL297" s="68">
        <f>Uniforms!BP297</f>
        <v>0</v>
      </c>
      <c r="CM297" s="68">
        <f>Uniforms!BQ297</f>
        <v>0</v>
      </c>
      <c r="CN297" s="68">
        <f>Uniforms!BR297</f>
        <v>0</v>
      </c>
      <c r="CO297" s="68">
        <f>Uniforms!BS297</f>
        <v>0</v>
      </c>
      <c r="CP297" s="68">
        <f>Uniforms!BT297</f>
        <v>0</v>
      </c>
      <c r="CQ297" s="68">
        <f>Uniforms!BU297</f>
        <v>0</v>
      </c>
      <c r="CR297" s="68">
        <f>Uniforms!BV297</f>
        <v>0</v>
      </c>
      <c r="CS297" s="68">
        <f>Uniforms!BW297</f>
        <v>0</v>
      </c>
      <c r="CT297" s="68">
        <f>Uniforms!BX297</f>
        <v>0</v>
      </c>
      <c r="CU297" s="68">
        <f>Uniforms!BY297</f>
        <v>0</v>
      </c>
      <c r="CV297" s="68">
        <f>Uniforms!BZ297</f>
        <v>0</v>
      </c>
      <c r="CW297" s="68">
        <f>Uniforms!CA297</f>
        <v>0</v>
      </c>
      <c r="CX297" s="68">
        <f>Uniforms!CB297</f>
        <v>0</v>
      </c>
      <c r="CY297" s="68">
        <f>Uniforms!CC297</f>
        <v>0</v>
      </c>
      <c r="CZ297" s="68">
        <f>Uniforms!CD297</f>
        <v>0</v>
      </c>
      <c r="DA297" s="67"/>
    </row>
    <row r="298" spans="1:105">
      <c r="A298" s="67" t="s">
        <v>562</v>
      </c>
      <c r="B298" s="63">
        <f>Uniforms!B298</f>
        <v>0</v>
      </c>
      <c r="C298" s="63" t="str">
        <f>CONCATENATE(Uniforms!C298, "|")</f>
        <v>|</v>
      </c>
      <c r="D298" s="63">
        <f>Uniforms!D298</f>
        <v>0</v>
      </c>
      <c r="E298" s="63" t="str">
        <f>IF(Uniforms!E298="None", "NA|",CONCATENATE(Uniforms!E298, "|"))</f>
        <v>|</v>
      </c>
      <c r="F298" s="63" t="str">
        <f>IF(E298="NA|","|-- Select One --",CONCATENATE(Uniforms!F298,"|"))</f>
        <v>|</v>
      </c>
      <c r="G298" s="63" t="str">
        <f>CONCATENATE(Uniforms!G298,"|")</f>
        <v>|</v>
      </c>
      <c r="H298" s="64">
        <f>Uniforms!H298</f>
        <v>0</v>
      </c>
      <c r="I298" s="65">
        <f t="shared" si="4"/>
        <v>0</v>
      </c>
      <c r="J298" s="65">
        <f>Uniforms!I298</f>
        <v>0</v>
      </c>
      <c r="K298" s="65">
        <f>Uniforms!J298</f>
        <v>0</v>
      </c>
      <c r="L298" s="65">
        <f>Uniforms!K298</f>
        <v>0</v>
      </c>
      <c r="M298" s="65">
        <f>Uniforms!L298</f>
        <v>0</v>
      </c>
      <c r="N298" s="65">
        <f>Uniforms!M298</f>
        <v>0</v>
      </c>
      <c r="O298" s="65">
        <f>Uniforms!N298</f>
        <v>0</v>
      </c>
      <c r="P298" s="65">
        <f>Uniforms!O298</f>
        <v>0</v>
      </c>
      <c r="Q298" s="65">
        <f>Uniforms!P298</f>
        <v>0</v>
      </c>
      <c r="R298" s="65">
        <f>Uniforms!Q298</f>
        <v>0</v>
      </c>
      <c r="S298" s="65">
        <f>Uniforms!R298</f>
        <v>0</v>
      </c>
      <c r="T298" s="65">
        <f>Uniforms!S298</f>
        <v>0</v>
      </c>
      <c r="U298" s="65">
        <f>Uniforms!T298</f>
        <v>0</v>
      </c>
      <c r="V298" s="65">
        <f>Uniforms!U298</f>
        <v>0</v>
      </c>
      <c r="W298" s="65">
        <f>Uniforms!V298</f>
        <v>0</v>
      </c>
      <c r="X298" s="65">
        <f>Uniforms!W298</f>
        <v>0</v>
      </c>
      <c r="Y298" s="65">
        <f>Uniforms!X298</f>
        <v>0</v>
      </c>
      <c r="Z298" s="63" t="str">
        <f>IF(Uniforms!Y298="None","NA|",CONCATENATE(Uniforms!Y298,"|"))</f>
        <v>|</v>
      </c>
      <c r="AA298" s="63" t="str">
        <f>IF(Z298="NA|","|-- Select One --",CONCATENATE(Uniforms!Z298, "|"))</f>
        <v>|</v>
      </c>
      <c r="AB298" s="65">
        <f>Uniforms!AA298</f>
        <v>0</v>
      </c>
      <c r="AC298" s="65">
        <f>Uniforms!AB298</f>
        <v>0</v>
      </c>
      <c r="AD298" s="65">
        <f>Uniforms!AC298</f>
        <v>0</v>
      </c>
      <c r="AE298" s="65">
        <f>Uniforms!AD298</f>
        <v>0</v>
      </c>
      <c r="AF298" s="65">
        <f>Uniforms!AE298</f>
        <v>0</v>
      </c>
      <c r="AG298" s="65">
        <f>Uniforms!AF298</f>
        <v>0</v>
      </c>
      <c r="AH298" s="65">
        <f>Uniforms!AG298</f>
        <v>0</v>
      </c>
      <c r="AI298" s="65">
        <f>Uniforms!AH298</f>
        <v>0</v>
      </c>
      <c r="AJ298" s="65">
        <f>Uniforms!AI298</f>
        <v>0</v>
      </c>
      <c r="AK298" s="65">
        <f>Uniforms!AJ298</f>
        <v>0</v>
      </c>
      <c r="AL298" s="65">
        <f>Uniforms!AK298</f>
        <v>0</v>
      </c>
      <c r="AM298" s="65">
        <f>Uniforms!AL298</f>
        <v>0</v>
      </c>
      <c r="AN298" s="65">
        <f>Uniforms!AM298</f>
        <v>0</v>
      </c>
      <c r="AO298" s="65">
        <f>Uniforms!AN298</f>
        <v>0</v>
      </c>
      <c r="AP298" s="65">
        <f>Uniforms!AO298</f>
        <v>0</v>
      </c>
      <c r="AQ298" s="65">
        <f>Uniforms!AP298</f>
        <v>0</v>
      </c>
      <c r="AR298" s="63" t="str">
        <f>IF(Uniforms!AQ298="None","NA|",CONCATENATE(Uniforms!AQ298,"|"))</f>
        <v>|</v>
      </c>
      <c r="AS298" s="63" t="str">
        <f>IF(AR298="NA|","|-- Select One --",CONCATENATE(Uniforms!AR298,"|"))</f>
        <v>|</v>
      </c>
      <c r="AT298" s="65">
        <f>Uniforms!AS298</f>
        <v>0</v>
      </c>
      <c r="AU298" s="65">
        <f>Uniforms!AT298</f>
        <v>0</v>
      </c>
      <c r="AV298" s="65">
        <f>Uniforms!AU298</f>
        <v>0</v>
      </c>
      <c r="AW298" s="65">
        <f>Uniforms!AV298</f>
        <v>0</v>
      </c>
      <c r="AX298" s="66" t="s">
        <v>409</v>
      </c>
      <c r="AY298" s="63" t="s">
        <v>410</v>
      </c>
      <c r="AZ298" s="63" t="s">
        <v>410</v>
      </c>
      <c r="BA298" s="63" t="s">
        <v>410</v>
      </c>
      <c r="BB298" s="67" t="str">
        <f>Uniforms!$AW$1</f>
        <v>8B|</v>
      </c>
      <c r="BC298" s="67" t="str">
        <f>Uniforms!$AW$2</f>
        <v>NA|</v>
      </c>
      <c r="BD298" s="67" t="str">
        <f>Uniforms!$AW$3</f>
        <v>OUTLINED|</v>
      </c>
      <c r="BE298" s="66">
        <f>Uniforms!$AT$4</f>
        <v>0</v>
      </c>
      <c r="BF298" s="66">
        <f>IF(Uniforms!$AT$13="Left Chest",Uniforms!AZ298, )</f>
        <v>0</v>
      </c>
      <c r="BG298" s="66">
        <f>Uniforms!$AT$5</f>
        <v>0</v>
      </c>
      <c r="BH298" s="67">
        <f>IF(Uniforms!$AT$13="Left Chest 2nd",Uniforms!AZ298, )</f>
        <v>0</v>
      </c>
      <c r="BI298" s="66">
        <f>Uniforms!$AT$6</f>
        <v>0</v>
      </c>
      <c r="BJ298" s="67">
        <f>IF(Uniforms!$AT$13="Left Sleeve",Uniforms!AZ298, )</f>
        <v>0</v>
      </c>
      <c r="BK298" s="66">
        <f>Uniforms!$AT$7</f>
        <v>0</v>
      </c>
      <c r="BL298" s="67">
        <f>IF(Uniforms!$AT$13="Right Sleeve",Uniforms!AZ298, )</f>
        <v>0</v>
      </c>
      <c r="BM298" s="66">
        <f>Uniforms!$AT$8</f>
        <v>0</v>
      </c>
      <c r="BN298" s="67">
        <f>IF(Uniforms!$AT$13="Center Chest",Uniforms!AZ298, )</f>
        <v>0</v>
      </c>
      <c r="BO298" s="66">
        <f>Uniforms!$AT$10</f>
        <v>0</v>
      </c>
      <c r="BP298" s="67">
        <f>IF(Uniforms!$AT$13="Back Above #s",Uniforms!AZ298, )</f>
        <v>0</v>
      </c>
      <c r="BQ298" s="66">
        <f>Uniforms!$AT$11</f>
        <v>0</v>
      </c>
      <c r="BR298" s="67">
        <f>IF(Uniforms!$AT$13="Short-Left Leg",Uniforms!AZ298, )</f>
        <v>0</v>
      </c>
      <c r="BS298" s="66">
        <f>Uniforms!$AT$12</f>
        <v>0</v>
      </c>
      <c r="BT298" s="67">
        <f>IF(Uniforms!$AT$13="Short-Right Leg",Uniforms!AZ298, )</f>
        <v>0</v>
      </c>
      <c r="BU298" s="67">
        <f>Uniforms!$AT$9</f>
        <v>0</v>
      </c>
      <c r="BV298" s="67">
        <f>IF(Uniforms!$AT$13="Right Chest",Uniforms!AZ298, )</f>
        <v>0</v>
      </c>
      <c r="BW298" s="68">
        <f>Uniforms!BA298</f>
        <v>0</v>
      </c>
      <c r="BX298" s="68">
        <f>Uniforms!BB298</f>
        <v>0</v>
      </c>
      <c r="BY298" s="68">
        <f>Uniforms!BC298</f>
        <v>0</v>
      </c>
      <c r="BZ298" s="68">
        <f>Uniforms!BD298</f>
        <v>0</v>
      </c>
      <c r="CA298" s="68">
        <f>Uniforms!BE298</f>
        <v>0</v>
      </c>
      <c r="CB298" s="68">
        <f>Uniforms!BF298</f>
        <v>0</v>
      </c>
      <c r="CC298" s="68">
        <f>Uniforms!BG298</f>
        <v>0</v>
      </c>
      <c r="CD298" s="68">
        <f>Uniforms!BH298</f>
        <v>0</v>
      </c>
      <c r="CE298" s="68">
        <f>Uniforms!BI298</f>
        <v>0</v>
      </c>
      <c r="CF298" s="68">
        <f>Uniforms!BJ298</f>
        <v>0</v>
      </c>
      <c r="CG298" s="68">
        <f>Uniforms!BK298</f>
        <v>0</v>
      </c>
      <c r="CH298" s="68">
        <f>Uniforms!BL298</f>
        <v>0</v>
      </c>
      <c r="CI298" s="68">
        <f>Uniforms!BM298</f>
        <v>0</v>
      </c>
      <c r="CJ298" s="68">
        <f>Uniforms!BN298</f>
        <v>0</v>
      </c>
      <c r="CK298" s="68">
        <f>Uniforms!BO298</f>
        <v>0</v>
      </c>
      <c r="CL298" s="68">
        <f>Uniforms!BP298</f>
        <v>0</v>
      </c>
      <c r="CM298" s="68">
        <f>Uniforms!BQ298</f>
        <v>0</v>
      </c>
      <c r="CN298" s="68">
        <f>Uniforms!BR298</f>
        <v>0</v>
      </c>
      <c r="CO298" s="68">
        <f>Uniforms!BS298</f>
        <v>0</v>
      </c>
      <c r="CP298" s="68">
        <f>Uniforms!BT298</f>
        <v>0</v>
      </c>
      <c r="CQ298" s="68">
        <f>Uniforms!BU298</f>
        <v>0</v>
      </c>
      <c r="CR298" s="68">
        <f>Uniforms!BV298</f>
        <v>0</v>
      </c>
      <c r="CS298" s="68">
        <f>Uniforms!BW298</f>
        <v>0</v>
      </c>
      <c r="CT298" s="68">
        <f>Uniforms!BX298</f>
        <v>0</v>
      </c>
      <c r="CU298" s="68">
        <f>Uniforms!BY298</f>
        <v>0</v>
      </c>
      <c r="CV298" s="68">
        <f>Uniforms!BZ298</f>
        <v>0</v>
      </c>
      <c r="CW298" s="68">
        <f>Uniforms!CA298</f>
        <v>0</v>
      </c>
      <c r="CX298" s="68">
        <f>Uniforms!CB298</f>
        <v>0</v>
      </c>
      <c r="CY298" s="68">
        <f>Uniforms!CC298</f>
        <v>0</v>
      </c>
      <c r="CZ298" s="68">
        <f>Uniforms!CD298</f>
        <v>0</v>
      </c>
      <c r="DA298" s="67"/>
    </row>
    <row r="299" spans="1:105">
      <c r="A299" s="67" t="s">
        <v>563</v>
      </c>
      <c r="B299" s="63">
        <f>Uniforms!B299</f>
        <v>0</v>
      </c>
      <c r="C299" s="63" t="str">
        <f>CONCATENATE(Uniforms!C299, "|")</f>
        <v>|</v>
      </c>
      <c r="D299" s="63">
        <f>Uniforms!D299</f>
        <v>0</v>
      </c>
      <c r="E299" s="63" t="str">
        <f>IF(Uniforms!E299="None", "NA|",CONCATENATE(Uniforms!E299, "|"))</f>
        <v>|</v>
      </c>
      <c r="F299" s="63" t="str">
        <f>IF(E299="NA|","|-- Select One --",CONCATENATE(Uniforms!F299,"|"))</f>
        <v>|</v>
      </c>
      <c r="G299" s="63" t="str">
        <f>CONCATENATE(Uniforms!G299,"|")</f>
        <v>|</v>
      </c>
      <c r="H299" s="64">
        <f>Uniforms!H299</f>
        <v>0</v>
      </c>
      <c r="I299" s="65">
        <f t="shared" si="4"/>
        <v>0</v>
      </c>
      <c r="J299" s="65">
        <f>Uniforms!I299</f>
        <v>0</v>
      </c>
      <c r="K299" s="65">
        <f>Uniforms!J299</f>
        <v>0</v>
      </c>
      <c r="L299" s="65">
        <f>Uniforms!K299</f>
        <v>0</v>
      </c>
      <c r="M299" s="65">
        <f>Uniforms!L299</f>
        <v>0</v>
      </c>
      <c r="N299" s="65">
        <f>Uniforms!M299</f>
        <v>0</v>
      </c>
      <c r="O299" s="65">
        <f>Uniforms!N299</f>
        <v>0</v>
      </c>
      <c r="P299" s="65">
        <f>Uniforms!O299</f>
        <v>0</v>
      </c>
      <c r="Q299" s="65">
        <f>Uniforms!P299</f>
        <v>0</v>
      </c>
      <c r="R299" s="65">
        <f>Uniforms!Q299</f>
        <v>0</v>
      </c>
      <c r="S299" s="65">
        <f>Uniforms!R299</f>
        <v>0</v>
      </c>
      <c r="T299" s="65">
        <f>Uniforms!S299</f>
        <v>0</v>
      </c>
      <c r="U299" s="65">
        <f>Uniforms!T299</f>
        <v>0</v>
      </c>
      <c r="V299" s="65">
        <f>Uniforms!U299</f>
        <v>0</v>
      </c>
      <c r="W299" s="65">
        <f>Uniforms!V299</f>
        <v>0</v>
      </c>
      <c r="X299" s="65">
        <f>Uniforms!W299</f>
        <v>0</v>
      </c>
      <c r="Y299" s="65">
        <f>Uniforms!X299</f>
        <v>0</v>
      </c>
      <c r="Z299" s="63" t="str">
        <f>IF(Uniforms!Y299="None","NA|",CONCATENATE(Uniforms!Y299,"|"))</f>
        <v>|</v>
      </c>
      <c r="AA299" s="63" t="str">
        <f>IF(Z299="NA|","|-- Select One --",CONCATENATE(Uniforms!Z299, "|"))</f>
        <v>|</v>
      </c>
      <c r="AB299" s="65">
        <f>Uniforms!AA299</f>
        <v>0</v>
      </c>
      <c r="AC299" s="65">
        <f>Uniforms!AB299</f>
        <v>0</v>
      </c>
      <c r="AD299" s="65">
        <f>Uniforms!AC299</f>
        <v>0</v>
      </c>
      <c r="AE299" s="65">
        <f>Uniforms!AD299</f>
        <v>0</v>
      </c>
      <c r="AF299" s="65">
        <f>Uniforms!AE299</f>
        <v>0</v>
      </c>
      <c r="AG299" s="65">
        <f>Uniforms!AF299</f>
        <v>0</v>
      </c>
      <c r="AH299" s="65">
        <f>Uniforms!AG299</f>
        <v>0</v>
      </c>
      <c r="AI299" s="65">
        <f>Uniforms!AH299</f>
        <v>0</v>
      </c>
      <c r="AJ299" s="65">
        <f>Uniforms!AI299</f>
        <v>0</v>
      </c>
      <c r="AK299" s="65">
        <f>Uniforms!AJ299</f>
        <v>0</v>
      </c>
      <c r="AL299" s="65">
        <f>Uniforms!AK299</f>
        <v>0</v>
      </c>
      <c r="AM299" s="65">
        <f>Uniforms!AL299</f>
        <v>0</v>
      </c>
      <c r="AN299" s="65">
        <f>Uniforms!AM299</f>
        <v>0</v>
      </c>
      <c r="AO299" s="65">
        <f>Uniforms!AN299</f>
        <v>0</v>
      </c>
      <c r="AP299" s="65">
        <f>Uniforms!AO299</f>
        <v>0</v>
      </c>
      <c r="AQ299" s="65">
        <f>Uniforms!AP299</f>
        <v>0</v>
      </c>
      <c r="AR299" s="63" t="str">
        <f>IF(Uniforms!AQ299="None","NA|",CONCATENATE(Uniforms!AQ299,"|"))</f>
        <v>|</v>
      </c>
      <c r="AS299" s="63" t="str">
        <f>IF(AR299="NA|","|-- Select One --",CONCATENATE(Uniforms!AR299,"|"))</f>
        <v>|</v>
      </c>
      <c r="AT299" s="65">
        <f>Uniforms!AS299</f>
        <v>0</v>
      </c>
      <c r="AU299" s="65">
        <f>Uniforms!AT299</f>
        <v>0</v>
      </c>
      <c r="AV299" s="65">
        <f>Uniforms!AU299</f>
        <v>0</v>
      </c>
      <c r="AW299" s="65">
        <f>Uniforms!AV299</f>
        <v>0</v>
      </c>
      <c r="AX299" s="66" t="s">
        <v>409</v>
      </c>
      <c r="AY299" s="63" t="s">
        <v>410</v>
      </c>
      <c r="AZ299" s="63" t="s">
        <v>410</v>
      </c>
      <c r="BA299" s="63" t="s">
        <v>410</v>
      </c>
      <c r="BB299" s="67" t="str">
        <f>Uniforms!$AW$1</f>
        <v>8B|</v>
      </c>
      <c r="BC299" s="67" t="str">
        <f>Uniforms!$AW$2</f>
        <v>NA|</v>
      </c>
      <c r="BD299" s="67" t="str">
        <f>Uniforms!$AW$3</f>
        <v>OUTLINED|</v>
      </c>
      <c r="BE299" s="66">
        <f>Uniforms!$AT$4</f>
        <v>0</v>
      </c>
      <c r="BF299" s="66">
        <f>IF(Uniforms!$AT$13="Left Chest",Uniforms!AZ299, )</f>
        <v>0</v>
      </c>
      <c r="BG299" s="66">
        <f>Uniforms!$AT$5</f>
        <v>0</v>
      </c>
      <c r="BH299" s="67">
        <f>IF(Uniforms!$AT$13="Left Chest 2nd",Uniforms!AZ299, )</f>
        <v>0</v>
      </c>
      <c r="BI299" s="66">
        <f>Uniforms!$AT$6</f>
        <v>0</v>
      </c>
      <c r="BJ299" s="67">
        <f>IF(Uniforms!$AT$13="Left Sleeve",Uniforms!AZ299, )</f>
        <v>0</v>
      </c>
      <c r="BK299" s="66">
        <f>Uniforms!$AT$7</f>
        <v>0</v>
      </c>
      <c r="BL299" s="67">
        <f>IF(Uniforms!$AT$13="Right Sleeve",Uniforms!AZ299, )</f>
        <v>0</v>
      </c>
      <c r="BM299" s="66">
        <f>Uniforms!$AT$8</f>
        <v>0</v>
      </c>
      <c r="BN299" s="67">
        <f>IF(Uniforms!$AT$13="Center Chest",Uniforms!AZ299, )</f>
        <v>0</v>
      </c>
      <c r="BO299" s="66">
        <f>Uniforms!$AT$10</f>
        <v>0</v>
      </c>
      <c r="BP299" s="67">
        <f>IF(Uniforms!$AT$13="Back Above #s",Uniforms!AZ299, )</f>
        <v>0</v>
      </c>
      <c r="BQ299" s="66">
        <f>Uniforms!$AT$11</f>
        <v>0</v>
      </c>
      <c r="BR299" s="67">
        <f>IF(Uniforms!$AT$13="Short-Left Leg",Uniforms!AZ299, )</f>
        <v>0</v>
      </c>
      <c r="BS299" s="66">
        <f>Uniforms!$AT$12</f>
        <v>0</v>
      </c>
      <c r="BT299" s="67">
        <f>IF(Uniforms!$AT$13="Short-Right Leg",Uniforms!AZ299, )</f>
        <v>0</v>
      </c>
      <c r="BU299" s="67">
        <f>Uniforms!$AT$9</f>
        <v>0</v>
      </c>
      <c r="BV299" s="67">
        <f>IF(Uniforms!$AT$13="Right Chest",Uniforms!AZ299, )</f>
        <v>0</v>
      </c>
      <c r="BW299" s="68">
        <f>Uniforms!BA299</f>
        <v>0</v>
      </c>
      <c r="BX299" s="68">
        <f>Uniforms!BB299</f>
        <v>0</v>
      </c>
      <c r="BY299" s="68">
        <f>Uniforms!BC299</f>
        <v>0</v>
      </c>
      <c r="BZ299" s="68">
        <f>Uniforms!BD299</f>
        <v>0</v>
      </c>
      <c r="CA299" s="68">
        <f>Uniforms!BE299</f>
        <v>0</v>
      </c>
      <c r="CB299" s="68">
        <f>Uniforms!BF299</f>
        <v>0</v>
      </c>
      <c r="CC299" s="68">
        <f>Uniforms!BG299</f>
        <v>0</v>
      </c>
      <c r="CD299" s="68">
        <f>Uniforms!BH299</f>
        <v>0</v>
      </c>
      <c r="CE299" s="68">
        <f>Uniforms!BI299</f>
        <v>0</v>
      </c>
      <c r="CF299" s="68">
        <f>Uniforms!BJ299</f>
        <v>0</v>
      </c>
      <c r="CG299" s="68">
        <f>Uniforms!BK299</f>
        <v>0</v>
      </c>
      <c r="CH299" s="68">
        <f>Uniforms!BL299</f>
        <v>0</v>
      </c>
      <c r="CI299" s="68">
        <f>Uniforms!BM299</f>
        <v>0</v>
      </c>
      <c r="CJ299" s="68">
        <f>Uniforms!BN299</f>
        <v>0</v>
      </c>
      <c r="CK299" s="68">
        <f>Uniforms!BO299</f>
        <v>0</v>
      </c>
      <c r="CL299" s="68">
        <f>Uniforms!BP299</f>
        <v>0</v>
      </c>
      <c r="CM299" s="68">
        <f>Uniforms!BQ299</f>
        <v>0</v>
      </c>
      <c r="CN299" s="68">
        <f>Uniforms!BR299</f>
        <v>0</v>
      </c>
      <c r="CO299" s="68">
        <f>Uniforms!BS299</f>
        <v>0</v>
      </c>
      <c r="CP299" s="68">
        <f>Uniforms!BT299</f>
        <v>0</v>
      </c>
      <c r="CQ299" s="68">
        <f>Uniforms!BU299</f>
        <v>0</v>
      </c>
      <c r="CR299" s="68">
        <f>Uniforms!BV299</f>
        <v>0</v>
      </c>
      <c r="CS299" s="68">
        <f>Uniforms!BW299</f>
        <v>0</v>
      </c>
      <c r="CT299" s="68">
        <f>Uniforms!BX299</f>
        <v>0</v>
      </c>
      <c r="CU299" s="68">
        <f>Uniforms!BY299</f>
        <v>0</v>
      </c>
      <c r="CV299" s="68">
        <f>Uniforms!BZ299</f>
        <v>0</v>
      </c>
      <c r="CW299" s="68">
        <f>Uniforms!CA299</f>
        <v>0</v>
      </c>
      <c r="CX299" s="68">
        <f>Uniforms!CB299</f>
        <v>0</v>
      </c>
      <c r="CY299" s="68">
        <f>Uniforms!CC299</f>
        <v>0</v>
      </c>
      <c r="CZ299" s="68">
        <f>Uniforms!CD299</f>
        <v>0</v>
      </c>
      <c r="DA299" s="67"/>
    </row>
    <row r="300" spans="1:105">
      <c r="A300" s="67" t="s">
        <v>564</v>
      </c>
      <c r="B300" s="63">
        <f>Uniforms!B300</f>
        <v>0</v>
      </c>
      <c r="C300" s="63" t="str">
        <f>CONCATENATE(Uniforms!C300, "|")</f>
        <v>|</v>
      </c>
      <c r="D300" s="63">
        <f>Uniforms!D300</f>
        <v>0</v>
      </c>
      <c r="E300" s="63" t="str">
        <f>IF(Uniforms!E300="None", "NA|",CONCATENATE(Uniforms!E300, "|"))</f>
        <v>|</v>
      </c>
      <c r="F300" s="63" t="str">
        <f>IF(E300="NA|","|-- Select One --",CONCATENATE(Uniforms!F300,"|"))</f>
        <v>|</v>
      </c>
      <c r="G300" s="63" t="str">
        <f>CONCATENATE(Uniforms!G300,"|")</f>
        <v>|</v>
      </c>
      <c r="H300" s="64">
        <f>Uniforms!H300</f>
        <v>0</v>
      </c>
      <c r="I300" s="65">
        <f t="shared" si="4"/>
        <v>0</v>
      </c>
      <c r="J300" s="65">
        <f>Uniforms!I300</f>
        <v>0</v>
      </c>
      <c r="K300" s="65">
        <f>Uniforms!J300</f>
        <v>0</v>
      </c>
      <c r="L300" s="65">
        <f>Uniforms!K300</f>
        <v>0</v>
      </c>
      <c r="M300" s="65">
        <f>Uniforms!L300</f>
        <v>0</v>
      </c>
      <c r="N300" s="65">
        <f>Uniforms!M300</f>
        <v>0</v>
      </c>
      <c r="O300" s="65">
        <f>Uniforms!N300</f>
        <v>0</v>
      </c>
      <c r="P300" s="65">
        <f>Uniforms!O300</f>
        <v>0</v>
      </c>
      <c r="Q300" s="65">
        <f>Uniforms!P300</f>
        <v>0</v>
      </c>
      <c r="R300" s="65">
        <f>Uniforms!Q300</f>
        <v>0</v>
      </c>
      <c r="S300" s="65">
        <f>Uniforms!R300</f>
        <v>0</v>
      </c>
      <c r="T300" s="65">
        <f>Uniforms!S300</f>
        <v>0</v>
      </c>
      <c r="U300" s="65">
        <f>Uniforms!T300</f>
        <v>0</v>
      </c>
      <c r="V300" s="65">
        <f>Uniforms!U300</f>
        <v>0</v>
      </c>
      <c r="W300" s="65">
        <f>Uniforms!V300</f>
        <v>0</v>
      </c>
      <c r="X300" s="65">
        <f>Uniforms!W300</f>
        <v>0</v>
      </c>
      <c r="Y300" s="65">
        <f>Uniforms!X300</f>
        <v>0</v>
      </c>
      <c r="Z300" s="63" t="str">
        <f>IF(Uniforms!Y300="None","NA|",CONCATENATE(Uniforms!Y300,"|"))</f>
        <v>|</v>
      </c>
      <c r="AA300" s="63" t="str">
        <f>IF(Z300="NA|","|-- Select One --",CONCATENATE(Uniforms!Z300, "|"))</f>
        <v>|</v>
      </c>
      <c r="AB300" s="65">
        <f>Uniforms!AA300</f>
        <v>0</v>
      </c>
      <c r="AC300" s="65">
        <f>Uniforms!AB300</f>
        <v>0</v>
      </c>
      <c r="AD300" s="65">
        <f>Uniforms!AC300</f>
        <v>0</v>
      </c>
      <c r="AE300" s="65">
        <f>Uniforms!AD300</f>
        <v>0</v>
      </c>
      <c r="AF300" s="65">
        <f>Uniforms!AE300</f>
        <v>0</v>
      </c>
      <c r="AG300" s="65">
        <f>Uniforms!AF300</f>
        <v>0</v>
      </c>
      <c r="AH300" s="65">
        <f>Uniforms!AG300</f>
        <v>0</v>
      </c>
      <c r="AI300" s="65">
        <f>Uniforms!AH300</f>
        <v>0</v>
      </c>
      <c r="AJ300" s="65">
        <f>Uniforms!AI300</f>
        <v>0</v>
      </c>
      <c r="AK300" s="65">
        <f>Uniforms!AJ300</f>
        <v>0</v>
      </c>
      <c r="AL300" s="65">
        <f>Uniforms!AK300</f>
        <v>0</v>
      </c>
      <c r="AM300" s="65">
        <f>Uniforms!AL300</f>
        <v>0</v>
      </c>
      <c r="AN300" s="65">
        <f>Uniforms!AM300</f>
        <v>0</v>
      </c>
      <c r="AO300" s="65">
        <f>Uniforms!AN300</f>
        <v>0</v>
      </c>
      <c r="AP300" s="65">
        <f>Uniforms!AO300</f>
        <v>0</v>
      </c>
      <c r="AQ300" s="65">
        <f>Uniforms!AP300</f>
        <v>0</v>
      </c>
      <c r="AR300" s="63" t="str">
        <f>IF(Uniforms!AQ300="None","NA|",CONCATENATE(Uniforms!AQ300,"|"))</f>
        <v>|</v>
      </c>
      <c r="AS300" s="63" t="str">
        <f>IF(AR300="NA|","|-- Select One --",CONCATENATE(Uniforms!AR300,"|"))</f>
        <v>|</v>
      </c>
      <c r="AT300" s="65">
        <f>Uniforms!AS300</f>
        <v>0</v>
      </c>
      <c r="AU300" s="65">
        <f>Uniforms!AT300</f>
        <v>0</v>
      </c>
      <c r="AV300" s="65">
        <f>Uniforms!AU300</f>
        <v>0</v>
      </c>
      <c r="AW300" s="65">
        <f>Uniforms!AV300</f>
        <v>0</v>
      </c>
      <c r="AX300" s="66" t="s">
        <v>409</v>
      </c>
      <c r="AY300" s="63" t="s">
        <v>410</v>
      </c>
      <c r="AZ300" s="63" t="s">
        <v>410</v>
      </c>
      <c r="BA300" s="63" t="s">
        <v>410</v>
      </c>
      <c r="BB300" s="67" t="str">
        <f>Uniforms!$AW$1</f>
        <v>8B|</v>
      </c>
      <c r="BC300" s="67" t="str">
        <f>Uniforms!$AW$2</f>
        <v>NA|</v>
      </c>
      <c r="BD300" s="67" t="str">
        <f>Uniforms!$AW$3</f>
        <v>OUTLINED|</v>
      </c>
      <c r="BE300" s="66">
        <f>Uniforms!$AT$4</f>
        <v>0</v>
      </c>
      <c r="BF300" s="66">
        <f>IF(Uniforms!$AT$13="Left Chest",Uniforms!AZ300, )</f>
        <v>0</v>
      </c>
      <c r="BG300" s="66">
        <f>Uniforms!$AT$5</f>
        <v>0</v>
      </c>
      <c r="BH300" s="67">
        <f>IF(Uniforms!$AT$13="Left Chest 2nd",Uniforms!AZ300, )</f>
        <v>0</v>
      </c>
      <c r="BI300" s="66">
        <f>Uniforms!$AT$6</f>
        <v>0</v>
      </c>
      <c r="BJ300" s="67">
        <f>IF(Uniforms!$AT$13="Left Sleeve",Uniforms!AZ300, )</f>
        <v>0</v>
      </c>
      <c r="BK300" s="66">
        <f>Uniforms!$AT$7</f>
        <v>0</v>
      </c>
      <c r="BL300" s="67">
        <f>IF(Uniforms!$AT$13="Right Sleeve",Uniforms!AZ300, )</f>
        <v>0</v>
      </c>
      <c r="BM300" s="66">
        <f>Uniforms!$AT$8</f>
        <v>0</v>
      </c>
      <c r="BN300" s="67">
        <f>IF(Uniforms!$AT$13="Center Chest",Uniforms!AZ300, )</f>
        <v>0</v>
      </c>
      <c r="BO300" s="66">
        <f>Uniforms!$AT$10</f>
        <v>0</v>
      </c>
      <c r="BP300" s="67">
        <f>IF(Uniforms!$AT$13="Back Above #s",Uniforms!AZ300, )</f>
        <v>0</v>
      </c>
      <c r="BQ300" s="66">
        <f>Uniforms!$AT$11</f>
        <v>0</v>
      </c>
      <c r="BR300" s="67">
        <f>IF(Uniforms!$AT$13="Short-Left Leg",Uniforms!AZ300, )</f>
        <v>0</v>
      </c>
      <c r="BS300" s="66">
        <f>Uniforms!$AT$12</f>
        <v>0</v>
      </c>
      <c r="BT300" s="67">
        <f>IF(Uniforms!$AT$13="Short-Right Leg",Uniforms!AZ300, )</f>
        <v>0</v>
      </c>
      <c r="BU300" s="67">
        <f>Uniforms!$AT$9</f>
        <v>0</v>
      </c>
      <c r="BV300" s="67">
        <f>IF(Uniforms!$AT$13="Right Chest",Uniforms!AZ300, )</f>
        <v>0</v>
      </c>
      <c r="BW300" s="68">
        <f>Uniforms!BA300</f>
        <v>0</v>
      </c>
      <c r="BX300" s="68">
        <f>Uniforms!BB300</f>
        <v>0</v>
      </c>
      <c r="BY300" s="68">
        <f>Uniforms!BC300</f>
        <v>0</v>
      </c>
      <c r="BZ300" s="68">
        <f>Uniforms!BD300</f>
        <v>0</v>
      </c>
      <c r="CA300" s="68">
        <f>Uniforms!BE300</f>
        <v>0</v>
      </c>
      <c r="CB300" s="68">
        <f>Uniforms!BF300</f>
        <v>0</v>
      </c>
      <c r="CC300" s="68">
        <f>Uniforms!BG300</f>
        <v>0</v>
      </c>
      <c r="CD300" s="68">
        <f>Uniforms!BH300</f>
        <v>0</v>
      </c>
      <c r="CE300" s="68">
        <f>Uniforms!BI300</f>
        <v>0</v>
      </c>
      <c r="CF300" s="68">
        <f>Uniforms!BJ300</f>
        <v>0</v>
      </c>
      <c r="CG300" s="68">
        <f>Uniforms!BK300</f>
        <v>0</v>
      </c>
      <c r="CH300" s="68">
        <f>Uniforms!BL300</f>
        <v>0</v>
      </c>
      <c r="CI300" s="68">
        <f>Uniforms!BM300</f>
        <v>0</v>
      </c>
      <c r="CJ300" s="68">
        <f>Uniforms!BN300</f>
        <v>0</v>
      </c>
      <c r="CK300" s="68">
        <f>Uniforms!BO300</f>
        <v>0</v>
      </c>
      <c r="CL300" s="68">
        <f>Uniforms!BP300</f>
        <v>0</v>
      </c>
      <c r="CM300" s="68">
        <f>Uniforms!BQ300</f>
        <v>0</v>
      </c>
      <c r="CN300" s="68">
        <f>Uniforms!BR300</f>
        <v>0</v>
      </c>
      <c r="CO300" s="68">
        <f>Uniforms!BS300</f>
        <v>0</v>
      </c>
      <c r="CP300" s="68">
        <f>Uniforms!BT300</f>
        <v>0</v>
      </c>
      <c r="CQ300" s="68">
        <f>Uniforms!BU300</f>
        <v>0</v>
      </c>
      <c r="CR300" s="68">
        <f>Uniforms!BV300</f>
        <v>0</v>
      </c>
      <c r="CS300" s="68">
        <f>Uniforms!BW300</f>
        <v>0</v>
      </c>
      <c r="CT300" s="68">
        <f>Uniforms!BX300</f>
        <v>0</v>
      </c>
      <c r="CU300" s="68">
        <f>Uniforms!BY300</f>
        <v>0</v>
      </c>
      <c r="CV300" s="68">
        <f>Uniforms!BZ300</f>
        <v>0</v>
      </c>
      <c r="CW300" s="68">
        <f>Uniforms!CA300</f>
        <v>0</v>
      </c>
      <c r="CX300" s="68">
        <f>Uniforms!CB300</f>
        <v>0</v>
      </c>
      <c r="CY300" s="68">
        <f>Uniforms!CC300</f>
        <v>0</v>
      </c>
      <c r="CZ300" s="68">
        <f>Uniforms!CD300</f>
        <v>0</v>
      </c>
      <c r="DA300" s="67"/>
    </row>
    <row r="301" spans="1:105">
      <c r="A301" s="67" t="s">
        <v>565</v>
      </c>
      <c r="B301" s="63">
        <f>Uniforms!B301</f>
        <v>0</v>
      </c>
      <c r="C301" s="63" t="str">
        <f>CONCATENATE(Uniforms!C301, "|")</f>
        <v>|</v>
      </c>
      <c r="D301" s="63">
        <f>Uniforms!D301</f>
        <v>0</v>
      </c>
      <c r="E301" s="63" t="str">
        <f>IF(Uniforms!E301="None", "NA|",CONCATENATE(Uniforms!E301, "|"))</f>
        <v>|</v>
      </c>
      <c r="F301" s="63" t="str">
        <f>IF(E301="NA|","|-- Select One --",CONCATENATE(Uniforms!F301,"|"))</f>
        <v>|</v>
      </c>
      <c r="G301" s="63" t="str">
        <f>CONCATENATE(Uniforms!G301,"|")</f>
        <v>|</v>
      </c>
      <c r="H301" s="64">
        <f>Uniforms!H301</f>
        <v>0</v>
      </c>
      <c r="I301" s="65">
        <f t="shared" si="4"/>
        <v>0</v>
      </c>
      <c r="J301" s="65">
        <f>Uniforms!I301</f>
        <v>0</v>
      </c>
      <c r="K301" s="65">
        <f>Uniforms!J301</f>
        <v>0</v>
      </c>
      <c r="L301" s="65">
        <f>Uniforms!K301</f>
        <v>0</v>
      </c>
      <c r="M301" s="65">
        <f>Uniforms!L301</f>
        <v>0</v>
      </c>
      <c r="N301" s="65">
        <f>Uniforms!M301</f>
        <v>0</v>
      </c>
      <c r="O301" s="65">
        <f>Uniforms!N301</f>
        <v>0</v>
      </c>
      <c r="P301" s="65">
        <f>Uniforms!O301</f>
        <v>0</v>
      </c>
      <c r="Q301" s="65">
        <f>Uniforms!P301</f>
        <v>0</v>
      </c>
      <c r="R301" s="65">
        <f>Uniforms!Q301</f>
        <v>0</v>
      </c>
      <c r="S301" s="65">
        <f>Uniforms!R301</f>
        <v>0</v>
      </c>
      <c r="T301" s="65">
        <f>Uniforms!S301</f>
        <v>0</v>
      </c>
      <c r="U301" s="65">
        <f>Uniforms!T301</f>
        <v>0</v>
      </c>
      <c r="V301" s="65">
        <f>Uniforms!U301</f>
        <v>0</v>
      </c>
      <c r="W301" s="65">
        <f>Uniforms!V301</f>
        <v>0</v>
      </c>
      <c r="X301" s="65">
        <f>Uniforms!W301</f>
        <v>0</v>
      </c>
      <c r="Y301" s="65">
        <f>Uniforms!X301</f>
        <v>0</v>
      </c>
      <c r="Z301" s="63" t="str">
        <f>IF(Uniforms!Y301="None","NA|",CONCATENATE(Uniforms!Y301,"|"))</f>
        <v>|</v>
      </c>
      <c r="AA301" s="63" t="str">
        <f>IF(Z301="NA|","|-- Select One --",CONCATENATE(Uniforms!Z301, "|"))</f>
        <v>|</v>
      </c>
      <c r="AB301" s="65">
        <f>Uniforms!AA301</f>
        <v>0</v>
      </c>
      <c r="AC301" s="65">
        <f>Uniforms!AB301</f>
        <v>0</v>
      </c>
      <c r="AD301" s="65">
        <f>Uniforms!AC301</f>
        <v>0</v>
      </c>
      <c r="AE301" s="65">
        <f>Uniforms!AD301</f>
        <v>0</v>
      </c>
      <c r="AF301" s="65">
        <f>Uniforms!AE301</f>
        <v>0</v>
      </c>
      <c r="AG301" s="65">
        <f>Uniforms!AF301</f>
        <v>0</v>
      </c>
      <c r="AH301" s="65">
        <f>Uniforms!AG301</f>
        <v>0</v>
      </c>
      <c r="AI301" s="65">
        <f>Uniforms!AH301</f>
        <v>0</v>
      </c>
      <c r="AJ301" s="65">
        <f>Uniforms!AI301</f>
        <v>0</v>
      </c>
      <c r="AK301" s="65">
        <f>Uniforms!AJ301</f>
        <v>0</v>
      </c>
      <c r="AL301" s="65">
        <f>Uniforms!AK301</f>
        <v>0</v>
      </c>
      <c r="AM301" s="65">
        <f>Uniforms!AL301</f>
        <v>0</v>
      </c>
      <c r="AN301" s="65">
        <f>Uniforms!AM301</f>
        <v>0</v>
      </c>
      <c r="AO301" s="65">
        <f>Uniforms!AN301</f>
        <v>0</v>
      </c>
      <c r="AP301" s="65">
        <f>Uniforms!AO301</f>
        <v>0</v>
      </c>
      <c r="AQ301" s="65">
        <f>Uniforms!AP301</f>
        <v>0</v>
      </c>
      <c r="AR301" s="63" t="str">
        <f>IF(Uniforms!AQ301="None","NA|",CONCATENATE(Uniforms!AQ301,"|"))</f>
        <v>|</v>
      </c>
      <c r="AS301" s="63" t="str">
        <f>IF(AR301="NA|","|-- Select One --",CONCATENATE(Uniforms!AR301,"|"))</f>
        <v>|</v>
      </c>
      <c r="AT301" s="65">
        <f>Uniforms!AS301</f>
        <v>0</v>
      </c>
      <c r="AU301" s="65">
        <f>Uniforms!AT301</f>
        <v>0</v>
      </c>
      <c r="AV301" s="65">
        <f>Uniforms!AU301</f>
        <v>0</v>
      </c>
      <c r="AW301" s="65">
        <f>Uniforms!AV301</f>
        <v>0</v>
      </c>
      <c r="AX301" s="66" t="s">
        <v>409</v>
      </c>
      <c r="AY301" s="63" t="s">
        <v>410</v>
      </c>
      <c r="AZ301" s="63" t="s">
        <v>410</v>
      </c>
      <c r="BA301" s="63" t="s">
        <v>410</v>
      </c>
      <c r="BB301" s="67" t="str">
        <f>Uniforms!$AW$1</f>
        <v>8B|</v>
      </c>
      <c r="BC301" s="67" t="str">
        <f>Uniforms!$AW$2</f>
        <v>NA|</v>
      </c>
      <c r="BD301" s="67" t="str">
        <f>Uniforms!$AW$3</f>
        <v>OUTLINED|</v>
      </c>
      <c r="BE301" s="66">
        <f>Uniforms!$AT$4</f>
        <v>0</v>
      </c>
      <c r="BF301" s="66">
        <f>IF(Uniforms!$AT$13="Left Chest",Uniforms!AZ301, )</f>
        <v>0</v>
      </c>
      <c r="BG301" s="66">
        <f>Uniforms!$AT$5</f>
        <v>0</v>
      </c>
      <c r="BH301" s="67">
        <f>IF(Uniforms!$AT$13="Left Chest 2nd",Uniforms!AZ301, )</f>
        <v>0</v>
      </c>
      <c r="BI301" s="66">
        <f>Uniforms!$AT$6</f>
        <v>0</v>
      </c>
      <c r="BJ301" s="67">
        <f>IF(Uniforms!$AT$13="Left Sleeve",Uniforms!AZ301, )</f>
        <v>0</v>
      </c>
      <c r="BK301" s="66">
        <f>Uniforms!$AT$7</f>
        <v>0</v>
      </c>
      <c r="BL301" s="67">
        <f>IF(Uniforms!$AT$13="Right Sleeve",Uniforms!AZ301, )</f>
        <v>0</v>
      </c>
      <c r="BM301" s="66">
        <f>Uniforms!$AT$8</f>
        <v>0</v>
      </c>
      <c r="BN301" s="67">
        <f>IF(Uniforms!$AT$13="Center Chest",Uniforms!AZ301, )</f>
        <v>0</v>
      </c>
      <c r="BO301" s="66">
        <f>Uniforms!$AT$10</f>
        <v>0</v>
      </c>
      <c r="BP301" s="67">
        <f>IF(Uniforms!$AT$13="Back Above #s",Uniforms!AZ301, )</f>
        <v>0</v>
      </c>
      <c r="BQ301" s="66">
        <f>Uniforms!$AT$11</f>
        <v>0</v>
      </c>
      <c r="BR301" s="67">
        <f>IF(Uniforms!$AT$13="Short-Left Leg",Uniforms!AZ301, )</f>
        <v>0</v>
      </c>
      <c r="BS301" s="66">
        <f>Uniforms!$AT$12</f>
        <v>0</v>
      </c>
      <c r="BT301" s="67">
        <f>IF(Uniforms!$AT$13="Short-Right Leg",Uniforms!AZ301, )</f>
        <v>0</v>
      </c>
      <c r="BU301" s="67">
        <f>Uniforms!$AT$9</f>
        <v>0</v>
      </c>
      <c r="BV301" s="67">
        <f>IF(Uniforms!$AT$13="Right Chest",Uniforms!AZ301, )</f>
        <v>0</v>
      </c>
      <c r="BW301" s="68">
        <f>Uniforms!BA301</f>
        <v>0</v>
      </c>
      <c r="BX301" s="68">
        <f>Uniforms!BB301</f>
        <v>0</v>
      </c>
      <c r="BY301" s="68">
        <f>Uniforms!BC301</f>
        <v>0</v>
      </c>
      <c r="BZ301" s="68">
        <f>Uniforms!BD301</f>
        <v>0</v>
      </c>
      <c r="CA301" s="68">
        <f>Uniforms!BE301</f>
        <v>0</v>
      </c>
      <c r="CB301" s="68">
        <f>Uniforms!BF301</f>
        <v>0</v>
      </c>
      <c r="CC301" s="68">
        <f>Uniforms!BG301</f>
        <v>0</v>
      </c>
      <c r="CD301" s="68">
        <f>Uniforms!BH301</f>
        <v>0</v>
      </c>
      <c r="CE301" s="68">
        <f>Uniforms!BI301</f>
        <v>0</v>
      </c>
      <c r="CF301" s="68">
        <f>Uniforms!BJ301</f>
        <v>0</v>
      </c>
      <c r="CG301" s="68">
        <f>Uniforms!BK301</f>
        <v>0</v>
      </c>
      <c r="CH301" s="68">
        <f>Uniforms!BL301</f>
        <v>0</v>
      </c>
      <c r="CI301" s="68">
        <f>Uniforms!BM301</f>
        <v>0</v>
      </c>
      <c r="CJ301" s="68">
        <f>Uniforms!BN301</f>
        <v>0</v>
      </c>
      <c r="CK301" s="68">
        <f>Uniforms!BO301</f>
        <v>0</v>
      </c>
      <c r="CL301" s="68">
        <f>Uniforms!BP301</f>
        <v>0</v>
      </c>
      <c r="CM301" s="68">
        <f>Uniforms!BQ301</f>
        <v>0</v>
      </c>
      <c r="CN301" s="68">
        <f>Uniforms!BR301</f>
        <v>0</v>
      </c>
      <c r="CO301" s="68">
        <f>Uniforms!BS301</f>
        <v>0</v>
      </c>
      <c r="CP301" s="68">
        <f>Uniforms!BT301</f>
        <v>0</v>
      </c>
      <c r="CQ301" s="68">
        <f>Uniforms!BU301</f>
        <v>0</v>
      </c>
      <c r="CR301" s="68">
        <f>Uniforms!BV301</f>
        <v>0</v>
      </c>
      <c r="CS301" s="68">
        <f>Uniforms!BW301</f>
        <v>0</v>
      </c>
      <c r="CT301" s="68">
        <f>Uniforms!BX301</f>
        <v>0</v>
      </c>
      <c r="CU301" s="68">
        <f>Uniforms!BY301</f>
        <v>0</v>
      </c>
      <c r="CV301" s="68">
        <f>Uniforms!BZ301</f>
        <v>0</v>
      </c>
      <c r="CW301" s="68">
        <f>Uniforms!CA301</f>
        <v>0</v>
      </c>
      <c r="CX301" s="68">
        <f>Uniforms!CB301</f>
        <v>0</v>
      </c>
      <c r="CY301" s="68">
        <f>Uniforms!CC301</f>
        <v>0</v>
      </c>
      <c r="CZ301" s="68">
        <f>Uniforms!CD301</f>
        <v>0</v>
      </c>
      <c r="DA301" s="67"/>
    </row>
    <row r="302" spans="1:105">
      <c r="A302" s="67" t="s">
        <v>566</v>
      </c>
      <c r="B302" s="63">
        <f>Uniforms!B302</f>
        <v>0</v>
      </c>
      <c r="C302" s="63" t="str">
        <f>CONCATENATE(Uniforms!C302, "|")</f>
        <v>|</v>
      </c>
      <c r="D302" s="63">
        <f>Uniforms!D302</f>
        <v>0</v>
      </c>
      <c r="E302" s="63" t="str">
        <f>IF(Uniforms!E302="None", "NA|",CONCATENATE(Uniforms!E302, "|"))</f>
        <v>|</v>
      </c>
      <c r="F302" s="63" t="str">
        <f>IF(E302="NA|","|-- Select One --",CONCATENATE(Uniforms!F302,"|"))</f>
        <v>|</v>
      </c>
      <c r="G302" s="63" t="str">
        <f>CONCATENATE(Uniforms!G302,"|")</f>
        <v>|</v>
      </c>
      <c r="H302" s="64">
        <f>Uniforms!H302</f>
        <v>0</v>
      </c>
      <c r="I302" s="65">
        <f t="shared" si="4"/>
        <v>0</v>
      </c>
      <c r="J302" s="65">
        <f>Uniforms!I302</f>
        <v>0</v>
      </c>
      <c r="K302" s="65">
        <f>Uniforms!J302</f>
        <v>0</v>
      </c>
      <c r="L302" s="65">
        <f>Uniforms!K302</f>
        <v>0</v>
      </c>
      <c r="M302" s="65">
        <f>Uniforms!L302</f>
        <v>0</v>
      </c>
      <c r="N302" s="65">
        <f>Uniforms!M302</f>
        <v>0</v>
      </c>
      <c r="O302" s="65">
        <f>Uniforms!N302</f>
        <v>0</v>
      </c>
      <c r="P302" s="65">
        <f>Uniforms!O302</f>
        <v>0</v>
      </c>
      <c r="Q302" s="65">
        <f>Uniforms!P302</f>
        <v>0</v>
      </c>
      <c r="R302" s="65">
        <f>Uniforms!Q302</f>
        <v>0</v>
      </c>
      <c r="S302" s="65">
        <f>Uniforms!R302</f>
        <v>0</v>
      </c>
      <c r="T302" s="65">
        <f>Uniforms!S302</f>
        <v>0</v>
      </c>
      <c r="U302" s="65">
        <f>Uniforms!T302</f>
        <v>0</v>
      </c>
      <c r="V302" s="65">
        <f>Uniforms!U302</f>
        <v>0</v>
      </c>
      <c r="W302" s="65">
        <f>Uniforms!V302</f>
        <v>0</v>
      </c>
      <c r="X302" s="65">
        <f>Uniforms!W302</f>
        <v>0</v>
      </c>
      <c r="Y302" s="65">
        <f>Uniforms!X302</f>
        <v>0</v>
      </c>
      <c r="Z302" s="63" t="str">
        <f>IF(Uniforms!Y302="None","NA|",CONCATENATE(Uniforms!Y302,"|"))</f>
        <v>|</v>
      </c>
      <c r="AA302" s="63" t="str">
        <f>IF(Z302="NA|","|-- Select One --",CONCATENATE(Uniforms!Z302, "|"))</f>
        <v>|</v>
      </c>
      <c r="AB302" s="65">
        <f>Uniforms!AA302</f>
        <v>0</v>
      </c>
      <c r="AC302" s="65">
        <f>Uniforms!AB302</f>
        <v>0</v>
      </c>
      <c r="AD302" s="65">
        <f>Uniforms!AC302</f>
        <v>0</v>
      </c>
      <c r="AE302" s="65">
        <f>Uniforms!AD302</f>
        <v>0</v>
      </c>
      <c r="AF302" s="65">
        <f>Uniforms!AE302</f>
        <v>0</v>
      </c>
      <c r="AG302" s="65">
        <f>Uniforms!AF302</f>
        <v>0</v>
      </c>
      <c r="AH302" s="65">
        <f>Uniforms!AG302</f>
        <v>0</v>
      </c>
      <c r="AI302" s="65">
        <f>Uniforms!AH302</f>
        <v>0</v>
      </c>
      <c r="AJ302" s="65">
        <f>Uniforms!AI302</f>
        <v>0</v>
      </c>
      <c r="AK302" s="65">
        <f>Uniforms!AJ302</f>
        <v>0</v>
      </c>
      <c r="AL302" s="65">
        <f>Uniforms!AK302</f>
        <v>0</v>
      </c>
      <c r="AM302" s="65">
        <f>Uniforms!AL302</f>
        <v>0</v>
      </c>
      <c r="AN302" s="65">
        <f>Uniforms!AM302</f>
        <v>0</v>
      </c>
      <c r="AO302" s="65">
        <f>Uniforms!AN302</f>
        <v>0</v>
      </c>
      <c r="AP302" s="65">
        <f>Uniforms!AO302</f>
        <v>0</v>
      </c>
      <c r="AQ302" s="65">
        <f>Uniforms!AP302</f>
        <v>0</v>
      </c>
      <c r="AR302" s="63" t="str">
        <f>IF(Uniforms!AQ302="None","NA|",CONCATENATE(Uniforms!AQ302,"|"))</f>
        <v>|</v>
      </c>
      <c r="AS302" s="63" t="str">
        <f>IF(AR302="NA|","|-- Select One --",CONCATENATE(Uniforms!AR302,"|"))</f>
        <v>|</v>
      </c>
      <c r="AT302" s="65">
        <f>Uniforms!AS302</f>
        <v>0</v>
      </c>
      <c r="AU302" s="65">
        <f>Uniforms!AT302</f>
        <v>0</v>
      </c>
      <c r="AV302" s="65">
        <f>Uniforms!AU302</f>
        <v>0</v>
      </c>
      <c r="AW302" s="65">
        <f>Uniforms!AV302</f>
        <v>0</v>
      </c>
      <c r="AX302" s="66" t="s">
        <v>409</v>
      </c>
      <c r="AY302" s="63" t="s">
        <v>410</v>
      </c>
      <c r="AZ302" s="63" t="s">
        <v>410</v>
      </c>
      <c r="BA302" s="63" t="s">
        <v>410</v>
      </c>
      <c r="BB302" s="67" t="str">
        <f>Uniforms!$AW$1</f>
        <v>8B|</v>
      </c>
      <c r="BC302" s="67" t="str">
        <f>Uniforms!$AW$2</f>
        <v>NA|</v>
      </c>
      <c r="BD302" s="67" t="str">
        <f>Uniforms!$AW$3</f>
        <v>OUTLINED|</v>
      </c>
      <c r="BE302" s="66">
        <f>Uniforms!$AT$4</f>
        <v>0</v>
      </c>
      <c r="BF302" s="66">
        <f>IF(Uniforms!$AT$13="Left Chest",Uniforms!AZ302, )</f>
        <v>0</v>
      </c>
      <c r="BG302" s="66">
        <f>Uniforms!$AT$5</f>
        <v>0</v>
      </c>
      <c r="BH302" s="67">
        <f>IF(Uniforms!$AT$13="Left Chest 2nd",Uniforms!AZ302, )</f>
        <v>0</v>
      </c>
      <c r="BI302" s="66">
        <f>Uniforms!$AT$6</f>
        <v>0</v>
      </c>
      <c r="BJ302" s="67">
        <f>IF(Uniforms!$AT$13="Left Sleeve",Uniforms!AZ302, )</f>
        <v>0</v>
      </c>
      <c r="BK302" s="66">
        <f>Uniforms!$AT$7</f>
        <v>0</v>
      </c>
      <c r="BL302" s="67">
        <f>IF(Uniforms!$AT$13="Right Sleeve",Uniforms!AZ302, )</f>
        <v>0</v>
      </c>
      <c r="BM302" s="66">
        <f>Uniforms!$AT$8</f>
        <v>0</v>
      </c>
      <c r="BN302" s="67">
        <f>IF(Uniforms!$AT$13="Center Chest",Uniforms!AZ302, )</f>
        <v>0</v>
      </c>
      <c r="BO302" s="66">
        <f>Uniforms!$AT$10</f>
        <v>0</v>
      </c>
      <c r="BP302" s="67">
        <f>IF(Uniforms!$AT$13="Back Above #s",Uniforms!AZ302, )</f>
        <v>0</v>
      </c>
      <c r="BQ302" s="66">
        <f>Uniforms!$AT$11</f>
        <v>0</v>
      </c>
      <c r="BR302" s="67">
        <f>IF(Uniforms!$AT$13="Short-Left Leg",Uniforms!AZ302, )</f>
        <v>0</v>
      </c>
      <c r="BS302" s="66">
        <f>Uniforms!$AT$12</f>
        <v>0</v>
      </c>
      <c r="BT302" s="67">
        <f>IF(Uniforms!$AT$13="Short-Right Leg",Uniforms!AZ302, )</f>
        <v>0</v>
      </c>
      <c r="BU302" s="67">
        <f>Uniforms!$AT$9</f>
        <v>0</v>
      </c>
      <c r="BV302" s="67">
        <f>IF(Uniforms!$AT$13="Right Chest",Uniforms!AZ302, )</f>
        <v>0</v>
      </c>
      <c r="BW302" s="68">
        <f>Uniforms!BA302</f>
        <v>0</v>
      </c>
      <c r="BX302" s="68">
        <f>Uniforms!BB302</f>
        <v>0</v>
      </c>
      <c r="BY302" s="68">
        <f>Uniforms!BC302</f>
        <v>0</v>
      </c>
      <c r="BZ302" s="68">
        <f>Uniforms!BD302</f>
        <v>0</v>
      </c>
      <c r="CA302" s="68">
        <f>Uniforms!BE302</f>
        <v>0</v>
      </c>
      <c r="CB302" s="68">
        <f>Uniforms!BF302</f>
        <v>0</v>
      </c>
      <c r="CC302" s="68">
        <f>Uniforms!BG302</f>
        <v>0</v>
      </c>
      <c r="CD302" s="68">
        <f>Uniforms!BH302</f>
        <v>0</v>
      </c>
      <c r="CE302" s="68">
        <f>Uniforms!BI302</f>
        <v>0</v>
      </c>
      <c r="CF302" s="68">
        <f>Uniforms!BJ302</f>
        <v>0</v>
      </c>
      <c r="CG302" s="68">
        <f>Uniforms!BK302</f>
        <v>0</v>
      </c>
      <c r="CH302" s="68">
        <f>Uniforms!BL302</f>
        <v>0</v>
      </c>
      <c r="CI302" s="68">
        <f>Uniforms!BM302</f>
        <v>0</v>
      </c>
      <c r="CJ302" s="68">
        <f>Uniforms!BN302</f>
        <v>0</v>
      </c>
      <c r="CK302" s="68">
        <f>Uniforms!BO302</f>
        <v>0</v>
      </c>
      <c r="CL302" s="68">
        <f>Uniforms!BP302</f>
        <v>0</v>
      </c>
      <c r="CM302" s="68">
        <f>Uniforms!BQ302</f>
        <v>0</v>
      </c>
      <c r="CN302" s="68">
        <f>Uniforms!BR302</f>
        <v>0</v>
      </c>
      <c r="CO302" s="68">
        <f>Uniforms!BS302</f>
        <v>0</v>
      </c>
      <c r="CP302" s="68">
        <f>Uniforms!BT302</f>
        <v>0</v>
      </c>
      <c r="CQ302" s="68">
        <f>Uniforms!BU302</f>
        <v>0</v>
      </c>
      <c r="CR302" s="68">
        <f>Uniforms!BV302</f>
        <v>0</v>
      </c>
      <c r="CS302" s="68">
        <f>Uniforms!BW302</f>
        <v>0</v>
      </c>
      <c r="CT302" s="68">
        <f>Uniforms!BX302</f>
        <v>0</v>
      </c>
      <c r="CU302" s="68">
        <f>Uniforms!BY302</f>
        <v>0</v>
      </c>
      <c r="CV302" s="68">
        <f>Uniforms!BZ302</f>
        <v>0</v>
      </c>
      <c r="CW302" s="68">
        <f>Uniforms!CA302</f>
        <v>0</v>
      </c>
      <c r="CX302" s="68">
        <f>Uniforms!CB302</f>
        <v>0</v>
      </c>
      <c r="CY302" s="68">
        <f>Uniforms!CC302</f>
        <v>0</v>
      </c>
      <c r="CZ302" s="68">
        <f>Uniforms!CD302</f>
        <v>0</v>
      </c>
      <c r="DA302" s="67"/>
    </row>
    <row r="303" spans="1:105">
      <c r="A303" s="67" t="s">
        <v>567</v>
      </c>
      <c r="B303" s="63">
        <f>Uniforms!B303</f>
        <v>0</v>
      </c>
      <c r="C303" s="63" t="str">
        <f>CONCATENATE(Uniforms!C303, "|")</f>
        <v>|</v>
      </c>
      <c r="D303" s="63">
        <f>Uniforms!D303</f>
        <v>0</v>
      </c>
      <c r="E303" s="63" t="str">
        <f>IF(Uniforms!E303="None", "NA|",CONCATENATE(Uniforms!E303, "|"))</f>
        <v>|</v>
      </c>
      <c r="F303" s="63" t="str">
        <f>IF(E303="NA|","|-- Select One --",CONCATENATE(Uniforms!F303,"|"))</f>
        <v>|</v>
      </c>
      <c r="G303" s="63" t="str">
        <f>CONCATENATE(Uniforms!G303,"|")</f>
        <v>|</v>
      </c>
      <c r="H303" s="64">
        <f>Uniforms!H303</f>
        <v>0</v>
      </c>
      <c r="I303" s="65">
        <f t="shared" si="4"/>
        <v>0</v>
      </c>
      <c r="J303" s="65">
        <f>Uniforms!I303</f>
        <v>0</v>
      </c>
      <c r="K303" s="65">
        <f>Uniforms!J303</f>
        <v>0</v>
      </c>
      <c r="L303" s="65">
        <f>Uniforms!K303</f>
        <v>0</v>
      </c>
      <c r="M303" s="65">
        <f>Uniforms!L303</f>
        <v>0</v>
      </c>
      <c r="N303" s="65">
        <f>Uniforms!M303</f>
        <v>0</v>
      </c>
      <c r="O303" s="65">
        <f>Uniforms!N303</f>
        <v>0</v>
      </c>
      <c r="P303" s="65">
        <f>Uniforms!O303</f>
        <v>0</v>
      </c>
      <c r="Q303" s="65">
        <f>Uniforms!P303</f>
        <v>0</v>
      </c>
      <c r="R303" s="65">
        <f>Uniforms!Q303</f>
        <v>0</v>
      </c>
      <c r="S303" s="65">
        <f>Uniforms!R303</f>
        <v>0</v>
      </c>
      <c r="T303" s="65">
        <f>Uniforms!S303</f>
        <v>0</v>
      </c>
      <c r="U303" s="65">
        <f>Uniforms!T303</f>
        <v>0</v>
      </c>
      <c r="V303" s="65">
        <f>Uniforms!U303</f>
        <v>0</v>
      </c>
      <c r="W303" s="65">
        <f>Uniforms!V303</f>
        <v>0</v>
      </c>
      <c r="X303" s="65">
        <f>Uniforms!W303</f>
        <v>0</v>
      </c>
      <c r="Y303" s="65">
        <f>Uniforms!X303</f>
        <v>0</v>
      </c>
      <c r="Z303" s="63" t="str">
        <f>IF(Uniforms!Y303="None","NA|",CONCATENATE(Uniforms!Y303,"|"))</f>
        <v>|</v>
      </c>
      <c r="AA303" s="63" t="str">
        <f>IF(Z303="NA|","|-- Select One --",CONCATENATE(Uniforms!Z303, "|"))</f>
        <v>|</v>
      </c>
      <c r="AB303" s="65">
        <f>Uniforms!AA303</f>
        <v>0</v>
      </c>
      <c r="AC303" s="65">
        <f>Uniforms!AB303</f>
        <v>0</v>
      </c>
      <c r="AD303" s="65">
        <f>Uniforms!AC303</f>
        <v>0</v>
      </c>
      <c r="AE303" s="65">
        <f>Uniforms!AD303</f>
        <v>0</v>
      </c>
      <c r="AF303" s="65">
        <f>Uniforms!AE303</f>
        <v>0</v>
      </c>
      <c r="AG303" s="65">
        <f>Uniforms!AF303</f>
        <v>0</v>
      </c>
      <c r="AH303" s="65">
        <f>Uniforms!AG303</f>
        <v>0</v>
      </c>
      <c r="AI303" s="65">
        <f>Uniforms!AH303</f>
        <v>0</v>
      </c>
      <c r="AJ303" s="65">
        <f>Uniforms!AI303</f>
        <v>0</v>
      </c>
      <c r="AK303" s="65">
        <f>Uniforms!AJ303</f>
        <v>0</v>
      </c>
      <c r="AL303" s="65">
        <f>Uniforms!AK303</f>
        <v>0</v>
      </c>
      <c r="AM303" s="65">
        <f>Uniforms!AL303</f>
        <v>0</v>
      </c>
      <c r="AN303" s="65">
        <f>Uniforms!AM303</f>
        <v>0</v>
      </c>
      <c r="AO303" s="65">
        <f>Uniforms!AN303</f>
        <v>0</v>
      </c>
      <c r="AP303" s="65">
        <f>Uniforms!AO303</f>
        <v>0</v>
      </c>
      <c r="AQ303" s="65">
        <f>Uniforms!AP303</f>
        <v>0</v>
      </c>
      <c r="AR303" s="63" t="str">
        <f>IF(Uniforms!AQ303="None","NA|",CONCATENATE(Uniforms!AQ303,"|"))</f>
        <v>|</v>
      </c>
      <c r="AS303" s="63" t="str">
        <f>IF(AR303="NA|","|-- Select One --",CONCATENATE(Uniforms!AR303,"|"))</f>
        <v>|</v>
      </c>
      <c r="AT303" s="65">
        <f>Uniforms!AS303</f>
        <v>0</v>
      </c>
      <c r="AU303" s="65">
        <f>Uniforms!AT303</f>
        <v>0</v>
      </c>
      <c r="AV303" s="65">
        <f>Uniforms!AU303</f>
        <v>0</v>
      </c>
      <c r="AW303" s="65">
        <f>Uniforms!AV303</f>
        <v>0</v>
      </c>
      <c r="AX303" s="66" t="s">
        <v>409</v>
      </c>
      <c r="AY303" s="63" t="s">
        <v>410</v>
      </c>
      <c r="AZ303" s="63" t="s">
        <v>410</v>
      </c>
      <c r="BA303" s="63" t="s">
        <v>410</v>
      </c>
      <c r="BB303" s="67" t="str">
        <f>Uniforms!$AW$1</f>
        <v>8B|</v>
      </c>
      <c r="BC303" s="67" t="str">
        <f>Uniforms!$AW$2</f>
        <v>NA|</v>
      </c>
      <c r="BD303" s="67" t="str">
        <f>Uniforms!$AW$3</f>
        <v>OUTLINED|</v>
      </c>
      <c r="BE303" s="66">
        <f>Uniforms!$AT$4</f>
        <v>0</v>
      </c>
      <c r="BF303" s="66">
        <f>IF(Uniforms!$AT$13="Left Chest",Uniforms!AZ303, )</f>
        <v>0</v>
      </c>
      <c r="BG303" s="66">
        <f>Uniforms!$AT$5</f>
        <v>0</v>
      </c>
      <c r="BH303" s="67">
        <f>IF(Uniforms!$AT$13="Left Chest 2nd",Uniforms!AZ303, )</f>
        <v>0</v>
      </c>
      <c r="BI303" s="66">
        <f>Uniforms!$AT$6</f>
        <v>0</v>
      </c>
      <c r="BJ303" s="67">
        <f>IF(Uniforms!$AT$13="Left Sleeve",Uniforms!AZ303, )</f>
        <v>0</v>
      </c>
      <c r="BK303" s="66">
        <f>Uniforms!$AT$7</f>
        <v>0</v>
      </c>
      <c r="BL303" s="67">
        <f>IF(Uniforms!$AT$13="Right Sleeve",Uniforms!AZ303, )</f>
        <v>0</v>
      </c>
      <c r="BM303" s="66">
        <f>Uniforms!$AT$8</f>
        <v>0</v>
      </c>
      <c r="BN303" s="67">
        <f>IF(Uniforms!$AT$13="Center Chest",Uniforms!AZ303, )</f>
        <v>0</v>
      </c>
      <c r="BO303" s="66">
        <f>Uniforms!$AT$10</f>
        <v>0</v>
      </c>
      <c r="BP303" s="67">
        <f>IF(Uniforms!$AT$13="Back Above #s",Uniforms!AZ303, )</f>
        <v>0</v>
      </c>
      <c r="BQ303" s="66">
        <f>Uniforms!$AT$11</f>
        <v>0</v>
      </c>
      <c r="BR303" s="67">
        <f>IF(Uniforms!$AT$13="Short-Left Leg",Uniforms!AZ303, )</f>
        <v>0</v>
      </c>
      <c r="BS303" s="66">
        <f>Uniforms!$AT$12</f>
        <v>0</v>
      </c>
      <c r="BT303" s="67">
        <f>IF(Uniforms!$AT$13="Short-Right Leg",Uniforms!AZ303, )</f>
        <v>0</v>
      </c>
      <c r="BU303" s="67">
        <f>Uniforms!$AT$9</f>
        <v>0</v>
      </c>
      <c r="BV303" s="67">
        <f>IF(Uniforms!$AT$13="Right Chest",Uniforms!AZ303, )</f>
        <v>0</v>
      </c>
      <c r="BW303" s="68">
        <f>Uniforms!BA303</f>
        <v>0</v>
      </c>
      <c r="BX303" s="68">
        <f>Uniforms!BB303</f>
        <v>0</v>
      </c>
      <c r="BY303" s="68">
        <f>Uniforms!BC303</f>
        <v>0</v>
      </c>
      <c r="BZ303" s="68">
        <f>Uniforms!BD303</f>
        <v>0</v>
      </c>
      <c r="CA303" s="68">
        <f>Uniforms!BE303</f>
        <v>0</v>
      </c>
      <c r="CB303" s="68">
        <f>Uniforms!BF303</f>
        <v>0</v>
      </c>
      <c r="CC303" s="68">
        <f>Uniforms!BG303</f>
        <v>0</v>
      </c>
      <c r="CD303" s="68">
        <f>Uniforms!BH303</f>
        <v>0</v>
      </c>
      <c r="CE303" s="68">
        <f>Uniforms!BI303</f>
        <v>0</v>
      </c>
      <c r="CF303" s="68">
        <f>Uniforms!BJ303</f>
        <v>0</v>
      </c>
      <c r="CG303" s="68">
        <f>Uniforms!BK303</f>
        <v>0</v>
      </c>
      <c r="CH303" s="68">
        <f>Uniforms!BL303</f>
        <v>0</v>
      </c>
      <c r="CI303" s="68">
        <f>Uniforms!BM303</f>
        <v>0</v>
      </c>
      <c r="CJ303" s="68">
        <f>Uniforms!BN303</f>
        <v>0</v>
      </c>
      <c r="CK303" s="68">
        <f>Uniforms!BO303</f>
        <v>0</v>
      </c>
      <c r="CL303" s="68">
        <f>Uniforms!BP303</f>
        <v>0</v>
      </c>
      <c r="CM303" s="68">
        <f>Uniforms!BQ303</f>
        <v>0</v>
      </c>
      <c r="CN303" s="68">
        <f>Uniforms!BR303</f>
        <v>0</v>
      </c>
      <c r="CO303" s="68">
        <f>Uniforms!BS303</f>
        <v>0</v>
      </c>
      <c r="CP303" s="68">
        <f>Uniforms!BT303</f>
        <v>0</v>
      </c>
      <c r="CQ303" s="68">
        <f>Uniforms!BU303</f>
        <v>0</v>
      </c>
      <c r="CR303" s="68">
        <f>Uniforms!BV303</f>
        <v>0</v>
      </c>
      <c r="CS303" s="68">
        <f>Uniforms!BW303</f>
        <v>0</v>
      </c>
      <c r="CT303" s="68">
        <f>Uniforms!BX303</f>
        <v>0</v>
      </c>
      <c r="CU303" s="68">
        <f>Uniforms!BY303</f>
        <v>0</v>
      </c>
      <c r="CV303" s="68">
        <f>Uniforms!BZ303</f>
        <v>0</v>
      </c>
      <c r="CW303" s="68">
        <f>Uniforms!CA303</f>
        <v>0</v>
      </c>
      <c r="CX303" s="68">
        <f>Uniforms!CB303</f>
        <v>0</v>
      </c>
      <c r="CY303" s="68">
        <f>Uniforms!CC303</f>
        <v>0</v>
      </c>
      <c r="CZ303" s="68">
        <f>Uniforms!CD303</f>
        <v>0</v>
      </c>
      <c r="DA303" s="67"/>
    </row>
    <row r="304" spans="1:105">
      <c r="A304" s="67" t="s">
        <v>568</v>
      </c>
      <c r="B304" s="63">
        <f>Uniforms!B304</f>
        <v>0</v>
      </c>
      <c r="C304" s="63" t="str">
        <f>CONCATENATE(Uniforms!C304, "|")</f>
        <v>|</v>
      </c>
      <c r="D304" s="63">
        <f>Uniforms!D304</f>
        <v>0</v>
      </c>
      <c r="E304" s="63" t="str">
        <f>IF(Uniforms!E304="None", "NA|",CONCATENATE(Uniforms!E304, "|"))</f>
        <v>|</v>
      </c>
      <c r="F304" s="63" t="str">
        <f>IF(E304="NA|","|-- Select One --",CONCATENATE(Uniforms!F304,"|"))</f>
        <v>|</v>
      </c>
      <c r="G304" s="63" t="str">
        <f>CONCATENATE(Uniforms!G304,"|")</f>
        <v>|</v>
      </c>
      <c r="H304" s="64">
        <f>Uniforms!H304</f>
        <v>0</v>
      </c>
      <c r="I304" s="65">
        <f t="shared" si="4"/>
        <v>0</v>
      </c>
      <c r="J304" s="65">
        <f>Uniforms!I304</f>
        <v>0</v>
      </c>
      <c r="K304" s="65">
        <f>Uniforms!J304</f>
        <v>0</v>
      </c>
      <c r="L304" s="65">
        <f>Uniforms!K304</f>
        <v>0</v>
      </c>
      <c r="M304" s="65">
        <f>Uniforms!L304</f>
        <v>0</v>
      </c>
      <c r="N304" s="65">
        <f>Uniforms!M304</f>
        <v>0</v>
      </c>
      <c r="O304" s="65">
        <f>Uniforms!N304</f>
        <v>0</v>
      </c>
      <c r="P304" s="65">
        <f>Uniforms!O304</f>
        <v>0</v>
      </c>
      <c r="Q304" s="65">
        <f>Uniforms!P304</f>
        <v>0</v>
      </c>
      <c r="R304" s="65">
        <f>Uniforms!Q304</f>
        <v>0</v>
      </c>
      <c r="S304" s="65">
        <f>Uniforms!R304</f>
        <v>0</v>
      </c>
      <c r="T304" s="65">
        <f>Uniforms!S304</f>
        <v>0</v>
      </c>
      <c r="U304" s="65">
        <f>Uniforms!T304</f>
        <v>0</v>
      </c>
      <c r="V304" s="65">
        <f>Uniforms!U304</f>
        <v>0</v>
      </c>
      <c r="W304" s="65">
        <f>Uniforms!V304</f>
        <v>0</v>
      </c>
      <c r="X304" s="65">
        <f>Uniforms!W304</f>
        <v>0</v>
      </c>
      <c r="Y304" s="65">
        <f>Uniforms!X304</f>
        <v>0</v>
      </c>
      <c r="Z304" s="63" t="str">
        <f>IF(Uniforms!Y304="None","NA|",CONCATENATE(Uniforms!Y304,"|"))</f>
        <v>|</v>
      </c>
      <c r="AA304" s="63" t="str">
        <f>IF(Z304="NA|","|-- Select One --",CONCATENATE(Uniforms!Z304, "|"))</f>
        <v>|</v>
      </c>
      <c r="AB304" s="65">
        <f>Uniforms!AA304</f>
        <v>0</v>
      </c>
      <c r="AC304" s="65">
        <f>Uniforms!AB304</f>
        <v>0</v>
      </c>
      <c r="AD304" s="65">
        <f>Uniforms!AC304</f>
        <v>0</v>
      </c>
      <c r="AE304" s="65">
        <f>Uniforms!AD304</f>
        <v>0</v>
      </c>
      <c r="AF304" s="65">
        <f>Uniforms!AE304</f>
        <v>0</v>
      </c>
      <c r="AG304" s="65">
        <f>Uniforms!AF304</f>
        <v>0</v>
      </c>
      <c r="AH304" s="65">
        <f>Uniforms!AG304</f>
        <v>0</v>
      </c>
      <c r="AI304" s="65">
        <f>Uniforms!AH304</f>
        <v>0</v>
      </c>
      <c r="AJ304" s="65">
        <f>Uniforms!AI304</f>
        <v>0</v>
      </c>
      <c r="AK304" s="65">
        <f>Uniforms!AJ304</f>
        <v>0</v>
      </c>
      <c r="AL304" s="65">
        <f>Uniforms!AK304</f>
        <v>0</v>
      </c>
      <c r="AM304" s="65">
        <f>Uniforms!AL304</f>
        <v>0</v>
      </c>
      <c r="AN304" s="65">
        <f>Uniforms!AM304</f>
        <v>0</v>
      </c>
      <c r="AO304" s="65">
        <f>Uniforms!AN304</f>
        <v>0</v>
      </c>
      <c r="AP304" s="65">
        <f>Uniforms!AO304</f>
        <v>0</v>
      </c>
      <c r="AQ304" s="65">
        <f>Uniforms!AP304</f>
        <v>0</v>
      </c>
      <c r="AR304" s="63" t="str">
        <f>IF(Uniforms!AQ304="None","NA|",CONCATENATE(Uniforms!AQ304,"|"))</f>
        <v>|</v>
      </c>
      <c r="AS304" s="63" t="str">
        <f>IF(AR304="NA|","|-- Select One --",CONCATENATE(Uniforms!AR304,"|"))</f>
        <v>|</v>
      </c>
      <c r="AT304" s="65">
        <f>Uniforms!AS304</f>
        <v>0</v>
      </c>
      <c r="AU304" s="65">
        <f>Uniforms!AT304</f>
        <v>0</v>
      </c>
      <c r="AV304" s="65">
        <f>Uniforms!AU304</f>
        <v>0</v>
      </c>
      <c r="AW304" s="65">
        <f>Uniforms!AV304</f>
        <v>0</v>
      </c>
      <c r="AX304" s="66" t="s">
        <v>409</v>
      </c>
      <c r="AY304" s="63" t="s">
        <v>410</v>
      </c>
      <c r="AZ304" s="63" t="s">
        <v>410</v>
      </c>
      <c r="BA304" s="63" t="s">
        <v>410</v>
      </c>
      <c r="BB304" s="67" t="str">
        <f>Uniforms!$AW$1</f>
        <v>8B|</v>
      </c>
      <c r="BC304" s="67" t="str">
        <f>Uniforms!$AW$2</f>
        <v>NA|</v>
      </c>
      <c r="BD304" s="67" t="str">
        <f>Uniforms!$AW$3</f>
        <v>OUTLINED|</v>
      </c>
      <c r="BE304" s="66">
        <f>Uniforms!$AT$4</f>
        <v>0</v>
      </c>
      <c r="BF304" s="66">
        <f>IF(Uniforms!$AT$13="Left Chest",Uniforms!AZ304, )</f>
        <v>0</v>
      </c>
      <c r="BG304" s="66">
        <f>Uniforms!$AT$5</f>
        <v>0</v>
      </c>
      <c r="BH304" s="67">
        <f>IF(Uniforms!$AT$13="Left Chest 2nd",Uniforms!AZ304, )</f>
        <v>0</v>
      </c>
      <c r="BI304" s="66">
        <f>Uniforms!$AT$6</f>
        <v>0</v>
      </c>
      <c r="BJ304" s="67">
        <f>IF(Uniforms!$AT$13="Left Sleeve",Uniforms!AZ304, )</f>
        <v>0</v>
      </c>
      <c r="BK304" s="66">
        <f>Uniforms!$AT$7</f>
        <v>0</v>
      </c>
      <c r="BL304" s="67">
        <f>IF(Uniforms!$AT$13="Right Sleeve",Uniforms!AZ304, )</f>
        <v>0</v>
      </c>
      <c r="BM304" s="66">
        <f>Uniforms!$AT$8</f>
        <v>0</v>
      </c>
      <c r="BN304" s="67">
        <f>IF(Uniforms!$AT$13="Center Chest",Uniforms!AZ304, )</f>
        <v>0</v>
      </c>
      <c r="BO304" s="66">
        <f>Uniforms!$AT$10</f>
        <v>0</v>
      </c>
      <c r="BP304" s="67">
        <f>IF(Uniforms!$AT$13="Back Above #s",Uniforms!AZ304, )</f>
        <v>0</v>
      </c>
      <c r="BQ304" s="66">
        <f>Uniforms!$AT$11</f>
        <v>0</v>
      </c>
      <c r="BR304" s="67">
        <f>IF(Uniforms!$AT$13="Short-Left Leg",Uniforms!AZ304, )</f>
        <v>0</v>
      </c>
      <c r="BS304" s="66">
        <f>Uniforms!$AT$12</f>
        <v>0</v>
      </c>
      <c r="BT304" s="67">
        <f>IF(Uniforms!$AT$13="Short-Right Leg",Uniforms!AZ304, )</f>
        <v>0</v>
      </c>
      <c r="BU304" s="67">
        <f>Uniforms!$AT$9</f>
        <v>0</v>
      </c>
      <c r="BV304" s="67">
        <f>IF(Uniforms!$AT$13="Right Chest",Uniforms!AZ304, )</f>
        <v>0</v>
      </c>
      <c r="BW304" s="68">
        <f>Uniforms!BA304</f>
        <v>0</v>
      </c>
      <c r="BX304" s="68">
        <f>Uniforms!BB304</f>
        <v>0</v>
      </c>
      <c r="BY304" s="68">
        <f>Uniforms!BC304</f>
        <v>0</v>
      </c>
      <c r="BZ304" s="68">
        <f>Uniforms!BD304</f>
        <v>0</v>
      </c>
      <c r="CA304" s="68">
        <f>Uniforms!BE304</f>
        <v>0</v>
      </c>
      <c r="CB304" s="68">
        <f>Uniforms!BF304</f>
        <v>0</v>
      </c>
      <c r="CC304" s="68">
        <f>Uniforms!BG304</f>
        <v>0</v>
      </c>
      <c r="CD304" s="68">
        <f>Uniforms!BH304</f>
        <v>0</v>
      </c>
      <c r="CE304" s="68">
        <f>Uniforms!BI304</f>
        <v>0</v>
      </c>
      <c r="CF304" s="68">
        <f>Uniforms!BJ304</f>
        <v>0</v>
      </c>
      <c r="CG304" s="68">
        <f>Uniforms!BK304</f>
        <v>0</v>
      </c>
      <c r="CH304" s="68">
        <f>Uniforms!BL304</f>
        <v>0</v>
      </c>
      <c r="CI304" s="68">
        <f>Uniforms!BM304</f>
        <v>0</v>
      </c>
      <c r="CJ304" s="68">
        <f>Uniforms!BN304</f>
        <v>0</v>
      </c>
      <c r="CK304" s="68">
        <f>Uniforms!BO304</f>
        <v>0</v>
      </c>
      <c r="CL304" s="68">
        <f>Uniforms!BP304</f>
        <v>0</v>
      </c>
      <c r="CM304" s="68">
        <f>Uniforms!BQ304</f>
        <v>0</v>
      </c>
      <c r="CN304" s="68">
        <f>Uniforms!BR304</f>
        <v>0</v>
      </c>
      <c r="CO304" s="68">
        <f>Uniforms!BS304</f>
        <v>0</v>
      </c>
      <c r="CP304" s="68">
        <f>Uniforms!BT304</f>
        <v>0</v>
      </c>
      <c r="CQ304" s="68">
        <f>Uniforms!BU304</f>
        <v>0</v>
      </c>
      <c r="CR304" s="68">
        <f>Uniforms!BV304</f>
        <v>0</v>
      </c>
      <c r="CS304" s="68">
        <f>Uniforms!BW304</f>
        <v>0</v>
      </c>
      <c r="CT304" s="68">
        <f>Uniforms!BX304</f>
        <v>0</v>
      </c>
      <c r="CU304" s="68">
        <f>Uniforms!BY304</f>
        <v>0</v>
      </c>
      <c r="CV304" s="68">
        <f>Uniforms!BZ304</f>
        <v>0</v>
      </c>
      <c r="CW304" s="68">
        <f>Uniforms!CA304</f>
        <v>0</v>
      </c>
      <c r="CX304" s="68">
        <f>Uniforms!CB304</f>
        <v>0</v>
      </c>
      <c r="CY304" s="68">
        <f>Uniforms!CC304</f>
        <v>0</v>
      </c>
      <c r="CZ304" s="68">
        <f>Uniforms!CD304</f>
        <v>0</v>
      </c>
      <c r="DA304" s="67"/>
    </row>
    <row r="305" spans="1:105">
      <c r="A305" s="67" t="s">
        <v>569</v>
      </c>
      <c r="B305" s="63">
        <f>Uniforms!B305</f>
        <v>0</v>
      </c>
      <c r="C305" s="63" t="str">
        <f>CONCATENATE(Uniforms!C305, "|")</f>
        <v>|</v>
      </c>
      <c r="D305" s="63">
        <f>Uniforms!D305</f>
        <v>0</v>
      </c>
      <c r="E305" s="63" t="str">
        <f>IF(Uniforms!E305="None", "NA|",CONCATENATE(Uniforms!E305, "|"))</f>
        <v>|</v>
      </c>
      <c r="F305" s="63" t="str">
        <f>IF(E305="NA|","|-- Select One --",CONCATENATE(Uniforms!F305,"|"))</f>
        <v>|</v>
      </c>
      <c r="G305" s="63" t="str">
        <f>CONCATENATE(Uniforms!G305,"|")</f>
        <v>|</v>
      </c>
      <c r="H305" s="64">
        <f>Uniforms!H305</f>
        <v>0</v>
      </c>
      <c r="I305" s="65">
        <f t="shared" si="4"/>
        <v>0</v>
      </c>
      <c r="J305" s="65">
        <f>Uniforms!I305</f>
        <v>0</v>
      </c>
      <c r="K305" s="65">
        <f>Uniforms!J305</f>
        <v>0</v>
      </c>
      <c r="L305" s="65">
        <f>Uniforms!K305</f>
        <v>0</v>
      </c>
      <c r="M305" s="65">
        <f>Uniforms!L305</f>
        <v>0</v>
      </c>
      <c r="N305" s="65">
        <f>Uniforms!M305</f>
        <v>0</v>
      </c>
      <c r="O305" s="65">
        <f>Uniforms!N305</f>
        <v>0</v>
      </c>
      <c r="P305" s="65">
        <f>Uniforms!O305</f>
        <v>0</v>
      </c>
      <c r="Q305" s="65">
        <f>Uniforms!P305</f>
        <v>0</v>
      </c>
      <c r="R305" s="65">
        <f>Uniforms!Q305</f>
        <v>0</v>
      </c>
      <c r="S305" s="65">
        <f>Uniforms!R305</f>
        <v>0</v>
      </c>
      <c r="T305" s="65">
        <f>Uniforms!S305</f>
        <v>0</v>
      </c>
      <c r="U305" s="65">
        <f>Uniforms!T305</f>
        <v>0</v>
      </c>
      <c r="V305" s="65">
        <f>Uniforms!U305</f>
        <v>0</v>
      </c>
      <c r="W305" s="65">
        <f>Uniforms!V305</f>
        <v>0</v>
      </c>
      <c r="X305" s="65">
        <f>Uniforms!W305</f>
        <v>0</v>
      </c>
      <c r="Y305" s="65">
        <f>Uniforms!X305</f>
        <v>0</v>
      </c>
      <c r="Z305" s="63" t="str">
        <f>IF(Uniforms!Y305="None","NA|",CONCATENATE(Uniforms!Y305,"|"))</f>
        <v>|</v>
      </c>
      <c r="AA305" s="63" t="str">
        <f>IF(Z305="NA|","|-- Select One --",CONCATENATE(Uniforms!Z305, "|"))</f>
        <v>|</v>
      </c>
      <c r="AB305" s="65">
        <f>Uniforms!AA305</f>
        <v>0</v>
      </c>
      <c r="AC305" s="65">
        <f>Uniforms!AB305</f>
        <v>0</v>
      </c>
      <c r="AD305" s="65">
        <f>Uniforms!AC305</f>
        <v>0</v>
      </c>
      <c r="AE305" s="65">
        <f>Uniforms!AD305</f>
        <v>0</v>
      </c>
      <c r="AF305" s="65">
        <f>Uniforms!AE305</f>
        <v>0</v>
      </c>
      <c r="AG305" s="65">
        <f>Uniforms!AF305</f>
        <v>0</v>
      </c>
      <c r="AH305" s="65">
        <f>Uniforms!AG305</f>
        <v>0</v>
      </c>
      <c r="AI305" s="65">
        <f>Uniforms!AH305</f>
        <v>0</v>
      </c>
      <c r="AJ305" s="65">
        <f>Uniforms!AI305</f>
        <v>0</v>
      </c>
      <c r="AK305" s="65">
        <f>Uniforms!AJ305</f>
        <v>0</v>
      </c>
      <c r="AL305" s="65">
        <f>Uniforms!AK305</f>
        <v>0</v>
      </c>
      <c r="AM305" s="65">
        <f>Uniforms!AL305</f>
        <v>0</v>
      </c>
      <c r="AN305" s="65">
        <f>Uniforms!AM305</f>
        <v>0</v>
      </c>
      <c r="AO305" s="65">
        <f>Uniforms!AN305</f>
        <v>0</v>
      </c>
      <c r="AP305" s="65">
        <f>Uniforms!AO305</f>
        <v>0</v>
      </c>
      <c r="AQ305" s="65">
        <f>Uniforms!AP305</f>
        <v>0</v>
      </c>
      <c r="AR305" s="63" t="str">
        <f>IF(Uniforms!AQ305="None","NA|",CONCATENATE(Uniforms!AQ305,"|"))</f>
        <v>|</v>
      </c>
      <c r="AS305" s="63" t="str">
        <f>IF(AR305="NA|","|-- Select One --",CONCATENATE(Uniforms!AR305,"|"))</f>
        <v>|</v>
      </c>
      <c r="AT305" s="65">
        <f>Uniforms!AS305</f>
        <v>0</v>
      </c>
      <c r="AU305" s="65">
        <f>Uniforms!AT305</f>
        <v>0</v>
      </c>
      <c r="AV305" s="65">
        <f>Uniforms!AU305</f>
        <v>0</v>
      </c>
      <c r="AW305" s="65">
        <f>Uniforms!AV305</f>
        <v>0</v>
      </c>
      <c r="AX305" s="66" t="s">
        <v>409</v>
      </c>
      <c r="AY305" s="63" t="s">
        <v>410</v>
      </c>
      <c r="AZ305" s="63" t="s">
        <v>410</v>
      </c>
      <c r="BA305" s="63" t="s">
        <v>410</v>
      </c>
      <c r="BB305" s="67" t="str">
        <f>Uniforms!$AW$1</f>
        <v>8B|</v>
      </c>
      <c r="BC305" s="67" t="str">
        <f>Uniforms!$AW$2</f>
        <v>NA|</v>
      </c>
      <c r="BD305" s="67" t="str">
        <f>Uniforms!$AW$3</f>
        <v>OUTLINED|</v>
      </c>
      <c r="BE305" s="66">
        <f>Uniforms!$AT$4</f>
        <v>0</v>
      </c>
      <c r="BF305" s="66">
        <f>IF(Uniforms!$AT$13="Left Chest",Uniforms!AZ305, )</f>
        <v>0</v>
      </c>
      <c r="BG305" s="66">
        <f>Uniforms!$AT$5</f>
        <v>0</v>
      </c>
      <c r="BH305" s="67">
        <f>IF(Uniforms!$AT$13="Left Chest 2nd",Uniforms!AZ305, )</f>
        <v>0</v>
      </c>
      <c r="BI305" s="66">
        <f>Uniforms!$AT$6</f>
        <v>0</v>
      </c>
      <c r="BJ305" s="67">
        <f>IF(Uniforms!$AT$13="Left Sleeve",Uniforms!AZ305, )</f>
        <v>0</v>
      </c>
      <c r="BK305" s="66">
        <f>Uniforms!$AT$7</f>
        <v>0</v>
      </c>
      <c r="BL305" s="67">
        <f>IF(Uniforms!$AT$13="Right Sleeve",Uniforms!AZ305, )</f>
        <v>0</v>
      </c>
      <c r="BM305" s="66">
        <f>Uniforms!$AT$8</f>
        <v>0</v>
      </c>
      <c r="BN305" s="67">
        <f>IF(Uniforms!$AT$13="Center Chest",Uniforms!AZ305, )</f>
        <v>0</v>
      </c>
      <c r="BO305" s="66">
        <f>Uniforms!$AT$10</f>
        <v>0</v>
      </c>
      <c r="BP305" s="67">
        <f>IF(Uniforms!$AT$13="Back Above #s",Uniforms!AZ305, )</f>
        <v>0</v>
      </c>
      <c r="BQ305" s="66">
        <f>Uniforms!$AT$11</f>
        <v>0</v>
      </c>
      <c r="BR305" s="67">
        <f>IF(Uniforms!$AT$13="Short-Left Leg",Uniforms!AZ305, )</f>
        <v>0</v>
      </c>
      <c r="BS305" s="66">
        <f>Uniforms!$AT$12</f>
        <v>0</v>
      </c>
      <c r="BT305" s="67">
        <f>IF(Uniforms!$AT$13="Short-Right Leg",Uniforms!AZ305, )</f>
        <v>0</v>
      </c>
      <c r="BU305" s="67">
        <f>Uniforms!$AT$9</f>
        <v>0</v>
      </c>
      <c r="BV305" s="67">
        <f>IF(Uniforms!$AT$13="Right Chest",Uniforms!AZ305, )</f>
        <v>0</v>
      </c>
      <c r="BW305" s="68">
        <f>Uniforms!BA305</f>
        <v>0</v>
      </c>
      <c r="BX305" s="68">
        <f>Uniforms!BB305</f>
        <v>0</v>
      </c>
      <c r="BY305" s="68">
        <f>Uniforms!BC305</f>
        <v>0</v>
      </c>
      <c r="BZ305" s="68">
        <f>Uniforms!BD305</f>
        <v>0</v>
      </c>
      <c r="CA305" s="68">
        <f>Uniforms!BE305</f>
        <v>0</v>
      </c>
      <c r="CB305" s="68">
        <f>Uniforms!BF305</f>
        <v>0</v>
      </c>
      <c r="CC305" s="68">
        <f>Uniforms!BG305</f>
        <v>0</v>
      </c>
      <c r="CD305" s="68">
        <f>Uniforms!BH305</f>
        <v>0</v>
      </c>
      <c r="CE305" s="68">
        <f>Uniforms!BI305</f>
        <v>0</v>
      </c>
      <c r="CF305" s="68">
        <f>Uniforms!BJ305</f>
        <v>0</v>
      </c>
      <c r="CG305" s="68">
        <f>Uniforms!BK305</f>
        <v>0</v>
      </c>
      <c r="CH305" s="68">
        <f>Uniforms!BL305</f>
        <v>0</v>
      </c>
      <c r="CI305" s="68">
        <f>Uniforms!BM305</f>
        <v>0</v>
      </c>
      <c r="CJ305" s="68">
        <f>Uniforms!BN305</f>
        <v>0</v>
      </c>
      <c r="CK305" s="68">
        <f>Uniforms!BO305</f>
        <v>0</v>
      </c>
      <c r="CL305" s="68">
        <f>Uniforms!BP305</f>
        <v>0</v>
      </c>
      <c r="CM305" s="68">
        <f>Uniforms!BQ305</f>
        <v>0</v>
      </c>
      <c r="CN305" s="68">
        <f>Uniforms!BR305</f>
        <v>0</v>
      </c>
      <c r="CO305" s="68">
        <f>Uniforms!BS305</f>
        <v>0</v>
      </c>
      <c r="CP305" s="68">
        <f>Uniforms!BT305</f>
        <v>0</v>
      </c>
      <c r="CQ305" s="68">
        <f>Uniforms!BU305</f>
        <v>0</v>
      </c>
      <c r="CR305" s="68">
        <f>Uniforms!BV305</f>
        <v>0</v>
      </c>
      <c r="CS305" s="68">
        <f>Uniforms!BW305</f>
        <v>0</v>
      </c>
      <c r="CT305" s="68">
        <f>Uniforms!BX305</f>
        <v>0</v>
      </c>
      <c r="CU305" s="68">
        <f>Uniforms!BY305</f>
        <v>0</v>
      </c>
      <c r="CV305" s="68">
        <f>Uniforms!BZ305</f>
        <v>0</v>
      </c>
      <c r="CW305" s="68">
        <f>Uniforms!CA305</f>
        <v>0</v>
      </c>
      <c r="CX305" s="68">
        <f>Uniforms!CB305</f>
        <v>0</v>
      </c>
      <c r="CY305" s="68">
        <f>Uniforms!CC305</f>
        <v>0</v>
      </c>
      <c r="CZ305" s="68">
        <f>Uniforms!CD305</f>
        <v>0</v>
      </c>
      <c r="DA305" s="67"/>
    </row>
    <row r="306" spans="1:105">
      <c r="A306" s="67" t="s">
        <v>570</v>
      </c>
      <c r="B306" s="63">
        <f>Uniforms!B306</f>
        <v>0</v>
      </c>
      <c r="C306" s="63" t="str">
        <f>CONCATENATE(Uniforms!C306, "|")</f>
        <v>|</v>
      </c>
      <c r="D306" s="63">
        <f>Uniforms!D306</f>
        <v>0</v>
      </c>
      <c r="E306" s="63" t="str">
        <f>IF(Uniforms!E306="None", "NA|",CONCATENATE(Uniforms!E306, "|"))</f>
        <v>|</v>
      </c>
      <c r="F306" s="63" t="str">
        <f>IF(E306="NA|","|-- Select One --",CONCATENATE(Uniforms!F306,"|"))</f>
        <v>|</v>
      </c>
      <c r="G306" s="63" t="str">
        <f>CONCATENATE(Uniforms!G306,"|")</f>
        <v>|</v>
      </c>
      <c r="H306" s="64">
        <f>Uniforms!H306</f>
        <v>0</v>
      </c>
      <c r="I306" s="65">
        <f t="shared" si="4"/>
        <v>0</v>
      </c>
      <c r="J306" s="65">
        <f>Uniforms!I306</f>
        <v>0</v>
      </c>
      <c r="K306" s="65">
        <f>Uniforms!J306</f>
        <v>0</v>
      </c>
      <c r="L306" s="65">
        <f>Uniforms!K306</f>
        <v>0</v>
      </c>
      <c r="M306" s="65">
        <f>Uniforms!L306</f>
        <v>0</v>
      </c>
      <c r="N306" s="65">
        <f>Uniforms!M306</f>
        <v>0</v>
      </c>
      <c r="O306" s="65">
        <f>Uniforms!N306</f>
        <v>0</v>
      </c>
      <c r="P306" s="65">
        <f>Uniforms!O306</f>
        <v>0</v>
      </c>
      <c r="Q306" s="65">
        <f>Uniforms!P306</f>
        <v>0</v>
      </c>
      <c r="R306" s="65">
        <f>Uniforms!Q306</f>
        <v>0</v>
      </c>
      <c r="S306" s="65">
        <f>Uniforms!R306</f>
        <v>0</v>
      </c>
      <c r="T306" s="65">
        <f>Uniforms!S306</f>
        <v>0</v>
      </c>
      <c r="U306" s="65">
        <f>Uniforms!T306</f>
        <v>0</v>
      </c>
      <c r="V306" s="65">
        <f>Uniforms!U306</f>
        <v>0</v>
      </c>
      <c r="W306" s="65">
        <f>Uniforms!V306</f>
        <v>0</v>
      </c>
      <c r="X306" s="65">
        <f>Uniforms!W306</f>
        <v>0</v>
      </c>
      <c r="Y306" s="65">
        <f>Uniforms!X306</f>
        <v>0</v>
      </c>
      <c r="Z306" s="63" t="str">
        <f>IF(Uniforms!Y306="None","NA|",CONCATENATE(Uniforms!Y306,"|"))</f>
        <v>|</v>
      </c>
      <c r="AA306" s="63" t="str">
        <f>IF(Z306="NA|","|-- Select One --",CONCATENATE(Uniforms!Z306, "|"))</f>
        <v>|</v>
      </c>
      <c r="AB306" s="65">
        <f>Uniforms!AA306</f>
        <v>0</v>
      </c>
      <c r="AC306" s="65">
        <f>Uniforms!AB306</f>
        <v>0</v>
      </c>
      <c r="AD306" s="65">
        <f>Uniforms!AC306</f>
        <v>0</v>
      </c>
      <c r="AE306" s="65">
        <f>Uniforms!AD306</f>
        <v>0</v>
      </c>
      <c r="AF306" s="65">
        <f>Uniforms!AE306</f>
        <v>0</v>
      </c>
      <c r="AG306" s="65">
        <f>Uniforms!AF306</f>
        <v>0</v>
      </c>
      <c r="AH306" s="65">
        <f>Uniforms!AG306</f>
        <v>0</v>
      </c>
      <c r="AI306" s="65">
        <f>Uniforms!AH306</f>
        <v>0</v>
      </c>
      <c r="AJ306" s="65">
        <f>Uniforms!AI306</f>
        <v>0</v>
      </c>
      <c r="AK306" s="65">
        <f>Uniforms!AJ306</f>
        <v>0</v>
      </c>
      <c r="AL306" s="65">
        <f>Uniforms!AK306</f>
        <v>0</v>
      </c>
      <c r="AM306" s="65">
        <f>Uniforms!AL306</f>
        <v>0</v>
      </c>
      <c r="AN306" s="65">
        <f>Uniforms!AM306</f>
        <v>0</v>
      </c>
      <c r="AO306" s="65">
        <f>Uniforms!AN306</f>
        <v>0</v>
      </c>
      <c r="AP306" s="65">
        <f>Uniforms!AO306</f>
        <v>0</v>
      </c>
      <c r="AQ306" s="65">
        <f>Uniforms!AP306</f>
        <v>0</v>
      </c>
      <c r="AR306" s="63" t="str">
        <f>IF(Uniforms!AQ306="None","NA|",CONCATENATE(Uniforms!AQ306,"|"))</f>
        <v>|</v>
      </c>
      <c r="AS306" s="63" t="str">
        <f>IF(AR306="NA|","|-- Select One --",CONCATENATE(Uniforms!AR306,"|"))</f>
        <v>|</v>
      </c>
      <c r="AT306" s="65">
        <f>Uniforms!AS306</f>
        <v>0</v>
      </c>
      <c r="AU306" s="65">
        <f>Uniforms!AT306</f>
        <v>0</v>
      </c>
      <c r="AV306" s="65">
        <f>Uniforms!AU306</f>
        <v>0</v>
      </c>
      <c r="AW306" s="65">
        <f>Uniforms!AV306</f>
        <v>0</v>
      </c>
      <c r="AX306" s="66" t="s">
        <v>409</v>
      </c>
      <c r="AY306" s="63" t="s">
        <v>410</v>
      </c>
      <c r="AZ306" s="63" t="s">
        <v>410</v>
      </c>
      <c r="BA306" s="63" t="s">
        <v>410</v>
      </c>
      <c r="BB306" s="67" t="str">
        <f>Uniforms!$AW$1</f>
        <v>8B|</v>
      </c>
      <c r="BC306" s="67" t="str">
        <f>Uniforms!$AW$2</f>
        <v>NA|</v>
      </c>
      <c r="BD306" s="67" t="str">
        <f>Uniforms!$AW$3</f>
        <v>OUTLINED|</v>
      </c>
      <c r="BE306" s="66">
        <f>Uniforms!$AT$4</f>
        <v>0</v>
      </c>
      <c r="BF306" s="66">
        <f>IF(Uniforms!$AT$13="Left Chest",Uniforms!AZ306, )</f>
        <v>0</v>
      </c>
      <c r="BG306" s="66">
        <f>Uniforms!$AT$5</f>
        <v>0</v>
      </c>
      <c r="BH306" s="67">
        <f>IF(Uniforms!$AT$13="Left Chest 2nd",Uniforms!AZ306, )</f>
        <v>0</v>
      </c>
      <c r="BI306" s="66">
        <f>Uniforms!$AT$6</f>
        <v>0</v>
      </c>
      <c r="BJ306" s="67">
        <f>IF(Uniforms!$AT$13="Left Sleeve",Uniforms!AZ306, )</f>
        <v>0</v>
      </c>
      <c r="BK306" s="66">
        <f>Uniforms!$AT$7</f>
        <v>0</v>
      </c>
      <c r="BL306" s="67">
        <f>IF(Uniforms!$AT$13="Right Sleeve",Uniforms!AZ306, )</f>
        <v>0</v>
      </c>
      <c r="BM306" s="66">
        <f>Uniforms!$AT$8</f>
        <v>0</v>
      </c>
      <c r="BN306" s="67">
        <f>IF(Uniforms!$AT$13="Center Chest",Uniforms!AZ306, )</f>
        <v>0</v>
      </c>
      <c r="BO306" s="66">
        <f>Uniforms!$AT$10</f>
        <v>0</v>
      </c>
      <c r="BP306" s="67">
        <f>IF(Uniforms!$AT$13="Back Above #s",Uniforms!AZ306, )</f>
        <v>0</v>
      </c>
      <c r="BQ306" s="66">
        <f>Uniforms!$AT$11</f>
        <v>0</v>
      </c>
      <c r="BR306" s="67">
        <f>IF(Uniforms!$AT$13="Short-Left Leg",Uniforms!AZ306, )</f>
        <v>0</v>
      </c>
      <c r="BS306" s="66">
        <f>Uniforms!$AT$12</f>
        <v>0</v>
      </c>
      <c r="BT306" s="67">
        <f>IF(Uniforms!$AT$13="Short-Right Leg",Uniforms!AZ306, )</f>
        <v>0</v>
      </c>
      <c r="BU306" s="67">
        <f>Uniforms!$AT$9</f>
        <v>0</v>
      </c>
      <c r="BV306" s="67">
        <f>IF(Uniforms!$AT$13="Right Chest",Uniforms!AZ306, )</f>
        <v>0</v>
      </c>
      <c r="BW306" s="68">
        <f>Uniforms!BA306</f>
        <v>0</v>
      </c>
      <c r="BX306" s="68">
        <f>Uniforms!BB306</f>
        <v>0</v>
      </c>
      <c r="BY306" s="68">
        <f>Uniforms!BC306</f>
        <v>0</v>
      </c>
      <c r="BZ306" s="68">
        <f>Uniforms!BD306</f>
        <v>0</v>
      </c>
      <c r="CA306" s="68">
        <f>Uniforms!BE306</f>
        <v>0</v>
      </c>
      <c r="CB306" s="68">
        <f>Uniforms!BF306</f>
        <v>0</v>
      </c>
      <c r="CC306" s="68">
        <f>Uniforms!BG306</f>
        <v>0</v>
      </c>
      <c r="CD306" s="68">
        <f>Uniforms!BH306</f>
        <v>0</v>
      </c>
      <c r="CE306" s="68">
        <f>Uniforms!BI306</f>
        <v>0</v>
      </c>
      <c r="CF306" s="68">
        <f>Uniforms!BJ306</f>
        <v>0</v>
      </c>
      <c r="CG306" s="68">
        <f>Uniforms!BK306</f>
        <v>0</v>
      </c>
      <c r="CH306" s="68">
        <f>Uniforms!BL306</f>
        <v>0</v>
      </c>
      <c r="CI306" s="68">
        <f>Uniforms!BM306</f>
        <v>0</v>
      </c>
      <c r="CJ306" s="68">
        <f>Uniforms!BN306</f>
        <v>0</v>
      </c>
      <c r="CK306" s="68">
        <f>Uniforms!BO306</f>
        <v>0</v>
      </c>
      <c r="CL306" s="68">
        <f>Uniforms!BP306</f>
        <v>0</v>
      </c>
      <c r="CM306" s="68">
        <f>Uniforms!BQ306</f>
        <v>0</v>
      </c>
      <c r="CN306" s="68">
        <f>Uniforms!BR306</f>
        <v>0</v>
      </c>
      <c r="CO306" s="68">
        <f>Uniforms!BS306</f>
        <v>0</v>
      </c>
      <c r="CP306" s="68">
        <f>Uniforms!BT306</f>
        <v>0</v>
      </c>
      <c r="CQ306" s="68">
        <f>Uniforms!BU306</f>
        <v>0</v>
      </c>
      <c r="CR306" s="68">
        <f>Uniforms!BV306</f>
        <v>0</v>
      </c>
      <c r="CS306" s="68">
        <f>Uniforms!BW306</f>
        <v>0</v>
      </c>
      <c r="CT306" s="68">
        <f>Uniforms!BX306</f>
        <v>0</v>
      </c>
      <c r="CU306" s="68">
        <f>Uniforms!BY306</f>
        <v>0</v>
      </c>
      <c r="CV306" s="68">
        <f>Uniforms!BZ306</f>
        <v>0</v>
      </c>
      <c r="CW306" s="68">
        <f>Uniforms!CA306</f>
        <v>0</v>
      </c>
      <c r="CX306" s="68">
        <f>Uniforms!CB306</f>
        <v>0</v>
      </c>
      <c r="CY306" s="68">
        <f>Uniforms!CC306</f>
        <v>0</v>
      </c>
      <c r="CZ306" s="68">
        <f>Uniforms!CD306</f>
        <v>0</v>
      </c>
      <c r="DA306" s="67"/>
    </row>
    <row r="307" spans="1:105">
      <c r="A307" s="67" t="s">
        <v>571</v>
      </c>
      <c r="B307" s="63">
        <f>Uniforms!B307</f>
        <v>0</v>
      </c>
      <c r="C307" s="63" t="str">
        <f>CONCATENATE(Uniforms!C307, "|")</f>
        <v>|</v>
      </c>
      <c r="D307" s="63">
        <f>Uniforms!D307</f>
        <v>0</v>
      </c>
      <c r="E307" s="63" t="str">
        <f>IF(Uniforms!E307="None", "NA|",CONCATENATE(Uniforms!E307, "|"))</f>
        <v>|</v>
      </c>
      <c r="F307" s="63" t="str">
        <f>IF(E307="NA|","|-- Select One --",CONCATENATE(Uniforms!F307,"|"))</f>
        <v>|</v>
      </c>
      <c r="G307" s="63" t="str">
        <f>CONCATENATE(Uniforms!G307,"|")</f>
        <v>|</v>
      </c>
      <c r="H307" s="64">
        <f>Uniforms!H307</f>
        <v>0</v>
      </c>
      <c r="I307" s="65">
        <f t="shared" si="4"/>
        <v>0</v>
      </c>
      <c r="J307" s="65">
        <f>Uniforms!I307</f>
        <v>0</v>
      </c>
      <c r="K307" s="65">
        <f>Uniforms!J307</f>
        <v>0</v>
      </c>
      <c r="L307" s="65">
        <f>Uniforms!K307</f>
        <v>0</v>
      </c>
      <c r="M307" s="65">
        <f>Uniforms!L307</f>
        <v>0</v>
      </c>
      <c r="N307" s="65">
        <f>Uniforms!M307</f>
        <v>0</v>
      </c>
      <c r="O307" s="65">
        <f>Uniforms!N307</f>
        <v>0</v>
      </c>
      <c r="P307" s="65">
        <f>Uniforms!O307</f>
        <v>0</v>
      </c>
      <c r="Q307" s="65">
        <f>Uniforms!P307</f>
        <v>0</v>
      </c>
      <c r="R307" s="65">
        <f>Uniforms!Q307</f>
        <v>0</v>
      </c>
      <c r="S307" s="65">
        <f>Uniforms!R307</f>
        <v>0</v>
      </c>
      <c r="T307" s="65">
        <f>Uniforms!S307</f>
        <v>0</v>
      </c>
      <c r="U307" s="65">
        <f>Uniforms!T307</f>
        <v>0</v>
      </c>
      <c r="V307" s="65">
        <f>Uniforms!U307</f>
        <v>0</v>
      </c>
      <c r="W307" s="65">
        <f>Uniforms!V307</f>
        <v>0</v>
      </c>
      <c r="X307" s="65">
        <f>Uniforms!W307</f>
        <v>0</v>
      </c>
      <c r="Y307" s="65">
        <f>Uniforms!X307</f>
        <v>0</v>
      </c>
      <c r="Z307" s="63" t="str">
        <f>IF(Uniforms!Y307="None","NA|",CONCATENATE(Uniforms!Y307,"|"))</f>
        <v>|</v>
      </c>
      <c r="AA307" s="63" t="str">
        <f>IF(Z307="NA|","|-- Select One --",CONCATENATE(Uniforms!Z307, "|"))</f>
        <v>|</v>
      </c>
      <c r="AB307" s="65">
        <f>Uniforms!AA307</f>
        <v>0</v>
      </c>
      <c r="AC307" s="65">
        <f>Uniforms!AB307</f>
        <v>0</v>
      </c>
      <c r="AD307" s="65">
        <f>Uniforms!AC307</f>
        <v>0</v>
      </c>
      <c r="AE307" s="65">
        <f>Uniforms!AD307</f>
        <v>0</v>
      </c>
      <c r="AF307" s="65">
        <f>Uniforms!AE307</f>
        <v>0</v>
      </c>
      <c r="AG307" s="65">
        <f>Uniforms!AF307</f>
        <v>0</v>
      </c>
      <c r="AH307" s="65">
        <f>Uniforms!AG307</f>
        <v>0</v>
      </c>
      <c r="AI307" s="65">
        <f>Uniforms!AH307</f>
        <v>0</v>
      </c>
      <c r="AJ307" s="65">
        <f>Uniforms!AI307</f>
        <v>0</v>
      </c>
      <c r="AK307" s="65">
        <f>Uniforms!AJ307</f>
        <v>0</v>
      </c>
      <c r="AL307" s="65">
        <f>Uniforms!AK307</f>
        <v>0</v>
      </c>
      <c r="AM307" s="65">
        <f>Uniforms!AL307</f>
        <v>0</v>
      </c>
      <c r="AN307" s="65">
        <f>Uniforms!AM307</f>
        <v>0</v>
      </c>
      <c r="AO307" s="65">
        <f>Uniforms!AN307</f>
        <v>0</v>
      </c>
      <c r="AP307" s="65">
        <f>Uniforms!AO307</f>
        <v>0</v>
      </c>
      <c r="AQ307" s="65">
        <f>Uniforms!AP307</f>
        <v>0</v>
      </c>
      <c r="AR307" s="63" t="str">
        <f>IF(Uniforms!AQ307="None","NA|",CONCATENATE(Uniforms!AQ307,"|"))</f>
        <v>|</v>
      </c>
      <c r="AS307" s="63" t="str">
        <f>IF(AR307="NA|","|-- Select One --",CONCATENATE(Uniforms!AR307,"|"))</f>
        <v>|</v>
      </c>
      <c r="AT307" s="65">
        <f>Uniforms!AS307</f>
        <v>0</v>
      </c>
      <c r="AU307" s="65">
        <f>Uniforms!AT307</f>
        <v>0</v>
      </c>
      <c r="AV307" s="65">
        <f>Uniforms!AU307</f>
        <v>0</v>
      </c>
      <c r="AW307" s="65">
        <f>Uniforms!AV307</f>
        <v>0</v>
      </c>
      <c r="AX307" s="66" t="s">
        <v>409</v>
      </c>
      <c r="AY307" s="63" t="s">
        <v>410</v>
      </c>
      <c r="AZ307" s="63" t="s">
        <v>410</v>
      </c>
      <c r="BA307" s="63" t="s">
        <v>410</v>
      </c>
      <c r="BB307" s="67" t="str">
        <f>Uniforms!$AW$1</f>
        <v>8B|</v>
      </c>
      <c r="BC307" s="67" t="str">
        <f>Uniforms!$AW$2</f>
        <v>NA|</v>
      </c>
      <c r="BD307" s="67" t="str">
        <f>Uniforms!$AW$3</f>
        <v>OUTLINED|</v>
      </c>
      <c r="BE307" s="66">
        <f>Uniforms!$AT$4</f>
        <v>0</v>
      </c>
      <c r="BF307" s="66">
        <f>IF(Uniforms!$AT$13="Left Chest",Uniforms!AZ307, )</f>
        <v>0</v>
      </c>
      <c r="BG307" s="66">
        <f>Uniforms!$AT$5</f>
        <v>0</v>
      </c>
      <c r="BH307" s="67">
        <f>IF(Uniforms!$AT$13="Left Chest 2nd",Uniforms!AZ307, )</f>
        <v>0</v>
      </c>
      <c r="BI307" s="66">
        <f>Uniforms!$AT$6</f>
        <v>0</v>
      </c>
      <c r="BJ307" s="67">
        <f>IF(Uniforms!$AT$13="Left Sleeve",Uniforms!AZ307, )</f>
        <v>0</v>
      </c>
      <c r="BK307" s="66">
        <f>Uniforms!$AT$7</f>
        <v>0</v>
      </c>
      <c r="BL307" s="67">
        <f>IF(Uniforms!$AT$13="Right Sleeve",Uniforms!AZ307, )</f>
        <v>0</v>
      </c>
      <c r="BM307" s="66">
        <f>Uniforms!$AT$8</f>
        <v>0</v>
      </c>
      <c r="BN307" s="67">
        <f>IF(Uniforms!$AT$13="Center Chest",Uniforms!AZ307, )</f>
        <v>0</v>
      </c>
      <c r="BO307" s="66">
        <f>Uniforms!$AT$10</f>
        <v>0</v>
      </c>
      <c r="BP307" s="67">
        <f>IF(Uniforms!$AT$13="Back Above #s",Uniforms!AZ307, )</f>
        <v>0</v>
      </c>
      <c r="BQ307" s="66">
        <f>Uniforms!$AT$11</f>
        <v>0</v>
      </c>
      <c r="BR307" s="67">
        <f>IF(Uniforms!$AT$13="Short-Left Leg",Uniforms!AZ307, )</f>
        <v>0</v>
      </c>
      <c r="BS307" s="66">
        <f>Uniforms!$AT$12</f>
        <v>0</v>
      </c>
      <c r="BT307" s="67">
        <f>IF(Uniforms!$AT$13="Short-Right Leg",Uniforms!AZ307, )</f>
        <v>0</v>
      </c>
      <c r="BU307" s="67">
        <f>Uniforms!$AT$9</f>
        <v>0</v>
      </c>
      <c r="BV307" s="67">
        <f>IF(Uniforms!$AT$13="Right Chest",Uniforms!AZ307, )</f>
        <v>0</v>
      </c>
      <c r="BW307" s="68">
        <f>Uniforms!BA307</f>
        <v>0</v>
      </c>
      <c r="BX307" s="68">
        <f>Uniforms!BB307</f>
        <v>0</v>
      </c>
      <c r="BY307" s="68">
        <f>Uniforms!BC307</f>
        <v>0</v>
      </c>
      <c r="BZ307" s="68">
        <f>Uniforms!BD307</f>
        <v>0</v>
      </c>
      <c r="CA307" s="68">
        <f>Uniforms!BE307</f>
        <v>0</v>
      </c>
      <c r="CB307" s="68">
        <f>Uniforms!BF307</f>
        <v>0</v>
      </c>
      <c r="CC307" s="68">
        <f>Uniforms!BG307</f>
        <v>0</v>
      </c>
      <c r="CD307" s="68">
        <f>Uniforms!BH307</f>
        <v>0</v>
      </c>
      <c r="CE307" s="68">
        <f>Uniforms!BI307</f>
        <v>0</v>
      </c>
      <c r="CF307" s="68">
        <f>Uniforms!BJ307</f>
        <v>0</v>
      </c>
      <c r="CG307" s="68">
        <f>Uniforms!BK307</f>
        <v>0</v>
      </c>
      <c r="CH307" s="68">
        <f>Uniforms!BL307</f>
        <v>0</v>
      </c>
      <c r="CI307" s="68">
        <f>Uniforms!BM307</f>
        <v>0</v>
      </c>
      <c r="CJ307" s="68">
        <f>Uniforms!BN307</f>
        <v>0</v>
      </c>
      <c r="CK307" s="68">
        <f>Uniforms!BO307</f>
        <v>0</v>
      </c>
      <c r="CL307" s="68">
        <f>Uniforms!BP307</f>
        <v>0</v>
      </c>
      <c r="CM307" s="68">
        <f>Uniforms!BQ307</f>
        <v>0</v>
      </c>
      <c r="CN307" s="68">
        <f>Uniforms!BR307</f>
        <v>0</v>
      </c>
      <c r="CO307" s="68">
        <f>Uniforms!BS307</f>
        <v>0</v>
      </c>
      <c r="CP307" s="68">
        <f>Uniforms!BT307</f>
        <v>0</v>
      </c>
      <c r="CQ307" s="68">
        <f>Uniforms!BU307</f>
        <v>0</v>
      </c>
      <c r="CR307" s="68">
        <f>Uniforms!BV307</f>
        <v>0</v>
      </c>
      <c r="CS307" s="68">
        <f>Uniforms!BW307</f>
        <v>0</v>
      </c>
      <c r="CT307" s="68">
        <f>Uniforms!BX307</f>
        <v>0</v>
      </c>
      <c r="CU307" s="68">
        <f>Uniforms!BY307</f>
        <v>0</v>
      </c>
      <c r="CV307" s="68">
        <f>Uniforms!BZ307</f>
        <v>0</v>
      </c>
      <c r="CW307" s="68">
        <f>Uniforms!CA307</f>
        <v>0</v>
      </c>
      <c r="CX307" s="68">
        <f>Uniforms!CB307</f>
        <v>0</v>
      </c>
      <c r="CY307" s="68">
        <f>Uniforms!CC307</f>
        <v>0</v>
      </c>
      <c r="CZ307" s="68">
        <f>Uniforms!CD307</f>
        <v>0</v>
      </c>
      <c r="DA307" s="67"/>
    </row>
    <row r="308" spans="1:105">
      <c r="A308" s="67" t="s">
        <v>572</v>
      </c>
      <c r="B308" s="63">
        <f>Uniforms!B308</f>
        <v>0</v>
      </c>
      <c r="C308" s="63" t="str">
        <f>CONCATENATE(Uniforms!C308, "|")</f>
        <v>|</v>
      </c>
      <c r="D308" s="63">
        <f>Uniforms!D308</f>
        <v>0</v>
      </c>
      <c r="E308" s="63" t="str">
        <f>IF(Uniforms!E308="None", "NA|",CONCATENATE(Uniforms!E308, "|"))</f>
        <v>|</v>
      </c>
      <c r="F308" s="63" t="str">
        <f>IF(E308="NA|","|-- Select One --",CONCATENATE(Uniforms!F308,"|"))</f>
        <v>|</v>
      </c>
      <c r="G308" s="63" t="str">
        <f>CONCATENATE(Uniforms!G308,"|")</f>
        <v>|</v>
      </c>
      <c r="H308" s="64">
        <f>Uniforms!H308</f>
        <v>0</v>
      </c>
      <c r="I308" s="65">
        <f t="shared" si="4"/>
        <v>0</v>
      </c>
      <c r="J308" s="65">
        <f>Uniforms!I308</f>
        <v>0</v>
      </c>
      <c r="K308" s="65">
        <f>Uniforms!J308</f>
        <v>0</v>
      </c>
      <c r="L308" s="65">
        <f>Uniforms!K308</f>
        <v>0</v>
      </c>
      <c r="M308" s="65">
        <f>Uniforms!L308</f>
        <v>0</v>
      </c>
      <c r="N308" s="65">
        <f>Uniforms!M308</f>
        <v>0</v>
      </c>
      <c r="O308" s="65">
        <f>Uniforms!N308</f>
        <v>0</v>
      </c>
      <c r="P308" s="65">
        <f>Uniforms!O308</f>
        <v>0</v>
      </c>
      <c r="Q308" s="65">
        <f>Uniforms!P308</f>
        <v>0</v>
      </c>
      <c r="R308" s="65">
        <f>Uniforms!Q308</f>
        <v>0</v>
      </c>
      <c r="S308" s="65">
        <f>Uniforms!R308</f>
        <v>0</v>
      </c>
      <c r="T308" s="65">
        <f>Uniforms!S308</f>
        <v>0</v>
      </c>
      <c r="U308" s="65">
        <f>Uniforms!T308</f>
        <v>0</v>
      </c>
      <c r="V308" s="65">
        <f>Uniforms!U308</f>
        <v>0</v>
      </c>
      <c r="W308" s="65">
        <f>Uniforms!V308</f>
        <v>0</v>
      </c>
      <c r="X308" s="65">
        <f>Uniforms!W308</f>
        <v>0</v>
      </c>
      <c r="Y308" s="65">
        <f>Uniforms!X308</f>
        <v>0</v>
      </c>
      <c r="Z308" s="63" t="str">
        <f>IF(Uniforms!Y308="None","NA|",CONCATENATE(Uniforms!Y308,"|"))</f>
        <v>|</v>
      </c>
      <c r="AA308" s="63" t="str">
        <f>IF(Z308="NA|","|-- Select One --",CONCATENATE(Uniforms!Z308, "|"))</f>
        <v>|</v>
      </c>
      <c r="AB308" s="65">
        <f>Uniforms!AA308</f>
        <v>0</v>
      </c>
      <c r="AC308" s="65">
        <f>Uniforms!AB308</f>
        <v>0</v>
      </c>
      <c r="AD308" s="65">
        <f>Uniforms!AC308</f>
        <v>0</v>
      </c>
      <c r="AE308" s="65">
        <f>Uniforms!AD308</f>
        <v>0</v>
      </c>
      <c r="AF308" s="65">
        <f>Uniforms!AE308</f>
        <v>0</v>
      </c>
      <c r="AG308" s="65">
        <f>Uniforms!AF308</f>
        <v>0</v>
      </c>
      <c r="AH308" s="65">
        <f>Uniforms!AG308</f>
        <v>0</v>
      </c>
      <c r="AI308" s="65">
        <f>Uniforms!AH308</f>
        <v>0</v>
      </c>
      <c r="AJ308" s="65">
        <f>Uniforms!AI308</f>
        <v>0</v>
      </c>
      <c r="AK308" s="65">
        <f>Uniforms!AJ308</f>
        <v>0</v>
      </c>
      <c r="AL308" s="65">
        <f>Uniforms!AK308</f>
        <v>0</v>
      </c>
      <c r="AM308" s="65">
        <f>Uniforms!AL308</f>
        <v>0</v>
      </c>
      <c r="AN308" s="65">
        <f>Uniforms!AM308</f>
        <v>0</v>
      </c>
      <c r="AO308" s="65">
        <f>Uniforms!AN308</f>
        <v>0</v>
      </c>
      <c r="AP308" s="65">
        <f>Uniforms!AO308</f>
        <v>0</v>
      </c>
      <c r="AQ308" s="65">
        <f>Uniforms!AP308</f>
        <v>0</v>
      </c>
      <c r="AR308" s="63" t="str">
        <f>IF(Uniforms!AQ308="None","NA|",CONCATENATE(Uniforms!AQ308,"|"))</f>
        <v>|</v>
      </c>
      <c r="AS308" s="63" t="str">
        <f>IF(AR308="NA|","|-- Select One --",CONCATENATE(Uniforms!AR308,"|"))</f>
        <v>|</v>
      </c>
      <c r="AT308" s="65">
        <f>Uniforms!AS308</f>
        <v>0</v>
      </c>
      <c r="AU308" s="65">
        <f>Uniforms!AT308</f>
        <v>0</v>
      </c>
      <c r="AV308" s="65">
        <f>Uniforms!AU308</f>
        <v>0</v>
      </c>
      <c r="AW308" s="65">
        <f>Uniforms!AV308</f>
        <v>0</v>
      </c>
      <c r="AX308" s="66" t="s">
        <v>409</v>
      </c>
      <c r="AY308" s="63" t="s">
        <v>410</v>
      </c>
      <c r="AZ308" s="63" t="s">
        <v>410</v>
      </c>
      <c r="BA308" s="63" t="s">
        <v>410</v>
      </c>
      <c r="BB308" s="67" t="str">
        <f>Uniforms!$AW$1</f>
        <v>8B|</v>
      </c>
      <c r="BC308" s="67" t="str">
        <f>Uniforms!$AW$2</f>
        <v>NA|</v>
      </c>
      <c r="BD308" s="67" t="str">
        <f>Uniforms!$AW$3</f>
        <v>OUTLINED|</v>
      </c>
      <c r="BE308" s="66">
        <f>Uniforms!$AT$4</f>
        <v>0</v>
      </c>
      <c r="BF308" s="66">
        <f>IF(Uniforms!$AT$13="Left Chest",Uniforms!AZ308, )</f>
        <v>0</v>
      </c>
      <c r="BG308" s="66">
        <f>Uniforms!$AT$5</f>
        <v>0</v>
      </c>
      <c r="BH308" s="67">
        <f>IF(Uniforms!$AT$13="Left Chest 2nd",Uniforms!AZ308, )</f>
        <v>0</v>
      </c>
      <c r="BI308" s="66">
        <f>Uniforms!$AT$6</f>
        <v>0</v>
      </c>
      <c r="BJ308" s="67">
        <f>IF(Uniforms!$AT$13="Left Sleeve",Uniforms!AZ308, )</f>
        <v>0</v>
      </c>
      <c r="BK308" s="66">
        <f>Uniforms!$AT$7</f>
        <v>0</v>
      </c>
      <c r="BL308" s="67">
        <f>IF(Uniforms!$AT$13="Right Sleeve",Uniforms!AZ308, )</f>
        <v>0</v>
      </c>
      <c r="BM308" s="66">
        <f>Uniforms!$AT$8</f>
        <v>0</v>
      </c>
      <c r="BN308" s="67">
        <f>IF(Uniforms!$AT$13="Center Chest",Uniforms!AZ308, )</f>
        <v>0</v>
      </c>
      <c r="BO308" s="66">
        <f>Uniforms!$AT$10</f>
        <v>0</v>
      </c>
      <c r="BP308" s="67">
        <f>IF(Uniforms!$AT$13="Back Above #s",Uniforms!AZ308, )</f>
        <v>0</v>
      </c>
      <c r="BQ308" s="66">
        <f>Uniforms!$AT$11</f>
        <v>0</v>
      </c>
      <c r="BR308" s="67">
        <f>IF(Uniforms!$AT$13="Short-Left Leg",Uniforms!AZ308, )</f>
        <v>0</v>
      </c>
      <c r="BS308" s="66">
        <f>Uniforms!$AT$12</f>
        <v>0</v>
      </c>
      <c r="BT308" s="67">
        <f>IF(Uniforms!$AT$13="Short-Right Leg",Uniforms!AZ308, )</f>
        <v>0</v>
      </c>
      <c r="BU308" s="67">
        <f>Uniforms!$AT$9</f>
        <v>0</v>
      </c>
      <c r="BV308" s="67">
        <f>IF(Uniforms!$AT$13="Right Chest",Uniforms!AZ308, )</f>
        <v>0</v>
      </c>
      <c r="BW308" s="68">
        <f>Uniforms!BA308</f>
        <v>0</v>
      </c>
      <c r="BX308" s="68">
        <f>Uniforms!BB308</f>
        <v>0</v>
      </c>
      <c r="BY308" s="68">
        <f>Uniforms!BC308</f>
        <v>0</v>
      </c>
      <c r="BZ308" s="68">
        <f>Uniforms!BD308</f>
        <v>0</v>
      </c>
      <c r="CA308" s="68">
        <f>Uniforms!BE308</f>
        <v>0</v>
      </c>
      <c r="CB308" s="68">
        <f>Uniforms!BF308</f>
        <v>0</v>
      </c>
      <c r="CC308" s="68">
        <f>Uniforms!BG308</f>
        <v>0</v>
      </c>
      <c r="CD308" s="68">
        <f>Uniforms!BH308</f>
        <v>0</v>
      </c>
      <c r="CE308" s="68">
        <f>Uniforms!BI308</f>
        <v>0</v>
      </c>
      <c r="CF308" s="68">
        <f>Uniforms!BJ308</f>
        <v>0</v>
      </c>
      <c r="CG308" s="68">
        <f>Uniforms!BK308</f>
        <v>0</v>
      </c>
      <c r="CH308" s="68">
        <f>Uniforms!BL308</f>
        <v>0</v>
      </c>
      <c r="CI308" s="68">
        <f>Uniforms!BM308</f>
        <v>0</v>
      </c>
      <c r="CJ308" s="68">
        <f>Uniforms!BN308</f>
        <v>0</v>
      </c>
      <c r="CK308" s="68">
        <f>Uniforms!BO308</f>
        <v>0</v>
      </c>
      <c r="CL308" s="68">
        <f>Uniforms!BP308</f>
        <v>0</v>
      </c>
      <c r="CM308" s="68">
        <f>Uniforms!BQ308</f>
        <v>0</v>
      </c>
      <c r="CN308" s="68">
        <f>Uniforms!BR308</f>
        <v>0</v>
      </c>
      <c r="CO308" s="68">
        <f>Uniforms!BS308</f>
        <v>0</v>
      </c>
      <c r="CP308" s="68">
        <f>Uniforms!BT308</f>
        <v>0</v>
      </c>
      <c r="CQ308" s="68">
        <f>Uniforms!BU308</f>
        <v>0</v>
      </c>
      <c r="CR308" s="68">
        <f>Uniforms!BV308</f>
        <v>0</v>
      </c>
      <c r="CS308" s="68">
        <f>Uniforms!BW308</f>
        <v>0</v>
      </c>
      <c r="CT308" s="68">
        <f>Uniforms!BX308</f>
        <v>0</v>
      </c>
      <c r="CU308" s="68">
        <f>Uniforms!BY308</f>
        <v>0</v>
      </c>
      <c r="CV308" s="68">
        <f>Uniforms!BZ308</f>
        <v>0</v>
      </c>
      <c r="CW308" s="68">
        <f>Uniforms!CA308</f>
        <v>0</v>
      </c>
      <c r="CX308" s="68">
        <f>Uniforms!CB308</f>
        <v>0</v>
      </c>
      <c r="CY308" s="68">
        <f>Uniforms!CC308</f>
        <v>0</v>
      </c>
      <c r="CZ308" s="68">
        <f>Uniforms!CD308</f>
        <v>0</v>
      </c>
      <c r="DA308" s="67"/>
    </row>
    <row r="309" spans="1:105">
      <c r="A309" s="67" t="s">
        <v>573</v>
      </c>
      <c r="B309" s="63">
        <f>Uniforms!B309</f>
        <v>0</v>
      </c>
      <c r="C309" s="63" t="str">
        <f>CONCATENATE(Uniforms!C309, "|")</f>
        <v>|</v>
      </c>
      <c r="D309" s="63">
        <f>Uniforms!D309</f>
        <v>0</v>
      </c>
      <c r="E309" s="63" t="str">
        <f>IF(Uniforms!E309="None", "NA|",CONCATENATE(Uniforms!E309, "|"))</f>
        <v>|</v>
      </c>
      <c r="F309" s="63" t="str">
        <f>IF(E309="NA|","|-- Select One --",CONCATENATE(Uniforms!F309,"|"))</f>
        <v>|</v>
      </c>
      <c r="G309" s="63" t="str">
        <f>CONCATENATE(Uniforms!G309,"|")</f>
        <v>|</v>
      </c>
      <c r="H309" s="64">
        <f>Uniforms!H309</f>
        <v>0</v>
      </c>
      <c r="I309" s="65">
        <f t="shared" si="4"/>
        <v>0</v>
      </c>
      <c r="J309" s="65">
        <f>Uniforms!I309</f>
        <v>0</v>
      </c>
      <c r="K309" s="65">
        <f>Uniforms!J309</f>
        <v>0</v>
      </c>
      <c r="L309" s="65">
        <f>Uniforms!K309</f>
        <v>0</v>
      </c>
      <c r="M309" s="65">
        <f>Uniforms!L309</f>
        <v>0</v>
      </c>
      <c r="N309" s="65">
        <f>Uniforms!M309</f>
        <v>0</v>
      </c>
      <c r="O309" s="65">
        <f>Uniforms!N309</f>
        <v>0</v>
      </c>
      <c r="P309" s="65">
        <f>Uniforms!O309</f>
        <v>0</v>
      </c>
      <c r="Q309" s="65">
        <f>Uniforms!P309</f>
        <v>0</v>
      </c>
      <c r="R309" s="65">
        <f>Uniforms!Q309</f>
        <v>0</v>
      </c>
      <c r="S309" s="65">
        <f>Uniforms!R309</f>
        <v>0</v>
      </c>
      <c r="T309" s="65">
        <f>Uniforms!S309</f>
        <v>0</v>
      </c>
      <c r="U309" s="65">
        <f>Uniforms!T309</f>
        <v>0</v>
      </c>
      <c r="V309" s="65">
        <f>Uniforms!U309</f>
        <v>0</v>
      </c>
      <c r="W309" s="65">
        <f>Uniforms!V309</f>
        <v>0</v>
      </c>
      <c r="X309" s="65">
        <f>Uniforms!W309</f>
        <v>0</v>
      </c>
      <c r="Y309" s="65">
        <f>Uniforms!X309</f>
        <v>0</v>
      </c>
      <c r="Z309" s="63" t="str">
        <f>IF(Uniforms!Y309="None","NA|",CONCATENATE(Uniforms!Y309,"|"))</f>
        <v>|</v>
      </c>
      <c r="AA309" s="63" t="str">
        <f>IF(Z309="NA|","|-- Select One --",CONCATENATE(Uniforms!Z309, "|"))</f>
        <v>|</v>
      </c>
      <c r="AB309" s="65">
        <f>Uniforms!AA309</f>
        <v>0</v>
      </c>
      <c r="AC309" s="65">
        <f>Uniforms!AB309</f>
        <v>0</v>
      </c>
      <c r="AD309" s="65">
        <f>Uniforms!AC309</f>
        <v>0</v>
      </c>
      <c r="AE309" s="65">
        <f>Uniforms!AD309</f>
        <v>0</v>
      </c>
      <c r="AF309" s="65">
        <f>Uniforms!AE309</f>
        <v>0</v>
      </c>
      <c r="AG309" s="65">
        <f>Uniforms!AF309</f>
        <v>0</v>
      </c>
      <c r="AH309" s="65">
        <f>Uniforms!AG309</f>
        <v>0</v>
      </c>
      <c r="AI309" s="65">
        <f>Uniforms!AH309</f>
        <v>0</v>
      </c>
      <c r="AJ309" s="65">
        <f>Uniforms!AI309</f>
        <v>0</v>
      </c>
      <c r="AK309" s="65">
        <f>Uniforms!AJ309</f>
        <v>0</v>
      </c>
      <c r="AL309" s="65">
        <f>Uniforms!AK309</f>
        <v>0</v>
      </c>
      <c r="AM309" s="65">
        <f>Uniforms!AL309</f>
        <v>0</v>
      </c>
      <c r="AN309" s="65">
        <f>Uniforms!AM309</f>
        <v>0</v>
      </c>
      <c r="AO309" s="65">
        <f>Uniforms!AN309</f>
        <v>0</v>
      </c>
      <c r="AP309" s="65">
        <f>Uniforms!AO309</f>
        <v>0</v>
      </c>
      <c r="AQ309" s="65">
        <f>Uniforms!AP309</f>
        <v>0</v>
      </c>
      <c r="AR309" s="63" t="str">
        <f>IF(Uniforms!AQ309="None","NA|",CONCATENATE(Uniforms!AQ309,"|"))</f>
        <v>|</v>
      </c>
      <c r="AS309" s="63" t="str">
        <f>IF(AR309="NA|","|-- Select One --",CONCATENATE(Uniforms!AR309,"|"))</f>
        <v>|</v>
      </c>
      <c r="AT309" s="65">
        <f>Uniforms!AS309</f>
        <v>0</v>
      </c>
      <c r="AU309" s="65">
        <f>Uniforms!AT309</f>
        <v>0</v>
      </c>
      <c r="AV309" s="65">
        <f>Uniforms!AU309</f>
        <v>0</v>
      </c>
      <c r="AW309" s="65">
        <f>Uniforms!AV309</f>
        <v>0</v>
      </c>
      <c r="AX309" s="66" t="s">
        <v>409</v>
      </c>
      <c r="AY309" s="63" t="s">
        <v>410</v>
      </c>
      <c r="AZ309" s="63" t="s">
        <v>410</v>
      </c>
      <c r="BA309" s="63" t="s">
        <v>410</v>
      </c>
      <c r="BB309" s="67" t="str">
        <f>Uniforms!$AW$1</f>
        <v>8B|</v>
      </c>
      <c r="BC309" s="67" t="str">
        <f>Uniforms!$AW$2</f>
        <v>NA|</v>
      </c>
      <c r="BD309" s="67" t="str">
        <f>Uniforms!$AW$3</f>
        <v>OUTLINED|</v>
      </c>
      <c r="BE309" s="66">
        <f>Uniforms!$AT$4</f>
        <v>0</v>
      </c>
      <c r="BF309" s="66">
        <f>IF(Uniforms!$AT$13="Left Chest",Uniforms!AZ309, )</f>
        <v>0</v>
      </c>
      <c r="BG309" s="66">
        <f>Uniforms!$AT$5</f>
        <v>0</v>
      </c>
      <c r="BH309" s="67">
        <f>IF(Uniforms!$AT$13="Left Chest 2nd",Uniforms!AZ309, )</f>
        <v>0</v>
      </c>
      <c r="BI309" s="66">
        <f>Uniforms!$AT$6</f>
        <v>0</v>
      </c>
      <c r="BJ309" s="67">
        <f>IF(Uniforms!$AT$13="Left Sleeve",Uniforms!AZ309, )</f>
        <v>0</v>
      </c>
      <c r="BK309" s="66">
        <f>Uniforms!$AT$7</f>
        <v>0</v>
      </c>
      <c r="BL309" s="67">
        <f>IF(Uniforms!$AT$13="Right Sleeve",Uniforms!AZ309, )</f>
        <v>0</v>
      </c>
      <c r="BM309" s="66">
        <f>Uniforms!$AT$8</f>
        <v>0</v>
      </c>
      <c r="BN309" s="67">
        <f>IF(Uniforms!$AT$13="Center Chest",Uniforms!AZ309, )</f>
        <v>0</v>
      </c>
      <c r="BO309" s="66">
        <f>Uniforms!$AT$10</f>
        <v>0</v>
      </c>
      <c r="BP309" s="67">
        <f>IF(Uniforms!$AT$13="Back Above #s",Uniforms!AZ309, )</f>
        <v>0</v>
      </c>
      <c r="BQ309" s="66">
        <f>Uniforms!$AT$11</f>
        <v>0</v>
      </c>
      <c r="BR309" s="67">
        <f>IF(Uniforms!$AT$13="Short-Left Leg",Uniforms!AZ309, )</f>
        <v>0</v>
      </c>
      <c r="BS309" s="66">
        <f>Uniforms!$AT$12</f>
        <v>0</v>
      </c>
      <c r="BT309" s="67">
        <f>IF(Uniforms!$AT$13="Short-Right Leg",Uniforms!AZ309, )</f>
        <v>0</v>
      </c>
      <c r="BU309" s="67">
        <f>Uniforms!$AT$9</f>
        <v>0</v>
      </c>
      <c r="BV309" s="67">
        <f>IF(Uniforms!$AT$13="Right Chest",Uniforms!AZ309, )</f>
        <v>0</v>
      </c>
      <c r="BW309" s="68">
        <f>Uniforms!BA309</f>
        <v>0</v>
      </c>
      <c r="BX309" s="68">
        <f>Uniforms!BB309</f>
        <v>0</v>
      </c>
      <c r="BY309" s="68">
        <f>Uniforms!BC309</f>
        <v>0</v>
      </c>
      <c r="BZ309" s="68">
        <f>Uniforms!BD309</f>
        <v>0</v>
      </c>
      <c r="CA309" s="68">
        <f>Uniforms!BE309</f>
        <v>0</v>
      </c>
      <c r="CB309" s="68">
        <f>Uniforms!BF309</f>
        <v>0</v>
      </c>
      <c r="CC309" s="68">
        <f>Uniforms!BG309</f>
        <v>0</v>
      </c>
      <c r="CD309" s="68">
        <f>Uniforms!BH309</f>
        <v>0</v>
      </c>
      <c r="CE309" s="68">
        <f>Uniforms!BI309</f>
        <v>0</v>
      </c>
      <c r="CF309" s="68">
        <f>Uniforms!BJ309</f>
        <v>0</v>
      </c>
      <c r="CG309" s="68">
        <f>Uniforms!BK309</f>
        <v>0</v>
      </c>
      <c r="CH309" s="68">
        <f>Uniforms!BL309</f>
        <v>0</v>
      </c>
      <c r="CI309" s="68">
        <f>Uniforms!BM309</f>
        <v>0</v>
      </c>
      <c r="CJ309" s="68">
        <f>Uniforms!BN309</f>
        <v>0</v>
      </c>
      <c r="CK309" s="68">
        <f>Uniforms!BO309</f>
        <v>0</v>
      </c>
      <c r="CL309" s="68">
        <f>Uniforms!BP309</f>
        <v>0</v>
      </c>
      <c r="CM309" s="68">
        <f>Uniforms!BQ309</f>
        <v>0</v>
      </c>
      <c r="CN309" s="68">
        <f>Uniforms!BR309</f>
        <v>0</v>
      </c>
      <c r="CO309" s="68">
        <f>Uniforms!BS309</f>
        <v>0</v>
      </c>
      <c r="CP309" s="68">
        <f>Uniforms!BT309</f>
        <v>0</v>
      </c>
      <c r="CQ309" s="68">
        <f>Uniforms!BU309</f>
        <v>0</v>
      </c>
      <c r="CR309" s="68">
        <f>Uniforms!BV309</f>
        <v>0</v>
      </c>
      <c r="CS309" s="68">
        <f>Uniforms!BW309</f>
        <v>0</v>
      </c>
      <c r="CT309" s="68">
        <f>Uniforms!BX309</f>
        <v>0</v>
      </c>
      <c r="CU309" s="68">
        <f>Uniforms!BY309</f>
        <v>0</v>
      </c>
      <c r="CV309" s="68">
        <f>Uniforms!BZ309</f>
        <v>0</v>
      </c>
      <c r="CW309" s="68">
        <f>Uniforms!CA309</f>
        <v>0</v>
      </c>
      <c r="CX309" s="68">
        <f>Uniforms!CB309</f>
        <v>0</v>
      </c>
      <c r="CY309" s="68">
        <f>Uniforms!CC309</f>
        <v>0</v>
      </c>
      <c r="CZ309" s="68">
        <f>Uniforms!CD309</f>
        <v>0</v>
      </c>
      <c r="DA309" s="67"/>
    </row>
    <row r="310" spans="1:105">
      <c r="A310" s="67" t="s">
        <v>574</v>
      </c>
      <c r="B310" s="63">
        <f>Uniforms!B310</f>
        <v>0</v>
      </c>
      <c r="C310" s="63" t="str">
        <f>CONCATENATE(Uniforms!C310, "|")</f>
        <v>|</v>
      </c>
      <c r="D310" s="63">
        <f>Uniforms!D310</f>
        <v>0</v>
      </c>
      <c r="E310" s="63" t="str">
        <f>IF(Uniforms!E310="None", "NA|",CONCATENATE(Uniforms!E310, "|"))</f>
        <v>|</v>
      </c>
      <c r="F310" s="63" t="str">
        <f>IF(E310="NA|","|-- Select One --",CONCATENATE(Uniforms!F310,"|"))</f>
        <v>|</v>
      </c>
      <c r="G310" s="63" t="str">
        <f>CONCATENATE(Uniforms!G310,"|")</f>
        <v>|</v>
      </c>
      <c r="H310" s="64">
        <f>Uniforms!H310</f>
        <v>0</v>
      </c>
      <c r="I310" s="65">
        <f t="shared" si="4"/>
        <v>0</v>
      </c>
      <c r="J310" s="65">
        <f>Uniforms!I310</f>
        <v>0</v>
      </c>
      <c r="K310" s="65">
        <f>Uniforms!J310</f>
        <v>0</v>
      </c>
      <c r="L310" s="65">
        <f>Uniforms!K310</f>
        <v>0</v>
      </c>
      <c r="M310" s="65">
        <f>Uniforms!L310</f>
        <v>0</v>
      </c>
      <c r="N310" s="65">
        <f>Uniforms!M310</f>
        <v>0</v>
      </c>
      <c r="O310" s="65">
        <f>Uniforms!N310</f>
        <v>0</v>
      </c>
      <c r="P310" s="65">
        <f>Uniforms!O310</f>
        <v>0</v>
      </c>
      <c r="Q310" s="65">
        <f>Uniforms!P310</f>
        <v>0</v>
      </c>
      <c r="R310" s="65">
        <f>Uniforms!Q310</f>
        <v>0</v>
      </c>
      <c r="S310" s="65">
        <f>Uniforms!R310</f>
        <v>0</v>
      </c>
      <c r="T310" s="65">
        <f>Uniforms!S310</f>
        <v>0</v>
      </c>
      <c r="U310" s="65">
        <f>Uniforms!T310</f>
        <v>0</v>
      </c>
      <c r="V310" s="65">
        <f>Uniforms!U310</f>
        <v>0</v>
      </c>
      <c r="W310" s="65">
        <f>Uniforms!V310</f>
        <v>0</v>
      </c>
      <c r="X310" s="65">
        <f>Uniforms!W310</f>
        <v>0</v>
      </c>
      <c r="Y310" s="65">
        <f>Uniforms!X310</f>
        <v>0</v>
      </c>
      <c r="Z310" s="63" t="str">
        <f>IF(Uniforms!Y310="None","NA|",CONCATENATE(Uniforms!Y310,"|"))</f>
        <v>|</v>
      </c>
      <c r="AA310" s="63" t="str">
        <f>IF(Z310="NA|","|-- Select One --",CONCATENATE(Uniforms!Z310, "|"))</f>
        <v>|</v>
      </c>
      <c r="AB310" s="65">
        <f>Uniforms!AA310</f>
        <v>0</v>
      </c>
      <c r="AC310" s="65">
        <f>Uniforms!AB310</f>
        <v>0</v>
      </c>
      <c r="AD310" s="65">
        <f>Uniforms!AC310</f>
        <v>0</v>
      </c>
      <c r="AE310" s="65">
        <f>Uniforms!AD310</f>
        <v>0</v>
      </c>
      <c r="AF310" s="65">
        <f>Uniforms!AE310</f>
        <v>0</v>
      </c>
      <c r="AG310" s="65">
        <f>Uniforms!AF310</f>
        <v>0</v>
      </c>
      <c r="AH310" s="65">
        <f>Uniforms!AG310</f>
        <v>0</v>
      </c>
      <c r="AI310" s="65">
        <f>Uniforms!AH310</f>
        <v>0</v>
      </c>
      <c r="AJ310" s="65">
        <f>Uniforms!AI310</f>
        <v>0</v>
      </c>
      <c r="AK310" s="65">
        <f>Uniforms!AJ310</f>
        <v>0</v>
      </c>
      <c r="AL310" s="65">
        <f>Uniforms!AK310</f>
        <v>0</v>
      </c>
      <c r="AM310" s="65">
        <f>Uniforms!AL310</f>
        <v>0</v>
      </c>
      <c r="AN310" s="65">
        <f>Uniforms!AM310</f>
        <v>0</v>
      </c>
      <c r="AO310" s="65">
        <f>Uniforms!AN310</f>
        <v>0</v>
      </c>
      <c r="AP310" s="65">
        <f>Uniforms!AO310</f>
        <v>0</v>
      </c>
      <c r="AQ310" s="65">
        <f>Uniforms!AP310</f>
        <v>0</v>
      </c>
      <c r="AR310" s="63" t="str">
        <f>IF(Uniforms!AQ310="None","NA|",CONCATENATE(Uniforms!AQ310,"|"))</f>
        <v>|</v>
      </c>
      <c r="AS310" s="63" t="str">
        <f>IF(AR310="NA|","|-- Select One --",CONCATENATE(Uniforms!AR310,"|"))</f>
        <v>|</v>
      </c>
      <c r="AT310" s="65">
        <f>Uniforms!AS310</f>
        <v>0</v>
      </c>
      <c r="AU310" s="65">
        <f>Uniforms!AT310</f>
        <v>0</v>
      </c>
      <c r="AV310" s="65">
        <f>Uniforms!AU310</f>
        <v>0</v>
      </c>
      <c r="AW310" s="65">
        <f>Uniforms!AV310</f>
        <v>0</v>
      </c>
      <c r="AX310" s="66" t="s">
        <v>409</v>
      </c>
      <c r="AY310" s="63" t="s">
        <v>410</v>
      </c>
      <c r="AZ310" s="63" t="s">
        <v>410</v>
      </c>
      <c r="BA310" s="63" t="s">
        <v>410</v>
      </c>
      <c r="BB310" s="67" t="str">
        <f>Uniforms!$AW$1</f>
        <v>8B|</v>
      </c>
      <c r="BC310" s="67" t="str">
        <f>Uniforms!$AW$2</f>
        <v>NA|</v>
      </c>
      <c r="BD310" s="67" t="str">
        <f>Uniforms!$AW$3</f>
        <v>OUTLINED|</v>
      </c>
      <c r="BE310" s="66">
        <f>Uniforms!$AT$4</f>
        <v>0</v>
      </c>
      <c r="BF310" s="66">
        <f>IF(Uniforms!$AT$13="Left Chest",Uniforms!AZ310, )</f>
        <v>0</v>
      </c>
      <c r="BG310" s="66">
        <f>Uniforms!$AT$5</f>
        <v>0</v>
      </c>
      <c r="BH310" s="67">
        <f>IF(Uniforms!$AT$13="Left Chest 2nd",Uniforms!AZ310, )</f>
        <v>0</v>
      </c>
      <c r="BI310" s="66">
        <f>Uniforms!$AT$6</f>
        <v>0</v>
      </c>
      <c r="BJ310" s="67">
        <f>IF(Uniforms!$AT$13="Left Sleeve",Uniforms!AZ310, )</f>
        <v>0</v>
      </c>
      <c r="BK310" s="66">
        <f>Uniforms!$AT$7</f>
        <v>0</v>
      </c>
      <c r="BL310" s="67">
        <f>IF(Uniforms!$AT$13="Right Sleeve",Uniforms!AZ310, )</f>
        <v>0</v>
      </c>
      <c r="BM310" s="66">
        <f>Uniforms!$AT$8</f>
        <v>0</v>
      </c>
      <c r="BN310" s="67">
        <f>IF(Uniforms!$AT$13="Center Chest",Uniforms!AZ310, )</f>
        <v>0</v>
      </c>
      <c r="BO310" s="66">
        <f>Uniforms!$AT$10</f>
        <v>0</v>
      </c>
      <c r="BP310" s="67">
        <f>IF(Uniforms!$AT$13="Back Above #s",Uniforms!AZ310, )</f>
        <v>0</v>
      </c>
      <c r="BQ310" s="66">
        <f>Uniforms!$AT$11</f>
        <v>0</v>
      </c>
      <c r="BR310" s="67">
        <f>IF(Uniforms!$AT$13="Short-Left Leg",Uniforms!AZ310, )</f>
        <v>0</v>
      </c>
      <c r="BS310" s="66">
        <f>Uniforms!$AT$12</f>
        <v>0</v>
      </c>
      <c r="BT310" s="67">
        <f>IF(Uniforms!$AT$13="Short-Right Leg",Uniforms!AZ310, )</f>
        <v>0</v>
      </c>
      <c r="BU310" s="67">
        <f>Uniforms!$AT$9</f>
        <v>0</v>
      </c>
      <c r="BV310" s="67">
        <f>IF(Uniforms!$AT$13="Right Chest",Uniforms!AZ310, )</f>
        <v>0</v>
      </c>
      <c r="BW310" s="68">
        <f>Uniforms!BA310</f>
        <v>0</v>
      </c>
      <c r="BX310" s="68">
        <f>Uniforms!BB310</f>
        <v>0</v>
      </c>
      <c r="BY310" s="68">
        <f>Uniforms!BC310</f>
        <v>0</v>
      </c>
      <c r="BZ310" s="68">
        <f>Uniforms!BD310</f>
        <v>0</v>
      </c>
      <c r="CA310" s="68">
        <f>Uniforms!BE310</f>
        <v>0</v>
      </c>
      <c r="CB310" s="68">
        <f>Uniforms!BF310</f>
        <v>0</v>
      </c>
      <c r="CC310" s="68">
        <f>Uniforms!BG310</f>
        <v>0</v>
      </c>
      <c r="CD310" s="68">
        <f>Uniforms!BH310</f>
        <v>0</v>
      </c>
      <c r="CE310" s="68">
        <f>Uniforms!BI310</f>
        <v>0</v>
      </c>
      <c r="CF310" s="68">
        <f>Uniforms!BJ310</f>
        <v>0</v>
      </c>
      <c r="CG310" s="68">
        <f>Uniforms!BK310</f>
        <v>0</v>
      </c>
      <c r="CH310" s="68">
        <f>Uniforms!BL310</f>
        <v>0</v>
      </c>
      <c r="CI310" s="68">
        <f>Uniforms!BM310</f>
        <v>0</v>
      </c>
      <c r="CJ310" s="68">
        <f>Uniforms!BN310</f>
        <v>0</v>
      </c>
      <c r="CK310" s="68">
        <f>Uniforms!BO310</f>
        <v>0</v>
      </c>
      <c r="CL310" s="68">
        <f>Uniforms!BP310</f>
        <v>0</v>
      </c>
      <c r="CM310" s="68">
        <f>Uniforms!BQ310</f>
        <v>0</v>
      </c>
      <c r="CN310" s="68">
        <f>Uniforms!BR310</f>
        <v>0</v>
      </c>
      <c r="CO310" s="68">
        <f>Uniforms!BS310</f>
        <v>0</v>
      </c>
      <c r="CP310" s="68">
        <f>Uniforms!BT310</f>
        <v>0</v>
      </c>
      <c r="CQ310" s="68">
        <f>Uniforms!BU310</f>
        <v>0</v>
      </c>
      <c r="CR310" s="68">
        <f>Uniforms!BV310</f>
        <v>0</v>
      </c>
      <c r="CS310" s="68">
        <f>Uniforms!BW310</f>
        <v>0</v>
      </c>
      <c r="CT310" s="68">
        <f>Uniforms!BX310</f>
        <v>0</v>
      </c>
      <c r="CU310" s="68">
        <f>Uniforms!BY310</f>
        <v>0</v>
      </c>
      <c r="CV310" s="68">
        <f>Uniforms!BZ310</f>
        <v>0</v>
      </c>
      <c r="CW310" s="68">
        <f>Uniforms!CA310</f>
        <v>0</v>
      </c>
      <c r="CX310" s="68">
        <f>Uniforms!CB310</f>
        <v>0</v>
      </c>
      <c r="CY310" s="68">
        <f>Uniforms!CC310</f>
        <v>0</v>
      </c>
      <c r="CZ310" s="68">
        <f>Uniforms!CD310</f>
        <v>0</v>
      </c>
      <c r="DA310" s="67"/>
    </row>
    <row r="311" spans="1:105">
      <c r="A311" s="67" t="s">
        <v>575</v>
      </c>
      <c r="B311" s="63">
        <f>Uniforms!B311</f>
        <v>0</v>
      </c>
      <c r="C311" s="63" t="str">
        <f>CONCATENATE(Uniforms!C311, "|")</f>
        <v>|</v>
      </c>
      <c r="D311" s="63">
        <f>Uniforms!D311</f>
        <v>0</v>
      </c>
      <c r="E311" s="63" t="str">
        <f>IF(Uniforms!E311="None", "NA|",CONCATENATE(Uniforms!E311, "|"))</f>
        <v>|</v>
      </c>
      <c r="F311" s="63" t="str">
        <f>IF(E311="NA|","|-- Select One --",CONCATENATE(Uniforms!F311,"|"))</f>
        <v>|</v>
      </c>
      <c r="G311" s="63" t="str">
        <f>CONCATENATE(Uniforms!G311,"|")</f>
        <v>|</v>
      </c>
      <c r="H311" s="64">
        <f>Uniforms!H311</f>
        <v>0</v>
      </c>
      <c r="I311" s="65">
        <f t="shared" si="4"/>
        <v>0</v>
      </c>
      <c r="J311" s="65">
        <f>Uniforms!I311</f>
        <v>0</v>
      </c>
      <c r="K311" s="65">
        <f>Uniforms!J311</f>
        <v>0</v>
      </c>
      <c r="L311" s="65">
        <f>Uniforms!K311</f>
        <v>0</v>
      </c>
      <c r="M311" s="65">
        <f>Uniforms!L311</f>
        <v>0</v>
      </c>
      <c r="N311" s="65">
        <f>Uniforms!M311</f>
        <v>0</v>
      </c>
      <c r="O311" s="65">
        <f>Uniforms!N311</f>
        <v>0</v>
      </c>
      <c r="P311" s="65">
        <f>Uniforms!O311</f>
        <v>0</v>
      </c>
      <c r="Q311" s="65">
        <f>Uniforms!P311</f>
        <v>0</v>
      </c>
      <c r="R311" s="65">
        <f>Uniforms!Q311</f>
        <v>0</v>
      </c>
      <c r="S311" s="65">
        <f>Uniforms!R311</f>
        <v>0</v>
      </c>
      <c r="T311" s="65">
        <f>Uniforms!S311</f>
        <v>0</v>
      </c>
      <c r="U311" s="65">
        <f>Uniforms!T311</f>
        <v>0</v>
      </c>
      <c r="V311" s="65">
        <f>Uniforms!U311</f>
        <v>0</v>
      </c>
      <c r="W311" s="65">
        <f>Uniforms!V311</f>
        <v>0</v>
      </c>
      <c r="X311" s="65">
        <f>Uniforms!W311</f>
        <v>0</v>
      </c>
      <c r="Y311" s="65">
        <f>Uniforms!X311</f>
        <v>0</v>
      </c>
      <c r="Z311" s="63" t="str">
        <f>IF(Uniforms!Y311="None","NA|",CONCATENATE(Uniforms!Y311,"|"))</f>
        <v>|</v>
      </c>
      <c r="AA311" s="63" t="str">
        <f>IF(Z311="NA|","|-- Select One --",CONCATENATE(Uniforms!Z311, "|"))</f>
        <v>|</v>
      </c>
      <c r="AB311" s="65">
        <f>Uniforms!AA311</f>
        <v>0</v>
      </c>
      <c r="AC311" s="65">
        <f>Uniforms!AB311</f>
        <v>0</v>
      </c>
      <c r="AD311" s="65">
        <f>Uniforms!AC311</f>
        <v>0</v>
      </c>
      <c r="AE311" s="65">
        <f>Uniforms!AD311</f>
        <v>0</v>
      </c>
      <c r="AF311" s="65">
        <f>Uniforms!AE311</f>
        <v>0</v>
      </c>
      <c r="AG311" s="65">
        <f>Uniforms!AF311</f>
        <v>0</v>
      </c>
      <c r="AH311" s="65">
        <f>Uniforms!AG311</f>
        <v>0</v>
      </c>
      <c r="AI311" s="65">
        <f>Uniforms!AH311</f>
        <v>0</v>
      </c>
      <c r="AJ311" s="65">
        <f>Uniforms!AI311</f>
        <v>0</v>
      </c>
      <c r="AK311" s="65">
        <f>Uniforms!AJ311</f>
        <v>0</v>
      </c>
      <c r="AL311" s="65">
        <f>Uniforms!AK311</f>
        <v>0</v>
      </c>
      <c r="AM311" s="65">
        <f>Uniforms!AL311</f>
        <v>0</v>
      </c>
      <c r="AN311" s="65">
        <f>Uniforms!AM311</f>
        <v>0</v>
      </c>
      <c r="AO311" s="65">
        <f>Uniforms!AN311</f>
        <v>0</v>
      </c>
      <c r="AP311" s="65">
        <f>Uniforms!AO311</f>
        <v>0</v>
      </c>
      <c r="AQ311" s="65">
        <f>Uniforms!AP311</f>
        <v>0</v>
      </c>
      <c r="AR311" s="63" t="str">
        <f>IF(Uniforms!AQ311="None","NA|",CONCATENATE(Uniforms!AQ311,"|"))</f>
        <v>|</v>
      </c>
      <c r="AS311" s="63" t="str">
        <f>IF(AR311="NA|","|-- Select One --",CONCATENATE(Uniforms!AR311,"|"))</f>
        <v>|</v>
      </c>
      <c r="AT311" s="65">
        <f>Uniforms!AS311</f>
        <v>0</v>
      </c>
      <c r="AU311" s="65">
        <f>Uniforms!AT311</f>
        <v>0</v>
      </c>
      <c r="AV311" s="65">
        <f>Uniforms!AU311</f>
        <v>0</v>
      </c>
      <c r="AW311" s="65">
        <f>Uniforms!AV311</f>
        <v>0</v>
      </c>
      <c r="AX311" s="66" t="s">
        <v>409</v>
      </c>
      <c r="AY311" s="63" t="s">
        <v>410</v>
      </c>
      <c r="AZ311" s="63" t="s">
        <v>410</v>
      </c>
      <c r="BA311" s="63" t="s">
        <v>410</v>
      </c>
      <c r="BB311" s="67" t="str">
        <f>Uniforms!$AW$1</f>
        <v>8B|</v>
      </c>
      <c r="BC311" s="67" t="str">
        <f>Uniforms!$AW$2</f>
        <v>NA|</v>
      </c>
      <c r="BD311" s="67" t="str">
        <f>Uniforms!$AW$3</f>
        <v>OUTLINED|</v>
      </c>
      <c r="BE311" s="66">
        <f>Uniforms!$AT$4</f>
        <v>0</v>
      </c>
      <c r="BF311" s="66">
        <f>IF(Uniforms!$AT$13="Left Chest",Uniforms!AZ311, )</f>
        <v>0</v>
      </c>
      <c r="BG311" s="66">
        <f>Uniforms!$AT$5</f>
        <v>0</v>
      </c>
      <c r="BH311" s="67">
        <f>IF(Uniforms!$AT$13="Left Chest 2nd",Uniforms!AZ311, )</f>
        <v>0</v>
      </c>
      <c r="BI311" s="66">
        <f>Uniforms!$AT$6</f>
        <v>0</v>
      </c>
      <c r="BJ311" s="67">
        <f>IF(Uniforms!$AT$13="Left Sleeve",Uniforms!AZ311, )</f>
        <v>0</v>
      </c>
      <c r="BK311" s="66">
        <f>Uniforms!$AT$7</f>
        <v>0</v>
      </c>
      <c r="BL311" s="67">
        <f>IF(Uniforms!$AT$13="Right Sleeve",Uniforms!AZ311, )</f>
        <v>0</v>
      </c>
      <c r="BM311" s="66">
        <f>Uniforms!$AT$8</f>
        <v>0</v>
      </c>
      <c r="BN311" s="67">
        <f>IF(Uniforms!$AT$13="Center Chest",Uniforms!AZ311, )</f>
        <v>0</v>
      </c>
      <c r="BO311" s="66">
        <f>Uniforms!$AT$10</f>
        <v>0</v>
      </c>
      <c r="BP311" s="67">
        <f>IF(Uniforms!$AT$13="Back Above #s",Uniforms!AZ311, )</f>
        <v>0</v>
      </c>
      <c r="BQ311" s="66">
        <f>Uniforms!$AT$11</f>
        <v>0</v>
      </c>
      <c r="BR311" s="67">
        <f>IF(Uniforms!$AT$13="Short-Left Leg",Uniforms!AZ311, )</f>
        <v>0</v>
      </c>
      <c r="BS311" s="66">
        <f>Uniforms!$AT$12</f>
        <v>0</v>
      </c>
      <c r="BT311" s="67">
        <f>IF(Uniforms!$AT$13="Short-Right Leg",Uniforms!AZ311, )</f>
        <v>0</v>
      </c>
      <c r="BU311" s="67">
        <f>Uniforms!$AT$9</f>
        <v>0</v>
      </c>
      <c r="BV311" s="67">
        <f>IF(Uniforms!$AT$13="Right Chest",Uniforms!AZ311, )</f>
        <v>0</v>
      </c>
      <c r="BW311" s="68">
        <f>Uniforms!BA311</f>
        <v>0</v>
      </c>
      <c r="BX311" s="68">
        <f>Uniforms!BB311</f>
        <v>0</v>
      </c>
      <c r="BY311" s="68">
        <f>Uniforms!BC311</f>
        <v>0</v>
      </c>
      <c r="BZ311" s="68">
        <f>Uniforms!BD311</f>
        <v>0</v>
      </c>
      <c r="CA311" s="68">
        <f>Uniforms!BE311</f>
        <v>0</v>
      </c>
      <c r="CB311" s="68">
        <f>Uniforms!BF311</f>
        <v>0</v>
      </c>
      <c r="CC311" s="68">
        <f>Uniforms!BG311</f>
        <v>0</v>
      </c>
      <c r="CD311" s="68">
        <f>Uniforms!BH311</f>
        <v>0</v>
      </c>
      <c r="CE311" s="68">
        <f>Uniforms!BI311</f>
        <v>0</v>
      </c>
      <c r="CF311" s="68">
        <f>Uniforms!BJ311</f>
        <v>0</v>
      </c>
      <c r="CG311" s="68">
        <f>Uniforms!BK311</f>
        <v>0</v>
      </c>
      <c r="CH311" s="68">
        <f>Uniforms!BL311</f>
        <v>0</v>
      </c>
      <c r="CI311" s="68">
        <f>Uniforms!BM311</f>
        <v>0</v>
      </c>
      <c r="CJ311" s="68">
        <f>Uniforms!BN311</f>
        <v>0</v>
      </c>
      <c r="CK311" s="68">
        <f>Uniforms!BO311</f>
        <v>0</v>
      </c>
      <c r="CL311" s="68">
        <f>Uniforms!BP311</f>
        <v>0</v>
      </c>
      <c r="CM311" s="68">
        <f>Uniforms!BQ311</f>
        <v>0</v>
      </c>
      <c r="CN311" s="68">
        <f>Uniforms!BR311</f>
        <v>0</v>
      </c>
      <c r="CO311" s="68">
        <f>Uniforms!BS311</f>
        <v>0</v>
      </c>
      <c r="CP311" s="68">
        <f>Uniforms!BT311</f>
        <v>0</v>
      </c>
      <c r="CQ311" s="68">
        <f>Uniforms!BU311</f>
        <v>0</v>
      </c>
      <c r="CR311" s="68">
        <f>Uniforms!BV311</f>
        <v>0</v>
      </c>
      <c r="CS311" s="68">
        <f>Uniforms!BW311</f>
        <v>0</v>
      </c>
      <c r="CT311" s="68">
        <f>Uniforms!BX311</f>
        <v>0</v>
      </c>
      <c r="CU311" s="68">
        <f>Uniforms!BY311</f>
        <v>0</v>
      </c>
      <c r="CV311" s="68">
        <f>Uniforms!BZ311</f>
        <v>0</v>
      </c>
      <c r="CW311" s="68">
        <f>Uniforms!CA311</f>
        <v>0</v>
      </c>
      <c r="CX311" s="68">
        <f>Uniforms!CB311</f>
        <v>0</v>
      </c>
      <c r="CY311" s="68">
        <f>Uniforms!CC311</f>
        <v>0</v>
      </c>
      <c r="CZ311" s="68">
        <f>Uniforms!CD311</f>
        <v>0</v>
      </c>
      <c r="DA311" s="67"/>
    </row>
    <row r="312" spans="1:105">
      <c r="A312" s="67" t="s">
        <v>576</v>
      </c>
      <c r="B312" s="63">
        <f>Uniforms!B312</f>
        <v>0</v>
      </c>
      <c r="C312" s="63" t="str">
        <f>CONCATENATE(Uniforms!C312, "|")</f>
        <v>|</v>
      </c>
      <c r="D312" s="63">
        <f>Uniforms!D312</f>
        <v>0</v>
      </c>
      <c r="E312" s="63" t="str">
        <f>IF(Uniforms!E312="None", "NA|",CONCATENATE(Uniforms!E312, "|"))</f>
        <v>|</v>
      </c>
      <c r="F312" s="63" t="str">
        <f>IF(E312="NA|","|-- Select One --",CONCATENATE(Uniforms!F312,"|"))</f>
        <v>|</v>
      </c>
      <c r="G312" s="63" t="str">
        <f>CONCATENATE(Uniforms!G312,"|")</f>
        <v>|</v>
      </c>
      <c r="H312" s="64">
        <f>Uniforms!H312</f>
        <v>0</v>
      </c>
      <c r="I312" s="65">
        <f t="shared" si="4"/>
        <v>0</v>
      </c>
      <c r="J312" s="65">
        <f>Uniforms!I312</f>
        <v>0</v>
      </c>
      <c r="K312" s="65">
        <f>Uniforms!J312</f>
        <v>0</v>
      </c>
      <c r="L312" s="65">
        <f>Uniforms!K312</f>
        <v>0</v>
      </c>
      <c r="M312" s="65">
        <f>Uniforms!L312</f>
        <v>0</v>
      </c>
      <c r="N312" s="65">
        <f>Uniforms!M312</f>
        <v>0</v>
      </c>
      <c r="O312" s="65">
        <f>Uniforms!N312</f>
        <v>0</v>
      </c>
      <c r="P312" s="65">
        <f>Uniforms!O312</f>
        <v>0</v>
      </c>
      <c r="Q312" s="65">
        <f>Uniforms!P312</f>
        <v>0</v>
      </c>
      <c r="R312" s="65">
        <f>Uniforms!Q312</f>
        <v>0</v>
      </c>
      <c r="S312" s="65">
        <f>Uniforms!R312</f>
        <v>0</v>
      </c>
      <c r="T312" s="65">
        <f>Uniforms!S312</f>
        <v>0</v>
      </c>
      <c r="U312" s="65">
        <f>Uniforms!T312</f>
        <v>0</v>
      </c>
      <c r="V312" s="65">
        <f>Uniforms!U312</f>
        <v>0</v>
      </c>
      <c r="W312" s="65">
        <f>Uniforms!V312</f>
        <v>0</v>
      </c>
      <c r="X312" s="65">
        <f>Uniforms!W312</f>
        <v>0</v>
      </c>
      <c r="Y312" s="65">
        <f>Uniforms!X312</f>
        <v>0</v>
      </c>
      <c r="Z312" s="63" t="str">
        <f>IF(Uniforms!Y312="None","NA|",CONCATENATE(Uniforms!Y312,"|"))</f>
        <v>|</v>
      </c>
      <c r="AA312" s="63" t="str">
        <f>IF(Z312="NA|","|-- Select One --",CONCATENATE(Uniforms!Z312, "|"))</f>
        <v>|</v>
      </c>
      <c r="AB312" s="65">
        <f>Uniforms!AA312</f>
        <v>0</v>
      </c>
      <c r="AC312" s="65">
        <f>Uniforms!AB312</f>
        <v>0</v>
      </c>
      <c r="AD312" s="65">
        <f>Uniforms!AC312</f>
        <v>0</v>
      </c>
      <c r="AE312" s="65">
        <f>Uniforms!AD312</f>
        <v>0</v>
      </c>
      <c r="AF312" s="65">
        <f>Uniforms!AE312</f>
        <v>0</v>
      </c>
      <c r="AG312" s="65">
        <f>Uniforms!AF312</f>
        <v>0</v>
      </c>
      <c r="AH312" s="65">
        <f>Uniforms!AG312</f>
        <v>0</v>
      </c>
      <c r="AI312" s="65">
        <f>Uniforms!AH312</f>
        <v>0</v>
      </c>
      <c r="AJ312" s="65">
        <f>Uniforms!AI312</f>
        <v>0</v>
      </c>
      <c r="AK312" s="65">
        <f>Uniforms!AJ312</f>
        <v>0</v>
      </c>
      <c r="AL312" s="65">
        <f>Uniforms!AK312</f>
        <v>0</v>
      </c>
      <c r="AM312" s="65">
        <f>Uniforms!AL312</f>
        <v>0</v>
      </c>
      <c r="AN312" s="65">
        <f>Uniforms!AM312</f>
        <v>0</v>
      </c>
      <c r="AO312" s="65">
        <f>Uniforms!AN312</f>
        <v>0</v>
      </c>
      <c r="AP312" s="65">
        <f>Uniforms!AO312</f>
        <v>0</v>
      </c>
      <c r="AQ312" s="65">
        <f>Uniforms!AP312</f>
        <v>0</v>
      </c>
      <c r="AR312" s="63" t="str">
        <f>IF(Uniforms!AQ312="None","NA|",CONCATENATE(Uniforms!AQ312,"|"))</f>
        <v>|</v>
      </c>
      <c r="AS312" s="63" t="str">
        <f>IF(AR312="NA|","|-- Select One --",CONCATENATE(Uniforms!AR312,"|"))</f>
        <v>|</v>
      </c>
      <c r="AT312" s="65">
        <f>Uniforms!AS312</f>
        <v>0</v>
      </c>
      <c r="AU312" s="65">
        <f>Uniforms!AT312</f>
        <v>0</v>
      </c>
      <c r="AV312" s="65">
        <f>Uniforms!AU312</f>
        <v>0</v>
      </c>
      <c r="AW312" s="65">
        <f>Uniforms!AV312</f>
        <v>0</v>
      </c>
      <c r="AX312" s="66" t="s">
        <v>409</v>
      </c>
      <c r="AY312" s="63" t="s">
        <v>410</v>
      </c>
      <c r="AZ312" s="63" t="s">
        <v>410</v>
      </c>
      <c r="BA312" s="63" t="s">
        <v>410</v>
      </c>
      <c r="BB312" s="67" t="str">
        <f>Uniforms!$AW$1</f>
        <v>8B|</v>
      </c>
      <c r="BC312" s="67" t="str">
        <f>Uniforms!$AW$2</f>
        <v>NA|</v>
      </c>
      <c r="BD312" s="67" t="str">
        <f>Uniforms!$AW$3</f>
        <v>OUTLINED|</v>
      </c>
      <c r="BE312" s="66">
        <f>Uniforms!$AT$4</f>
        <v>0</v>
      </c>
      <c r="BF312" s="66">
        <f>IF(Uniforms!$AT$13="Left Chest",Uniforms!AZ312, )</f>
        <v>0</v>
      </c>
      <c r="BG312" s="66">
        <f>Uniforms!$AT$5</f>
        <v>0</v>
      </c>
      <c r="BH312" s="67">
        <f>IF(Uniforms!$AT$13="Left Chest 2nd",Uniforms!AZ312, )</f>
        <v>0</v>
      </c>
      <c r="BI312" s="66">
        <f>Uniforms!$AT$6</f>
        <v>0</v>
      </c>
      <c r="BJ312" s="67">
        <f>IF(Uniforms!$AT$13="Left Sleeve",Uniforms!AZ312, )</f>
        <v>0</v>
      </c>
      <c r="BK312" s="66">
        <f>Uniforms!$AT$7</f>
        <v>0</v>
      </c>
      <c r="BL312" s="67">
        <f>IF(Uniforms!$AT$13="Right Sleeve",Uniforms!AZ312, )</f>
        <v>0</v>
      </c>
      <c r="BM312" s="66">
        <f>Uniforms!$AT$8</f>
        <v>0</v>
      </c>
      <c r="BN312" s="67">
        <f>IF(Uniforms!$AT$13="Center Chest",Uniforms!AZ312, )</f>
        <v>0</v>
      </c>
      <c r="BO312" s="66">
        <f>Uniforms!$AT$10</f>
        <v>0</v>
      </c>
      <c r="BP312" s="67">
        <f>IF(Uniforms!$AT$13="Back Above #s",Uniforms!AZ312, )</f>
        <v>0</v>
      </c>
      <c r="BQ312" s="66">
        <f>Uniforms!$AT$11</f>
        <v>0</v>
      </c>
      <c r="BR312" s="67">
        <f>IF(Uniforms!$AT$13="Short-Left Leg",Uniforms!AZ312, )</f>
        <v>0</v>
      </c>
      <c r="BS312" s="66">
        <f>Uniforms!$AT$12</f>
        <v>0</v>
      </c>
      <c r="BT312" s="67">
        <f>IF(Uniforms!$AT$13="Short-Right Leg",Uniforms!AZ312, )</f>
        <v>0</v>
      </c>
      <c r="BU312" s="67">
        <f>Uniforms!$AT$9</f>
        <v>0</v>
      </c>
      <c r="BV312" s="67">
        <f>IF(Uniforms!$AT$13="Right Chest",Uniforms!AZ312, )</f>
        <v>0</v>
      </c>
      <c r="BW312" s="68">
        <f>Uniforms!BA312</f>
        <v>0</v>
      </c>
      <c r="BX312" s="68">
        <f>Uniforms!BB312</f>
        <v>0</v>
      </c>
      <c r="BY312" s="68">
        <f>Uniforms!BC312</f>
        <v>0</v>
      </c>
      <c r="BZ312" s="68">
        <f>Uniforms!BD312</f>
        <v>0</v>
      </c>
      <c r="CA312" s="68">
        <f>Uniforms!BE312</f>
        <v>0</v>
      </c>
      <c r="CB312" s="68">
        <f>Uniforms!BF312</f>
        <v>0</v>
      </c>
      <c r="CC312" s="68">
        <f>Uniforms!BG312</f>
        <v>0</v>
      </c>
      <c r="CD312" s="68">
        <f>Uniforms!BH312</f>
        <v>0</v>
      </c>
      <c r="CE312" s="68">
        <f>Uniforms!BI312</f>
        <v>0</v>
      </c>
      <c r="CF312" s="68">
        <f>Uniforms!BJ312</f>
        <v>0</v>
      </c>
      <c r="CG312" s="68">
        <f>Uniforms!BK312</f>
        <v>0</v>
      </c>
      <c r="CH312" s="68">
        <f>Uniforms!BL312</f>
        <v>0</v>
      </c>
      <c r="CI312" s="68">
        <f>Uniforms!BM312</f>
        <v>0</v>
      </c>
      <c r="CJ312" s="68">
        <f>Uniforms!BN312</f>
        <v>0</v>
      </c>
      <c r="CK312" s="68">
        <f>Uniforms!BO312</f>
        <v>0</v>
      </c>
      <c r="CL312" s="68">
        <f>Uniforms!BP312</f>
        <v>0</v>
      </c>
      <c r="CM312" s="68">
        <f>Uniforms!BQ312</f>
        <v>0</v>
      </c>
      <c r="CN312" s="68">
        <f>Uniforms!BR312</f>
        <v>0</v>
      </c>
      <c r="CO312" s="68">
        <f>Uniforms!BS312</f>
        <v>0</v>
      </c>
      <c r="CP312" s="68">
        <f>Uniforms!BT312</f>
        <v>0</v>
      </c>
      <c r="CQ312" s="68">
        <f>Uniforms!BU312</f>
        <v>0</v>
      </c>
      <c r="CR312" s="68">
        <f>Uniforms!BV312</f>
        <v>0</v>
      </c>
      <c r="CS312" s="68">
        <f>Uniforms!BW312</f>
        <v>0</v>
      </c>
      <c r="CT312" s="68">
        <f>Uniforms!BX312</f>
        <v>0</v>
      </c>
      <c r="CU312" s="68">
        <f>Uniforms!BY312</f>
        <v>0</v>
      </c>
      <c r="CV312" s="68">
        <f>Uniforms!BZ312</f>
        <v>0</v>
      </c>
      <c r="CW312" s="68">
        <f>Uniforms!CA312</f>
        <v>0</v>
      </c>
      <c r="CX312" s="68">
        <f>Uniforms!CB312</f>
        <v>0</v>
      </c>
      <c r="CY312" s="68">
        <f>Uniforms!CC312</f>
        <v>0</v>
      </c>
      <c r="CZ312" s="68">
        <f>Uniforms!CD312</f>
        <v>0</v>
      </c>
      <c r="DA312" s="67"/>
    </row>
    <row r="313" spans="1:105">
      <c r="A313" s="67" t="s">
        <v>577</v>
      </c>
      <c r="B313" s="63">
        <f>Uniforms!B313</f>
        <v>0</v>
      </c>
      <c r="C313" s="63" t="str">
        <f>CONCATENATE(Uniforms!C313, "|")</f>
        <v>|</v>
      </c>
      <c r="D313" s="63">
        <f>Uniforms!D313</f>
        <v>0</v>
      </c>
      <c r="E313" s="63" t="str">
        <f>IF(Uniforms!E313="None", "NA|",CONCATENATE(Uniforms!E313, "|"))</f>
        <v>|</v>
      </c>
      <c r="F313" s="63" t="str">
        <f>IF(E313="NA|","|-- Select One --",CONCATENATE(Uniforms!F313,"|"))</f>
        <v>|</v>
      </c>
      <c r="G313" s="63" t="str">
        <f>CONCATENATE(Uniforms!G313,"|")</f>
        <v>|</v>
      </c>
      <c r="H313" s="64">
        <f>Uniforms!H313</f>
        <v>0</v>
      </c>
      <c r="I313" s="65">
        <f t="shared" si="4"/>
        <v>0</v>
      </c>
      <c r="J313" s="65">
        <f>Uniforms!I313</f>
        <v>0</v>
      </c>
      <c r="K313" s="65">
        <f>Uniforms!J313</f>
        <v>0</v>
      </c>
      <c r="L313" s="65">
        <f>Uniforms!K313</f>
        <v>0</v>
      </c>
      <c r="M313" s="65">
        <f>Uniforms!L313</f>
        <v>0</v>
      </c>
      <c r="N313" s="65">
        <f>Uniforms!M313</f>
        <v>0</v>
      </c>
      <c r="O313" s="65">
        <f>Uniforms!N313</f>
        <v>0</v>
      </c>
      <c r="P313" s="65">
        <f>Uniforms!O313</f>
        <v>0</v>
      </c>
      <c r="Q313" s="65">
        <f>Uniforms!P313</f>
        <v>0</v>
      </c>
      <c r="R313" s="65">
        <f>Uniforms!Q313</f>
        <v>0</v>
      </c>
      <c r="S313" s="65">
        <f>Uniforms!R313</f>
        <v>0</v>
      </c>
      <c r="T313" s="65">
        <f>Uniforms!S313</f>
        <v>0</v>
      </c>
      <c r="U313" s="65">
        <f>Uniforms!T313</f>
        <v>0</v>
      </c>
      <c r="V313" s="65">
        <f>Uniforms!U313</f>
        <v>0</v>
      </c>
      <c r="W313" s="65">
        <f>Uniforms!V313</f>
        <v>0</v>
      </c>
      <c r="X313" s="65">
        <f>Uniforms!W313</f>
        <v>0</v>
      </c>
      <c r="Y313" s="65">
        <f>Uniforms!X313</f>
        <v>0</v>
      </c>
      <c r="Z313" s="63" t="str">
        <f>IF(Uniforms!Y313="None","NA|",CONCATENATE(Uniforms!Y313,"|"))</f>
        <v>|</v>
      </c>
      <c r="AA313" s="63" t="str">
        <f>IF(Z313="NA|","|-- Select One --",CONCATENATE(Uniforms!Z313, "|"))</f>
        <v>|</v>
      </c>
      <c r="AB313" s="65">
        <f>Uniforms!AA313</f>
        <v>0</v>
      </c>
      <c r="AC313" s="65">
        <f>Uniforms!AB313</f>
        <v>0</v>
      </c>
      <c r="AD313" s="65">
        <f>Uniforms!AC313</f>
        <v>0</v>
      </c>
      <c r="AE313" s="65">
        <f>Uniforms!AD313</f>
        <v>0</v>
      </c>
      <c r="AF313" s="65">
        <f>Uniforms!AE313</f>
        <v>0</v>
      </c>
      <c r="AG313" s="65">
        <f>Uniforms!AF313</f>
        <v>0</v>
      </c>
      <c r="AH313" s="65">
        <f>Uniforms!AG313</f>
        <v>0</v>
      </c>
      <c r="AI313" s="65">
        <f>Uniforms!AH313</f>
        <v>0</v>
      </c>
      <c r="AJ313" s="65">
        <f>Uniforms!AI313</f>
        <v>0</v>
      </c>
      <c r="AK313" s="65">
        <f>Uniforms!AJ313</f>
        <v>0</v>
      </c>
      <c r="AL313" s="65">
        <f>Uniforms!AK313</f>
        <v>0</v>
      </c>
      <c r="AM313" s="65">
        <f>Uniforms!AL313</f>
        <v>0</v>
      </c>
      <c r="AN313" s="65">
        <f>Uniforms!AM313</f>
        <v>0</v>
      </c>
      <c r="AO313" s="65">
        <f>Uniforms!AN313</f>
        <v>0</v>
      </c>
      <c r="AP313" s="65">
        <f>Uniforms!AO313</f>
        <v>0</v>
      </c>
      <c r="AQ313" s="65">
        <f>Uniforms!AP313</f>
        <v>0</v>
      </c>
      <c r="AR313" s="63" t="str">
        <f>IF(Uniforms!AQ313="None","NA|",CONCATENATE(Uniforms!AQ313,"|"))</f>
        <v>|</v>
      </c>
      <c r="AS313" s="63" t="str">
        <f>IF(AR313="NA|","|-- Select One --",CONCATENATE(Uniforms!AR313,"|"))</f>
        <v>|</v>
      </c>
      <c r="AT313" s="65">
        <f>Uniforms!AS313</f>
        <v>0</v>
      </c>
      <c r="AU313" s="65">
        <f>Uniforms!AT313</f>
        <v>0</v>
      </c>
      <c r="AV313" s="65">
        <f>Uniforms!AU313</f>
        <v>0</v>
      </c>
      <c r="AW313" s="65">
        <f>Uniforms!AV313</f>
        <v>0</v>
      </c>
      <c r="AX313" s="66" t="s">
        <v>409</v>
      </c>
      <c r="AY313" s="63" t="s">
        <v>410</v>
      </c>
      <c r="AZ313" s="63" t="s">
        <v>410</v>
      </c>
      <c r="BA313" s="63" t="s">
        <v>410</v>
      </c>
      <c r="BB313" s="67" t="str">
        <f>Uniforms!$AW$1</f>
        <v>8B|</v>
      </c>
      <c r="BC313" s="67" t="str">
        <f>Uniforms!$AW$2</f>
        <v>NA|</v>
      </c>
      <c r="BD313" s="67" t="str">
        <f>Uniforms!$AW$3</f>
        <v>OUTLINED|</v>
      </c>
      <c r="BE313" s="66">
        <f>Uniforms!$AT$4</f>
        <v>0</v>
      </c>
      <c r="BF313" s="66">
        <f>IF(Uniforms!$AT$13="Left Chest",Uniforms!AZ313, )</f>
        <v>0</v>
      </c>
      <c r="BG313" s="66">
        <f>Uniforms!$AT$5</f>
        <v>0</v>
      </c>
      <c r="BH313" s="67">
        <f>IF(Uniforms!$AT$13="Left Chest 2nd",Uniforms!AZ313, )</f>
        <v>0</v>
      </c>
      <c r="BI313" s="66">
        <f>Uniforms!$AT$6</f>
        <v>0</v>
      </c>
      <c r="BJ313" s="67">
        <f>IF(Uniforms!$AT$13="Left Sleeve",Uniforms!AZ313, )</f>
        <v>0</v>
      </c>
      <c r="BK313" s="66">
        <f>Uniforms!$AT$7</f>
        <v>0</v>
      </c>
      <c r="BL313" s="67">
        <f>IF(Uniforms!$AT$13="Right Sleeve",Uniforms!AZ313, )</f>
        <v>0</v>
      </c>
      <c r="BM313" s="66">
        <f>Uniforms!$AT$8</f>
        <v>0</v>
      </c>
      <c r="BN313" s="67">
        <f>IF(Uniforms!$AT$13="Center Chest",Uniforms!AZ313, )</f>
        <v>0</v>
      </c>
      <c r="BO313" s="66">
        <f>Uniforms!$AT$10</f>
        <v>0</v>
      </c>
      <c r="BP313" s="67">
        <f>IF(Uniforms!$AT$13="Back Above #s",Uniforms!AZ313, )</f>
        <v>0</v>
      </c>
      <c r="BQ313" s="66">
        <f>Uniforms!$AT$11</f>
        <v>0</v>
      </c>
      <c r="BR313" s="67">
        <f>IF(Uniforms!$AT$13="Short-Left Leg",Uniforms!AZ313, )</f>
        <v>0</v>
      </c>
      <c r="BS313" s="66">
        <f>Uniforms!$AT$12</f>
        <v>0</v>
      </c>
      <c r="BT313" s="67">
        <f>IF(Uniforms!$AT$13="Short-Right Leg",Uniforms!AZ313, )</f>
        <v>0</v>
      </c>
      <c r="BU313" s="67">
        <f>Uniforms!$AT$9</f>
        <v>0</v>
      </c>
      <c r="BV313" s="67">
        <f>IF(Uniforms!$AT$13="Right Chest",Uniforms!AZ313, )</f>
        <v>0</v>
      </c>
      <c r="BW313" s="68">
        <f>Uniforms!BA313</f>
        <v>0</v>
      </c>
      <c r="BX313" s="68">
        <f>Uniforms!BB313</f>
        <v>0</v>
      </c>
      <c r="BY313" s="68">
        <f>Uniforms!BC313</f>
        <v>0</v>
      </c>
      <c r="BZ313" s="68">
        <f>Uniforms!BD313</f>
        <v>0</v>
      </c>
      <c r="CA313" s="68">
        <f>Uniforms!BE313</f>
        <v>0</v>
      </c>
      <c r="CB313" s="68">
        <f>Uniforms!BF313</f>
        <v>0</v>
      </c>
      <c r="CC313" s="68">
        <f>Uniforms!BG313</f>
        <v>0</v>
      </c>
      <c r="CD313" s="68">
        <f>Uniforms!BH313</f>
        <v>0</v>
      </c>
      <c r="CE313" s="68">
        <f>Uniforms!BI313</f>
        <v>0</v>
      </c>
      <c r="CF313" s="68">
        <f>Uniforms!BJ313</f>
        <v>0</v>
      </c>
      <c r="CG313" s="68">
        <f>Uniforms!BK313</f>
        <v>0</v>
      </c>
      <c r="CH313" s="68">
        <f>Uniforms!BL313</f>
        <v>0</v>
      </c>
      <c r="CI313" s="68">
        <f>Uniforms!BM313</f>
        <v>0</v>
      </c>
      <c r="CJ313" s="68">
        <f>Uniforms!BN313</f>
        <v>0</v>
      </c>
      <c r="CK313" s="68">
        <f>Uniforms!BO313</f>
        <v>0</v>
      </c>
      <c r="CL313" s="68">
        <f>Uniforms!BP313</f>
        <v>0</v>
      </c>
      <c r="CM313" s="68">
        <f>Uniforms!BQ313</f>
        <v>0</v>
      </c>
      <c r="CN313" s="68">
        <f>Uniforms!BR313</f>
        <v>0</v>
      </c>
      <c r="CO313" s="68">
        <f>Uniforms!BS313</f>
        <v>0</v>
      </c>
      <c r="CP313" s="68">
        <f>Uniforms!BT313</f>
        <v>0</v>
      </c>
      <c r="CQ313" s="68">
        <f>Uniforms!BU313</f>
        <v>0</v>
      </c>
      <c r="CR313" s="68">
        <f>Uniforms!BV313</f>
        <v>0</v>
      </c>
      <c r="CS313" s="68">
        <f>Uniforms!BW313</f>
        <v>0</v>
      </c>
      <c r="CT313" s="68">
        <f>Uniforms!BX313</f>
        <v>0</v>
      </c>
      <c r="CU313" s="68">
        <f>Uniforms!BY313</f>
        <v>0</v>
      </c>
      <c r="CV313" s="68">
        <f>Uniforms!BZ313</f>
        <v>0</v>
      </c>
      <c r="CW313" s="68">
        <f>Uniforms!CA313</f>
        <v>0</v>
      </c>
      <c r="CX313" s="68">
        <f>Uniforms!CB313</f>
        <v>0</v>
      </c>
      <c r="CY313" s="68">
        <f>Uniforms!CC313</f>
        <v>0</v>
      </c>
      <c r="CZ313" s="68">
        <f>Uniforms!CD313</f>
        <v>0</v>
      </c>
      <c r="DA313" s="67"/>
    </row>
    <row r="314" spans="1:105">
      <c r="A314" s="67" t="s">
        <v>578</v>
      </c>
      <c r="B314" s="63">
        <f>Uniforms!B314</f>
        <v>0</v>
      </c>
      <c r="C314" s="63" t="str">
        <f>CONCATENATE(Uniforms!C314, "|")</f>
        <v>|</v>
      </c>
      <c r="D314" s="63">
        <f>Uniforms!D314</f>
        <v>0</v>
      </c>
      <c r="E314" s="63" t="str">
        <f>IF(Uniforms!E314="None", "NA|",CONCATENATE(Uniforms!E314, "|"))</f>
        <v>|</v>
      </c>
      <c r="F314" s="63" t="str">
        <f>IF(E314="NA|","|-- Select One --",CONCATENATE(Uniforms!F314,"|"))</f>
        <v>|</v>
      </c>
      <c r="G314" s="63" t="str">
        <f>CONCATENATE(Uniforms!G314,"|")</f>
        <v>|</v>
      </c>
      <c r="H314" s="64">
        <f>Uniforms!H314</f>
        <v>0</v>
      </c>
      <c r="I314" s="65">
        <f t="shared" si="4"/>
        <v>0</v>
      </c>
      <c r="J314" s="65">
        <f>Uniforms!I314</f>
        <v>0</v>
      </c>
      <c r="K314" s="65">
        <f>Uniforms!J314</f>
        <v>0</v>
      </c>
      <c r="L314" s="65">
        <f>Uniforms!K314</f>
        <v>0</v>
      </c>
      <c r="M314" s="65">
        <f>Uniforms!L314</f>
        <v>0</v>
      </c>
      <c r="N314" s="65">
        <f>Uniforms!M314</f>
        <v>0</v>
      </c>
      <c r="O314" s="65">
        <f>Uniforms!N314</f>
        <v>0</v>
      </c>
      <c r="P314" s="65">
        <f>Uniforms!O314</f>
        <v>0</v>
      </c>
      <c r="Q314" s="65">
        <f>Uniforms!P314</f>
        <v>0</v>
      </c>
      <c r="R314" s="65">
        <f>Uniforms!Q314</f>
        <v>0</v>
      </c>
      <c r="S314" s="65">
        <f>Uniforms!R314</f>
        <v>0</v>
      </c>
      <c r="T314" s="65">
        <f>Uniforms!S314</f>
        <v>0</v>
      </c>
      <c r="U314" s="65">
        <f>Uniforms!T314</f>
        <v>0</v>
      </c>
      <c r="V314" s="65">
        <f>Uniforms!U314</f>
        <v>0</v>
      </c>
      <c r="W314" s="65">
        <f>Uniforms!V314</f>
        <v>0</v>
      </c>
      <c r="X314" s="65">
        <f>Uniforms!W314</f>
        <v>0</v>
      </c>
      <c r="Y314" s="65">
        <f>Uniforms!X314</f>
        <v>0</v>
      </c>
      <c r="Z314" s="63" t="str">
        <f>IF(Uniforms!Y314="None","NA|",CONCATENATE(Uniforms!Y314,"|"))</f>
        <v>|</v>
      </c>
      <c r="AA314" s="63" t="str">
        <f>IF(Z314="NA|","|-- Select One --",CONCATENATE(Uniforms!Z314, "|"))</f>
        <v>|</v>
      </c>
      <c r="AB314" s="65">
        <f>Uniforms!AA314</f>
        <v>0</v>
      </c>
      <c r="AC314" s="65">
        <f>Uniforms!AB314</f>
        <v>0</v>
      </c>
      <c r="AD314" s="65">
        <f>Uniforms!AC314</f>
        <v>0</v>
      </c>
      <c r="AE314" s="65">
        <f>Uniforms!AD314</f>
        <v>0</v>
      </c>
      <c r="AF314" s="65">
        <f>Uniforms!AE314</f>
        <v>0</v>
      </c>
      <c r="AG314" s="65">
        <f>Uniforms!AF314</f>
        <v>0</v>
      </c>
      <c r="AH314" s="65">
        <f>Uniforms!AG314</f>
        <v>0</v>
      </c>
      <c r="AI314" s="65">
        <f>Uniforms!AH314</f>
        <v>0</v>
      </c>
      <c r="AJ314" s="65">
        <f>Uniforms!AI314</f>
        <v>0</v>
      </c>
      <c r="AK314" s="65">
        <f>Uniforms!AJ314</f>
        <v>0</v>
      </c>
      <c r="AL314" s="65">
        <f>Uniforms!AK314</f>
        <v>0</v>
      </c>
      <c r="AM314" s="65">
        <f>Uniforms!AL314</f>
        <v>0</v>
      </c>
      <c r="AN314" s="65">
        <f>Uniforms!AM314</f>
        <v>0</v>
      </c>
      <c r="AO314" s="65">
        <f>Uniforms!AN314</f>
        <v>0</v>
      </c>
      <c r="AP314" s="65">
        <f>Uniforms!AO314</f>
        <v>0</v>
      </c>
      <c r="AQ314" s="65">
        <f>Uniforms!AP314</f>
        <v>0</v>
      </c>
      <c r="AR314" s="63" t="str">
        <f>IF(Uniforms!AQ314="None","NA|",CONCATENATE(Uniforms!AQ314,"|"))</f>
        <v>|</v>
      </c>
      <c r="AS314" s="63" t="str">
        <f>IF(AR314="NA|","|-- Select One --",CONCATENATE(Uniforms!AR314,"|"))</f>
        <v>|</v>
      </c>
      <c r="AT314" s="65">
        <f>Uniforms!AS314</f>
        <v>0</v>
      </c>
      <c r="AU314" s="65">
        <f>Uniforms!AT314</f>
        <v>0</v>
      </c>
      <c r="AV314" s="65">
        <f>Uniforms!AU314</f>
        <v>0</v>
      </c>
      <c r="AW314" s="65">
        <f>Uniforms!AV314</f>
        <v>0</v>
      </c>
      <c r="AX314" s="66" t="s">
        <v>409</v>
      </c>
      <c r="AY314" s="63" t="s">
        <v>410</v>
      </c>
      <c r="AZ314" s="63" t="s">
        <v>410</v>
      </c>
      <c r="BA314" s="63" t="s">
        <v>410</v>
      </c>
      <c r="BB314" s="67" t="str">
        <f>Uniforms!$AW$1</f>
        <v>8B|</v>
      </c>
      <c r="BC314" s="67" t="str">
        <f>Uniforms!$AW$2</f>
        <v>NA|</v>
      </c>
      <c r="BD314" s="67" t="str">
        <f>Uniforms!$AW$3</f>
        <v>OUTLINED|</v>
      </c>
      <c r="BE314" s="66">
        <f>Uniforms!$AT$4</f>
        <v>0</v>
      </c>
      <c r="BF314" s="66">
        <f>IF(Uniforms!$AT$13="Left Chest",Uniforms!AZ314, )</f>
        <v>0</v>
      </c>
      <c r="BG314" s="66">
        <f>Uniforms!$AT$5</f>
        <v>0</v>
      </c>
      <c r="BH314" s="67">
        <f>IF(Uniforms!$AT$13="Left Chest 2nd",Uniforms!AZ314, )</f>
        <v>0</v>
      </c>
      <c r="BI314" s="66">
        <f>Uniforms!$AT$6</f>
        <v>0</v>
      </c>
      <c r="BJ314" s="67">
        <f>IF(Uniforms!$AT$13="Left Sleeve",Uniforms!AZ314, )</f>
        <v>0</v>
      </c>
      <c r="BK314" s="66">
        <f>Uniforms!$AT$7</f>
        <v>0</v>
      </c>
      <c r="BL314" s="67">
        <f>IF(Uniforms!$AT$13="Right Sleeve",Uniforms!AZ314, )</f>
        <v>0</v>
      </c>
      <c r="BM314" s="66">
        <f>Uniforms!$AT$8</f>
        <v>0</v>
      </c>
      <c r="BN314" s="67">
        <f>IF(Uniforms!$AT$13="Center Chest",Uniforms!AZ314, )</f>
        <v>0</v>
      </c>
      <c r="BO314" s="66">
        <f>Uniforms!$AT$10</f>
        <v>0</v>
      </c>
      <c r="BP314" s="67">
        <f>IF(Uniforms!$AT$13="Back Above #s",Uniforms!AZ314, )</f>
        <v>0</v>
      </c>
      <c r="BQ314" s="66">
        <f>Uniforms!$AT$11</f>
        <v>0</v>
      </c>
      <c r="BR314" s="67">
        <f>IF(Uniforms!$AT$13="Short-Left Leg",Uniforms!AZ314, )</f>
        <v>0</v>
      </c>
      <c r="BS314" s="66">
        <f>Uniforms!$AT$12</f>
        <v>0</v>
      </c>
      <c r="BT314" s="67">
        <f>IF(Uniforms!$AT$13="Short-Right Leg",Uniforms!AZ314, )</f>
        <v>0</v>
      </c>
      <c r="BU314" s="67">
        <f>Uniforms!$AT$9</f>
        <v>0</v>
      </c>
      <c r="BV314" s="67">
        <f>IF(Uniforms!$AT$13="Right Chest",Uniforms!AZ314, )</f>
        <v>0</v>
      </c>
      <c r="BW314" s="68">
        <f>Uniforms!BA314</f>
        <v>0</v>
      </c>
      <c r="BX314" s="68">
        <f>Uniforms!BB314</f>
        <v>0</v>
      </c>
      <c r="BY314" s="68">
        <f>Uniforms!BC314</f>
        <v>0</v>
      </c>
      <c r="BZ314" s="68">
        <f>Uniforms!BD314</f>
        <v>0</v>
      </c>
      <c r="CA314" s="68">
        <f>Uniforms!BE314</f>
        <v>0</v>
      </c>
      <c r="CB314" s="68">
        <f>Uniforms!BF314</f>
        <v>0</v>
      </c>
      <c r="CC314" s="68">
        <f>Uniforms!BG314</f>
        <v>0</v>
      </c>
      <c r="CD314" s="68">
        <f>Uniforms!BH314</f>
        <v>0</v>
      </c>
      <c r="CE314" s="68">
        <f>Uniforms!BI314</f>
        <v>0</v>
      </c>
      <c r="CF314" s="68">
        <f>Uniforms!BJ314</f>
        <v>0</v>
      </c>
      <c r="CG314" s="68">
        <f>Uniforms!BK314</f>
        <v>0</v>
      </c>
      <c r="CH314" s="68">
        <f>Uniforms!BL314</f>
        <v>0</v>
      </c>
      <c r="CI314" s="68">
        <f>Uniforms!BM314</f>
        <v>0</v>
      </c>
      <c r="CJ314" s="68">
        <f>Uniforms!BN314</f>
        <v>0</v>
      </c>
      <c r="CK314" s="68">
        <f>Uniforms!BO314</f>
        <v>0</v>
      </c>
      <c r="CL314" s="68">
        <f>Uniforms!BP314</f>
        <v>0</v>
      </c>
      <c r="CM314" s="68">
        <f>Uniforms!BQ314</f>
        <v>0</v>
      </c>
      <c r="CN314" s="68">
        <f>Uniforms!BR314</f>
        <v>0</v>
      </c>
      <c r="CO314" s="68">
        <f>Uniforms!BS314</f>
        <v>0</v>
      </c>
      <c r="CP314" s="68">
        <f>Uniforms!BT314</f>
        <v>0</v>
      </c>
      <c r="CQ314" s="68">
        <f>Uniforms!BU314</f>
        <v>0</v>
      </c>
      <c r="CR314" s="68">
        <f>Uniforms!BV314</f>
        <v>0</v>
      </c>
      <c r="CS314" s="68">
        <f>Uniforms!BW314</f>
        <v>0</v>
      </c>
      <c r="CT314" s="68">
        <f>Uniforms!BX314</f>
        <v>0</v>
      </c>
      <c r="CU314" s="68">
        <f>Uniforms!BY314</f>
        <v>0</v>
      </c>
      <c r="CV314" s="68">
        <f>Uniforms!BZ314</f>
        <v>0</v>
      </c>
      <c r="CW314" s="68">
        <f>Uniforms!CA314</f>
        <v>0</v>
      </c>
      <c r="CX314" s="68">
        <f>Uniforms!CB314</f>
        <v>0</v>
      </c>
      <c r="CY314" s="68">
        <f>Uniforms!CC314</f>
        <v>0</v>
      </c>
      <c r="CZ314" s="68">
        <f>Uniforms!CD314</f>
        <v>0</v>
      </c>
      <c r="DA314" s="67"/>
    </row>
    <row r="315" spans="1:105">
      <c r="A315" s="67" t="s">
        <v>579</v>
      </c>
      <c r="B315" s="63">
        <f>Uniforms!B315</f>
        <v>0</v>
      </c>
      <c r="C315" s="63" t="str">
        <f>CONCATENATE(Uniforms!C315, "|")</f>
        <v>|</v>
      </c>
      <c r="D315" s="63">
        <f>Uniforms!D315</f>
        <v>0</v>
      </c>
      <c r="E315" s="63" t="str">
        <f>IF(Uniforms!E315="None", "NA|",CONCATENATE(Uniforms!E315, "|"))</f>
        <v>|</v>
      </c>
      <c r="F315" s="63" t="str">
        <f>IF(E315="NA|","|-- Select One --",CONCATENATE(Uniforms!F315,"|"))</f>
        <v>|</v>
      </c>
      <c r="G315" s="63" t="str">
        <f>CONCATENATE(Uniforms!G315,"|")</f>
        <v>|</v>
      </c>
      <c r="H315" s="64">
        <f>Uniforms!H315</f>
        <v>0</v>
      </c>
      <c r="I315" s="65">
        <f t="shared" si="4"/>
        <v>0</v>
      </c>
      <c r="J315" s="65">
        <f>Uniforms!I315</f>
        <v>0</v>
      </c>
      <c r="K315" s="65">
        <f>Uniforms!J315</f>
        <v>0</v>
      </c>
      <c r="L315" s="65">
        <f>Uniforms!K315</f>
        <v>0</v>
      </c>
      <c r="M315" s="65">
        <f>Uniforms!L315</f>
        <v>0</v>
      </c>
      <c r="N315" s="65">
        <f>Uniforms!M315</f>
        <v>0</v>
      </c>
      <c r="O315" s="65">
        <f>Uniforms!N315</f>
        <v>0</v>
      </c>
      <c r="P315" s="65">
        <f>Uniforms!O315</f>
        <v>0</v>
      </c>
      <c r="Q315" s="65">
        <f>Uniforms!P315</f>
        <v>0</v>
      </c>
      <c r="R315" s="65">
        <f>Uniforms!Q315</f>
        <v>0</v>
      </c>
      <c r="S315" s="65">
        <f>Uniforms!R315</f>
        <v>0</v>
      </c>
      <c r="T315" s="65">
        <f>Uniforms!S315</f>
        <v>0</v>
      </c>
      <c r="U315" s="65">
        <f>Uniforms!T315</f>
        <v>0</v>
      </c>
      <c r="V315" s="65">
        <f>Uniforms!U315</f>
        <v>0</v>
      </c>
      <c r="W315" s="65">
        <f>Uniforms!V315</f>
        <v>0</v>
      </c>
      <c r="X315" s="65">
        <f>Uniforms!W315</f>
        <v>0</v>
      </c>
      <c r="Y315" s="65">
        <f>Uniforms!X315</f>
        <v>0</v>
      </c>
      <c r="Z315" s="63" t="str">
        <f>IF(Uniforms!Y315="None","NA|",CONCATENATE(Uniforms!Y315,"|"))</f>
        <v>|</v>
      </c>
      <c r="AA315" s="63" t="str">
        <f>IF(Z315="NA|","|-- Select One --",CONCATENATE(Uniforms!Z315, "|"))</f>
        <v>|</v>
      </c>
      <c r="AB315" s="65">
        <f>Uniforms!AA315</f>
        <v>0</v>
      </c>
      <c r="AC315" s="65">
        <f>Uniforms!AB315</f>
        <v>0</v>
      </c>
      <c r="AD315" s="65">
        <f>Uniforms!AC315</f>
        <v>0</v>
      </c>
      <c r="AE315" s="65">
        <f>Uniforms!AD315</f>
        <v>0</v>
      </c>
      <c r="AF315" s="65">
        <f>Uniforms!AE315</f>
        <v>0</v>
      </c>
      <c r="AG315" s="65">
        <f>Uniforms!AF315</f>
        <v>0</v>
      </c>
      <c r="AH315" s="65">
        <f>Uniforms!AG315</f>
        <v>0</v>
      </c>
      <c r="AI315" s="65">
        <f>Uniforms!AH315</f>
        <v>0</v>
      </c>
      <c r="AJ315" s="65">
        <f>Uniforms!AI315</f>
        <v>0</v>
      </c>
      <c r="AK315" s="65">
        <f>Uniforms!AJ315</f>
        <v>0</v>
      </c>
      <c r="AL315" s="65">
        <f>Uniforms!AK315</f>
        <v>0</v>
      </c>
      <c r="AM315" s="65">
        <f>Uniforms!AL315</f>
        <v>0</v>
      </c>
      <c r="AN315" s="65">
        <f>Uniforms!AM315</f>
        <v>0</v>
      </c>
      <c r="AO315" s="65">
        <f>Uniforms!AN315</f>
        <v>0</v>
      </c>
      <c r="AP315" s="65">
        <f>Uniforms!AO315</f>
        <v>0</v>
      </c>
      <c r="AQ315" s="65">
        <f>Uniforms!AP315</f>
        <v>0</v>
      </c>
      <c r="AR315" s="63" t="str">
        <f>IF(Uniforms!AQ315="None","NA|",CONCATENATE(Uniforms!AQ315,"|"))</f>
        <v>|</v>
      </c>
      <c r="AS315" s="63" t="str">
        <f>IF(AR315="NA|","|-- Select One --",CONCATENATE(Uniforms!AR315,"|"))</f>
        <v>|</v>
      </c>
      <c r="AT315" s="65">
        <f>Uniforms!AS315</f>
        <v>0</v>
      </c>
      <c r="AU315" s="65">
        <f>Uniforms!AT315</f>
        <v>0</v>
      </c>
      <c r="AV315" s="65">
        <f>Uniforms!AU315</f>
        <v>0</v>
      </c>
      <c r="AW315" s="65">
        <f>Uniforms!AV315</f>
        <v>0</v>
      </c>
      <c r="AX315" s="66" t="s">
        <v>409</v>
      </c>
      <c r="AY315" s="63" t="s">
        <v>410</v>
      </c>
      <c r="AZ315" s="63" t="s">
        <v>410</v>
      </c>
      <c r="BA315" s="63" t="s">
        <v>410</v>
      </c>
      <c r="BB315" s="67" t="str">
        <f>Uniforms!$AW$1</f>
        <v>8B|</v>
      </c>
      <c r="BC315" s="67" t="str">
        <f>Uniforms!$AW$2</f>
        <v>NA|</v>
      </c>
      <c r="BD315" s="67" t="str">
        <f>Uniforms!$AW$3</f>
        <v>OUTLINED|</v>
      </c>
      <c r="BE315" s="66">
        <f>Uniforms!$AT$4</f>
        <v>0</v>
      </c>
      <c r="BF315" s="66">
        <f>IF(Uniforms!$AT$13="Left Chest",Uniforms!AZ315, )</f>
        <v>0</v>
      </c>
      <c r="BG315" s="66">
        <f>Uniforms!$AT$5</f>
        <v>0</v>
      </c>
      <c r="BH315" s="67">
        <f>IF(Uniforms!$AT$13="Left Chest 2nd",Uniforms!AZ315, )</f>
        <v>0</v>
      </c>
      <c r="BI315" s="66">
        <f>Uniforms!$AT$6</f>
        <v>0</v>
      </c>
      <c r="BJ315" s="67">
        <f>IF(Uniforms!$AT$13="Left Sleeve",Uniforms!AZ315, )</f>
        <v>0</v>
      </c>
      <c r="BK315" s="66">
        <f>Uniforms!$AT$7</f>
        <v>0</v>
      </c>
      <c r="BL315" s="67">
        <f>IF(Uniforms!$AT$13="Right Sleeve",Uniforms!AZ315, )</f>
        <v>0</v>
      </c>
      <c r="BM315" s="66">
        <f>Uniforms!$AT$8</f>
        <v>0</v>
      </c>
      <c r="BN315" s="67">
        <f>IF(Uniforms!$AT$13="Center Chest",Uniforms!AZ315, )</f>
        <v>0</v>
      </c>
      <c r="BO315" s="66">
        <f>Uniforms!$AT$10</f>
        <v>0</v>
      </c>
      <c r="BP315" s="67">
        <f>IF(Uniforms!$AT$13="Back Above #s",Uniforms!AZ315, )</f>
        <v>0</v>
      </c>
      <c r="BQ315" s="66">
        <f>Uniforms!$AT$11</f>
        <v>0</v>
      </c>
      <c r="BR315" s="67">
        <f>IF(Uniforms!$AT$13="Short-Left Leg",Uniforms!AZ315, )</f>
        <v>0</v>
      </c>
      <c r="BS315" s="66">
        <f>Uniforms!$AT$12</f>
        <v>0</v>
      </c>
      <c r="BT315" s="67">
        <f>IF(Uniforms!$AT$13="Short-Right Leg",Uniforms!AZ315, )</f>
        <v>0</v>
      </c>
      <c r="BU315" s="67">
        <f>Uniforms!$AT$9</f>
        <v>0</v>
      </c>
      <c r="BV315" s="67">
        <f>IF(Uniforms!$AT$13="Right Chest",Uniforms!AZ315, )</f>
        <v>0</v>
      </c>
      <c r="BW315" s="68">
        <f>Uniforms!BA315</f>
        <v>0</v>
      </c>
      <c r="BX315" s="68">
        <f>Uniforms!BB315</f>
        <v>0</v>
      </c>
      <c r="BY315" s="68">
        <f>Uniforms!BC315</f>
        <v>0</v>
      </c>
      <c r="BZ315" s="68">
        <f>Uniforms!BD315</f>
        <v>0</v>
      </c>
      <c r="CA315" s="68">
        <f>Uniforms!BE315</f>
        <v>0</v>
      </c>
      <c r="CB315" s="68">
        <f>Uniforms!BF315</f>
        <v>0</v>
      </c>
      <c r="CC315" s="68">
        <f>Uniforms!BG315</f>
        <v>0</v>
      </c>
      <c r="CD315" s="68">
        <f>Uniforms!BH315</f>
        <v>0</v>
      </c>
      <c r="CE315" s="68">
        <f>Uniforms!BI315</f>
        <v>0</v>
      </c>
      <c r="CF315" s="68">
        <f>Uniforms!BJ315</f>
        <v>0</v>
      </c>
      <c r="CG315" s="68">
        <f>Uniforms!BK315</f>
        <v>0</v>
      </c>
      <c r="CH315" s="68">
        <f>Uniforms!BL315</f>
        <v>0</v>
      </c>
      <c r="CI315" s="68">
        <f>Uniforms!BM315</f>
        <v>0</v>
      </c>
      <c r="CJ315" s="68">
        <f>Uniforms!BN315</f>
        <v>0</v>
      </c>
      <c r="CK315" s="68">
        <f>Uniforms!BO315</f>
        <v>0</v>
      </c>
      <c r="CL315" s="68">
        <f>Uniforms!BP315</f>
        <v>0</v>
      </c>
      <c r="CM315" s="68">
        <f>Uniforms!BQ315</f>
        <v>0</v>
      </c>
      <c r="CN315" s="68">
        <f>Uniforms!BR315</f>
        <v>0</v>
      </c>
      <c r="CO315" s="68">
        <f>Uniforms!BS315</f>
        <v>0</v>
      </c>
      <c r="CP315" s="68">
        <f>Uniforms!BT315</f>
        <v>0</v>
      </c>
      <c r="CQ315" s="68">
        <f>Uniforms!BU315</f>
        <v>0</v>
      </c>
      <c r="CR315" s="68">
        <f>Uniforms!BV315</f>
        <v>0</v>
      </c>
      <c r="CS315" s="68">
        <f>Uniforms!BW315</f>
        <v>0</v>
      </c>
      <c r="CT315" s="68">
        <f>Uniforms!BX315</f>
        <v>0</v>
      </c>
      <c r="CU315" s="68">
        <f>Uniforms!BY315</f>
        <v>0</v>
      </c>
      <c r="CV315" s="68">
        <f>Uniforms!BZ315</f>
        <v>0</v>
      </c>
      <c r="CW315" s="68">
        <f>Uniforms!CA315</f>
        <v>0</v>
      </c>
      <c r="CX315" s="68">
        <f>Uniforms!CB315</f>
        <v>0</v>
      </c>
      <c r="CY315" s="68">
        <f>Uniforms!CC315</f>
        <v>0</v>
      </c>
      <c r="CZ315" s="68">
        <f>Uniforms!CD315</f>
        <v>0</v>
      </c>
      <c r="DA315" s="67"/>
    </row>
    <row r="316" spans="1:105">
      <c r="A316" s="67" t="s">
        <v>580</v>
      </c>
      <c r="B316" s="63">
        <f>Uniforms!B316</f>
        <v>0</v>
      </c>
      <c r="C316" s="63" t="str">
        <f>CONCATENATE(Uniforms!C316, "|")</f>
        <v>|</v>
      </c>
      <c r="D316" s="63">
        <f>Uniforms!D316</f>
        <v>0</v>
      </c>
      <c r="E316" s="63" t="str">
        <f>IF(Uniforms!E316="None", "NA|",CONCATENATE(Uniforms!E316, "|"))</f>
        <v>|</v>
      </c>
      <c r="F316" s="63" t="str">
        <f>IF(E316="NA|","|-- Select One --",CONCATENATE(Uniforms!F316,"|"))</f>
        <v>|</v>
      </c>
      <c r="G316" s="63" t="str">
        <f>CONCATENATE(Uniforms!G316,"|")</f>
        <v>|</v>
      </c>
      <c r="H316" s="64">
        <f>Uniforms!H316</f>
        <v>0</v>
      </c>
      <c r="I316" s="65">
        <f t="shared" si="4"/>
        <v>0</v>
      </c>
      <c r="J316" s="65">
        <f>Uniforms!I316</f>
        <v>0</v>
      </c>
      <c r="K316" s="65">
        <f>Uniforms!J316</f>
        <v>0</v>
      </c>
      <c r="L316" s="65">
        <f>Uniforms!K316</f>
        <v>0</v>
      </c>
      <c r="M316" s="65">
        <f>Uniforms!L316</f>
        <v>0</v>
      </c>
      <c r="N316" s="65">
        <f>Uniforms!M316</f>
        <v>0</v>
      </c>
      <c r="O316" s="65">
        <f>Uniforms!N316</f>
        <v>0</v>
      </c>
      <c r="P316" s="65">
        <f>Uniforms!O316</f>
        <v>0</v>
      </c>
      <c r="Q316" s="65">
        <f>Uniforms!P316</f>
        <v>0</v>
      </c>
      <c r="R316" s="65">
        <f>Uniforms!Q316</f>
        <v>0</v>
      </c>
      <c r="S316" s="65">
        <f>Uniforms!R316</f>
        <v>0</v>
      </c>
      <c r="T316" s="65">
        <f>Uniforms!S316</f>
        <v>0</v>
      </c>
      <c r="U316" s="65">
        <f>Uniforms!T316</f>
        <v>0</v>
      </c>
      <c r="V316" s="65">
        <f>Uniforms!U316</f>
        <v>0</v>
      </c>
      <c r="W316" s="65">
        <f>Uniforms!V316</f>
        <v>0</v>
      </c>
      <c r="X316" s="65">
        <f>Uniforms!W316</f>
        <v>0</v>
      </c>
      <c r="Y316" s="65">
        <f>Uniforms!X316</f>
        <v>0</v>
      </c>
      <c r="Z316" s="63" t="str">
        <f>IF(Uniforms!Y316="None","NA|",CONCATENATE(Uniforms!Y316,"|"))</f>
        <v>|</v>
      </c>
      <c r="AA316" s="63" t="str">
        <f>IF(Z316="NA|","|-- Select One --",CONCATENATE(Uniforms!Z316, "|"))</f>
        <v>|</v>
      </c>
      <c r="AB316" s="65">
        <f>Uniforms!AA316</f>
        <v>0</v>
      </c>
      <c r="AC316" s="65">
        <f>Uniforms!AB316</f>
        <v>0</v>
      </c>
      <c r="AD316" s="65">
        <f>Uniforms!AC316</f>
        <v>0</v>
      </c>
      <c r="AE316" s="65">
        <f>Uniforms!AD316</f>
        <v>0</v>
      </c>
      <c r="AF316" s="65">
        <f>Uniforms!AE316</f>
        <v>0</v>
      </c>
      <c r="AG316" s="65">
        <f>Uniforms!AF316</f>
        <v>0</v>
      </c>
      <c r="AH316" s="65">
        <f>Uniforms!AG316</f>
        <v>0</v>
      </c>
      <c r="AI316" s="65">
        <f>Uniforms!AH316</f>
        <v>0</v>
      </c>
      <c r="AJ316" s="65">
        <f>Uniforms!AI316</f>
        <v>0</v>
      </c>
      <c r="AK316" s="65">
        <f>Uniforms!AJ316</f>
        <v>0</v>
      </c>
      <c r="AL316" s="65">
        <f>Uniforms!AK316</f>
        <v>0</v>
      </c>
      <c r="AM316" s="65">
        <f>Uniforms!AL316</f>
        <v>0</v>
      </c>
      <c r="AN316" s="65">
        <f>Uniforms!AM316</f>
        <v>0</v>
      </c>
      <c r="AO316" s="65">
        <f>Uniforms!AN316</f>
        <v>0</v>
      </c>
      <c r="AP316" s="65">
        <f>Uniforms!AO316</f>
        <v>0</v>
      </c>
      <c r="AQ316" s="65">
        <f>Uniforms!AP316</f>
        <v>0</v>
      </c>
      <c r="AR316" s="63" t="str">
        <f>IF(Uniforms!AQ316="None","NA|",CONCATENATE(Uniforms!AQ316,"|"))</f>
        <v>|</v>
      </c>
      <c r="AS316" s="63" t="str">
        <f>IF(AR316="NA|","|-- Select One --",CONCATENATE(Uniforms!AR316,"|"))</f>
        <v>|</v>
      </c>
      <c r="AT316" s="65">
        <f>Uniforms!AS316</f>
        <v>0</v>
      </c>
      <c r="AU316" s="65">
        <f>Uniforms!AT316</f>
        <v>0</v>
      </c>
      <c r="AV316" s="65">
        <f>Uniforms!AU316</f>
        <v>0</v>
      </c>
      <c r="AW316" s="65">
        <f>Uniforms!AV316</f>
        <v>0</v>
      </c>
      <c r="AX316" s="66" t="s">
        <v>409</v>
      </c>
      <c r="AY316" s="63" t="s">
        <v>410</v>
      </c>
      <c r="AZ316" s="63" t="s">
        <v>410</v>
      </c>
      <c r="BA316" s="63" t="s">
        <v>410</v>
      </c>
      <c r="BB316" s="67" t="str">
        <f>Uniforms!$AW$1</f>
        <v>8B|</v>
      </c>
      <c r="BC316" s="67" t="str">
        <f>Uniforms!$AW$2</f>
        <v>NA|</v>
      </c>
      <c r="BD316" s="67" t="str">
        <f>Uniforms!$AW$3</f>
        <v>OUTLINED|</v>
      </c>
      <c r="BE316" s="66">
        <f>Uniforms!$AT$4</f>
        <v>0</v>
      </c>
      <c r="BF316" s="66">
        <f>IF(Uniforms!$AT$13="Left Chest",Uniforms!AZ316, )</f>
        <v>0</v>
      </c>
      <c r="BG316" s="66">
        <f>Uniforms!$AT$5</f>
        <v>0</v>
      </c>
      <c r="BH316" s="67">
        <f>IF(Uniforms!$AT$13="Left Chest 2nd",Uniforms!AZ316, )</f>
        <v>0</v>
      </c>
      <c r="BI316" s="66">
        <f>Uniforms!$AT$6</f>
        <v>0</v>
      </c>
      <c r="BJ316" s="67">
        <f>IF(Uniforms!$AT$13="Left Sleeve",Uniforms!AZ316, )</f>
        <v>0</v>
      </c>
      <c r="BK316" s="66">
        <f>Uniforms!$AT$7</f>
        <v>0</v>
      </c>
      <c r="BL316" s="67">
        <f>IF(Uniforms!$AT$13="Right Sleeve",Uniforms!AZ316, )</f>
        <v>0</v>
      </c>
      <c r="BM316" s="66">
        <f>Uniforms!$AT$8</f>
        <v>0</v>
      </c>
      <c r="BN316" s="67">
        <f>IF(Uniforms!$AT$13="Center Chest",Uniforms!AZ316, )</f>
        <v>0</v>
      </c>
      <c r="BO316" s="66">
        <f>Uniforms!$AT$10</f>
        <v>0</v>
      </c>
      <c r="BP316" s="67">
        <f>IF(Uniforms!$AT$13="Back Above #s",Uniforms!AZ316, )</f>
        <v>0</v>
      </c>
      <c r="BQ316" s="66">
        <f>Uniforms!$AT$11</f>
        <v>0</v>
      </c>
      <c r="BR316" s="67">
        <f>IF(Uniforms!$AT$13="Short-Left Leg",Uniforms!AZ316, )</f>
        <v>0</v>
      </c>
      <c r="BS316" s="66">
        <f>Uniforms!$AT$12</f>
        <v>0</v>
      </c>
      <c r="BT316" s="67">
        <f>IF(Uniforms!$AT$13="Short-Right Leg",Uniforms!AZ316, )</f>
        <v>0</v>
      </c>
      <c r="BU316" s="67">
        <f>Uniforms!$AT$9</f>
        <v>0</v>
      </c>
      <c r="BV316" s="67">
        <f>IF(Uniforms!$AT$13="Right Chest",Uniforms!AZ316, )</f>
        <v>0</v>
      </c>
      <c r="BW316" s="68">
        <f>Uniforms!BA316</f>
        <v>0</v>
      </c>
      <c r="BX316" s="68">
        <f>Uniforms!BB316</f>
        <v>0</v>
      </c>
      <c r="BY316" s="68">
        <f>Uniforms!BC316</f>
        <v>0</v>
      </c>
      <c r="BZ316" s="68">
        <f>Uniforms!BD316</f>
        <v>0</v>
      </c>
      <c r="CA316" s="68">
        <f>Uniforms!BE316</f>
        <v>0</v>
      </c>
      <c r="CB316" s="68">
        <f>Uniforms!BF316</f>
        <v>0</v>
      </c>
      <c r="CC316" s="68">
        <f>Uniforms!BG316</f>
        <v>0</v>
      </c>
      <c r="CD316" s="68">
        <f>Uniforms!BH316</f>
        <v>0</v>
      </c>
      <c r="CE316" s="68">
        <f>Uniforms!BI316</f>
        <v>0</v>
      </c>
      <c r="CF316" s="68">
        <f>Uniforms!BJ316</f>
        <v>0</v>
      </c>
      <c r="CG316" s="68">
        <f>Uniforms!BK316</f>
        <v>0</v>
      </c>
      <c r="CH316" s="68">
        <f>Uniforms!BL316</f>
        <v>0</v>
      </c>
      <c r="CI316" s="68">
        <f>Uniforms!BM316</f>
        <v>0</v>
      </c>
      <c r="CJ316" s="68">
        <f>Uniforms!BN316</f>
        <v>0</v>
      </c>
      <c r="CK316" s="68">
        <f>Uniforms!BO316</f>
        <v>0</v>
      </c>
      <c r="CL316" s="68">
        <f>Uniforms!BP316</f>
        <v>0</v>
      </c>
      <c r="CM316" s="68">
        <f>Uniforms!BQ316</f>
        <v>0</v>
      </c>
      <c r="CN316" s="68">
        <f>Uniforms!BR316</f>
        <v>0</v>
      </c>
      <c r="CO316" s="68">
        <f>Uniforms!BS316</f>
        <v>0</v>
      </c>
      <c r="CP316" s="68">
        <f>Uniforms!BT316</f>
        <v>0</v>
      </c>
      <c r="CQ316" s="68">
        <f>Uniforms!BU316</f>
        <v>0</v>
      </c>
      <c r="CR316" s="68">
        <f>Uniforms!BV316</f>
        <v>0</v>
      </c>
      <c r="CS316" s="68">
        <f>Uniforms!BW316</f>
        <v>0</v>
      </c>
      <c r="CT316" s="68">
        <f>Uniforms!BX316</f>
        <v>0</v>
      </c>
      <c r="CU316" s="68">
        <f>Uniforms!BY316</f>
        <v>0</v>
      </c>
      <c r="CV316" s="68">
        <f>Uniforms!BZ316</f>
        <v>0</v>
      </c>
      <c r="CW316" s="68">
        <f>Uniforms!CA316</f>
        <v>0</v>
      </c>
      <c r="CX316" s="68">
        <f>Uniforms!CB316</f>
        <v>0</v>
      </c>
      <c r="CY316" s="68">
        <f>Uniforms!CC316</f>
        <v>0</v>
      </c>
      <c r="CZ316" s="68">
        <f>Uniforms!CD316</f>
        <v>0</v>
      </c>
      <c r="DA316" s="67"/>
    </row>
    <row r="317" spans="1:105">
      <c r="A317" s="67" t="s">
        <v>581</v>
      </c>
      <c r="B317" s="63">
        <f>Uniforms!B317</f>
        <v>0</v>
      </c>
      <c r="C317" s="63" t="str">
        <f>CONCATENATE(Uniforms!C317, "|")</f>
        <v>|</v>
      </c>
      <c r="D317" s="63">
        <f>Uniforms!D317</f>
        <v>0</v>
      </c>
      <c r="E317" s="63" t="str">
        <f>IF(Uniforms!E317="None", "NA|",CONCATENATE(Uniforms!E317, "|"))</f>
        <v>|</v>
      </c>
      <c r="F317" s="63" t="str">
        <f>IF(E317="NA|","|-- Select One --",CONCATENATE(Uniforms!F317,"|"))</f>
        <v>|</v>
      </c>
      <c r="G317" s="63" t="str">
        <f>CONCATENATE(Uniforms!G317,"|")</f>
        <v>|</v>
      </c>
      <c r="H317" s="64">
        <f>Uniforms!H317</f>
        <v>0</v>
      </c>
      <c r="I317" s="65">
        <f t="shared" si="4"/>
        <v>0</v>
      </c>
      <c r="J317" s="65">
        <f>Uniforms!I317</f>
        <v>0</v>
      </c>
      <c r="K317" s="65">
        <f>Uniforms!J317</f>
        <v>0</v>
      </c>
      <c r="L317" s="65">
        <f>Uniforms!K317</f>
        <v>0</v>
      </c>
      <c r="M317" s="65">
        <f>Uniforms!L317</f>
        <v>0</v>
      </c>
      <c r="N317" s="65">
        <f>Uniforms!M317</f>
        <v>0</v>
      </c>
      <c r="O317" s="65">
        <f>Uniforms!N317</f>
        <v>0</v>
      </c>
      <c r="P317" s="65">
        <f>Uniforms!O317</f>
        <v>0</v>
      </c>
      <c r="Q317" s="65">
        <f>Uniforms!P317</f>
        <v>0</v>
      </c>
      <c r="R317" s="65">
        <f>Uniforms!Q317</f>
        <v>0</v>
      </c>
      <c r="S317" s="65">
        <f>Uniforms!R317</f>
        <v>0</v>
      </c>
      <c r="T317" s="65">
        <f>Uniforms!S317</f>
        <v>0</v>
      </c>
      <c r="U317" s="65">
        <f>Uniforms!T317</f>
        <v>0</v>
      </c>
      <c r="V317" s="65">
        <f>Uniforms!U317</f>
        <v>0</v>
      </c>
      <c r="W317" s="65">
        <f>Uniforms!V317</f>
        <v>0</v>
      </c>
      <c r="X317" s="65">
        <f>Uniforms!W317</f>
        <v>0</v>
      </c>
      <c r="Y317" s="65">
        <f>Uniforms!X317</f>
        <v>0</v>
      </c>
      <c r="Z317" s="63" t="str">
        <f>IF(Uniforms!Y317="None","NA|",CONCATENATE(Uniforms!Y317,"|"))</f>
        <v>|</v>
      </c>
      <c r="AA317" s="63" t="str">
        <f>IF(Z317="NA|","|-- Select One --",CONCATENATE(Uniforms!Z317, "|"))</f>
        <v>|</v>
      </c>
      <c r="AB317" s="65">
        <f>Uniforms!AA317</f>
        <v>0</v>
      </c>
      <c r="AC317" s="65">
        <f>Uniforms!AB317</f>
        <v>0</v>
      </c>
      <c r="AD317" s="65">
        <f>Uniforms!AC317</f>
        <v>0</v>
      </c>
      <c r="AE317" s="65">
        <f>Uniforms!AD317</f>
        <v>0</v>
      </c>
      <c r="AF317" s="65">
        <f>Uniforms!AE317</f>
        <v>0</v>
      </c>
      <c r="AG317" s="65">
        <f>Uniforms!AF317</f>
        <v>0</v>
      </c>
      <c r="AH317" s="65">
        <f>Uniforms!AG317</f>
        <v>0</v>
      </c>
      <c r="AI317" s="65">
        <f>Uniforms!AH317</f>
        <v>0</v>
      </c>
      <c r="AJ317" s="65">
        <f>Uniforms!AI317</f>
        <v>0</v>
      </c>
      <c r="AK317" s="65">
        <f>Uniforms!AJ317</f>
        <v>0</v>
      </c>
      <c r="AL317" s="65">
        <f>Uniforms!AK317</f>
        <v>0</v>
      </c>
      <c r="AM317" s="65">
        <f>Uniforms!AL317</f>
        <v>0</v>
      </c>
      <c r="AN317" s="65">
        <f>Uniforms!AM317</f>
        <v>0</v>
      </c>
      <c r="AO317" s="65">
        <f>Uniforms!AN317</f>
        <v>0</v>
      </c>
      <c r="AP317" s="65">
        <f>Uniforms!AO317</f>
        <v>0</v>
      </c>
      <c r="AQ317" s="65">
        <f>Uniforms!AP317</f>
        <v>0</v>
      </c>
      <c r="AR317" s="63" t="str">
        <f>IF(Uniforms!AQ317="None","NA|",CONCATENATE(Uniforms!AQ317,"|"))</f>
        <v>|</v>
      </c>
      <c r="AS317" s="63" t="str">
        <f>IF(AR317="NA|","|-- Select One --",CONCATENATE(Uniforms!AR317,"|"))</f>
        <v>|</v>
      </c>
      <c r="AT317" s="65">
        <f>Uniforms!AS317</f>
        <v>0</v>
      </c>
      <c r="AU317" s="65">
        <f>Uniforms!AT317</f>
        <v>0</v>
      </c>
      <c r="AV317" s="65">
        <f>Uniforms!AU317</f>
        <v>0</v>
      </c>
      <c r="AW317" s="65">
        <f>Uniforms!AV317</f>
        <v>0</v>
      </c>
      <c r="AX317" s="66" t="s">
        <v>409</v>
      </c>
      <c r="AY317" s="63" t="s">
        <v>410</v>
      </c>
      <c r="AZ317" s="63" t="s">
        <v>410</v>
      </c>
      <c r="BA317" s="63" t="s">
        <v>410</v>
      </c>
      <c r="BB317" s="67" t="str">
        <f>Uniforms!$AW$1</f>
        <v>8B|</v>
      </c>
      <c r="BC317" s="67" t="str">
        <f>Uniforms!$AW$2</f>
        <v>NA|</v>
      </c>
      <c r="BD317" s="67" t="str">
        <f>Uniforms!$AW$3</f>
        <v>OUTLINED|</v>
      </c>
      <c r="BE317" s="66">
        <f>Uniforms!$AT$4</f>
        <v>0</v>
      </c>
      <c r="BF317" s="66">
        <f>IF(Uniforms!$AT$13="Left Chest",Uniforms!AZ317, )</f>
        <v>0</v>
      </c>
      <c r="BG317" s="66">
        <f>Uniforms!$AT$5</f>
        <v>0</v>
      </c>
      <c r="BH317" s="67">
        <f>IF(Uniforms!$AT$13="Left Chest 2nd",Uniforms!AZ317, )</f>
        <v>0</v>
      </c>
      <c r="BI317" s="66">
        <f>Uniforms!$AT$6</f>
        <v>0</v>
      </c>
      <c r="BJ317" s="67">
        <f>IF(Uniforms!$AT$13="Left Sleeve",Uniforms!AZ317, )</f>
        <v>0</v>
      </c>
      <c r="BK317" s="66">
        <f>Uniforms!$AT$7</f>
        <v>0</v>
      </c>
      <c r="BL317" s="67">
        <f>IF(Uniforms!$AT$13="Right Sleeve",Uniforms!AZ317, )</f>
        <v>0</v>
      </c>
      <c r="BM317" s="66">
        <f>Uniforms!$AT$8</f>
        <v>0</v>
      </c>
      <c r="BN317" s="67">
        <f>IF(Uniforms!$AT$13="Center Chest",Uniforms!AZ317, )</f>
        <v>0</v>
      </c>
      <c r="BO317" s="66">
        <f>Uniforms!$AT$10</f>
        <v>0</v>
      </c>
      <c r="BP317" s="67">
        <f>IF(Uniforms!$AT$13="Back Above #s",Uniforms!AZ317, )</f>
        <v>0</v>
      </c>
      <c r="BQ317" s="66">
        <f>Uniforms!$AT$11</f>
        <v>0</v>
      </c>
      <c r="BR317" s="67">
        <f>IF(Uniforms!$AT$13="Short-Left Leg",Uniforms!AZ317, )</f>
        <v>0</v>
      </c>
      <c r="BS317" s="66">
        <f>Uniforms!$AT$12</f>
        <v>0</v>
      </c>
      <c r="BT317" s="67">
        <f>IF(Uniforms!$AT$13="Short-Right Leg",Uniforms!AZ317, )</f>
        <v>0</v>
      </c>
      <c r="BU317" s="67">
        <f>Uniforms!$AT$9</f>
        <v>0</v>
      </c>
      <c r="BV317" s="67">
        <f>IF(Uniforms!$AT$13="Right Chest",Uniforms!AZ317, )</f>
        <v>0</v>
      </c>
      <c r="BW317" s="68">
        <f>Uniforms!BA317</f>
        <v>0</v>
      </c>
      <c r="BX317" s="68">
        <f>Uniforms!BB317</f>
        <v>0</v>
      </c>
      <c r="BY317" s="68">
        <f>Uniforms!BC317</f>
        <v>0</v>
      </c>
      <c r="BZ317" s="68">
        <f>Uniforms!BD317</f>
        <v>0</v>
      </c>
      <c r="CA317" s="68">
        <f>Uniforms!BE317</f>
        <v>0</v>
      </c>
      <c r="CB317" s="68">
        <f>Uniforms!BF317</f>
        <v>0</v>
      </c>
      <c r="CC317" s="68">
        <f>Uniforms!BG317</f>
        <v>0</v>
      </c>
      <c r="CD317" s="68">
        <f>Uniforms!BH317</f>
        <v>0</v>
      </c>
      <c r="CE317" s="68">
        <f>Uniforms!BI317</f>
        <v>0</v>
      </c>
      <c r="CF317" s="68">
        <f>Uniforms!BJ317</f>
        <v>0</v>
      </c>
      <c r="CG317" s="68">
        <f>Uniforms!BK317</f>
        <v>0</v>
      </c>
      <c r="CH317" s="68">
        <f>Uniforms!BL317</f>
        <v>0</v>
      </c>
      <c r="CI317" s="68">
        <f>Uniforms!BM317</f>
        <v>0</v>
      </c>
      <c r="CJ317" s="68">
        <f>Uniforms!BN317</f>
        <v>0</v>
      </c>
      <c r="CK317" s="68">
        <f>Uniforms!BO317</f>
        <v>0</v>
      </c>
      <c r="CL317" s="68">
        <f>Uniforms!BP317</f>
        <v>0</v>
      </c>
      <c r="CM317" s="68">
        <f>Uniforms!BQ317</f>
        <v>0</v>
      </c>
      <c r="CN317" s="68">
        <f>Uniforms!BR317</f>
        <v>0</v>
      </c>
      <c r="CO317" s="68">
        <f>Uniforms!BS317</f>
        <v>0</v>
      </c>
      <c r="CP317" s="68">
        <f>Uniforms!BT317</f>
        <v>0</v>
      </c>
      <c r="CQ317" s="68">
        <f>Uniforms!BU317</f>
        <v>0</v>
      </c>
      <c r="CR317" s="68">
        <f>Uniforms!BV317</f>
        <v>0</v>
      </c>
      <c r="CS317" s="68">
        <f>Uniforms!BW317</f>
        <v>0</v>
      </c>
      <c r="CT317" s="68">
        <f>Uniforms!BX317</f>
        <v>0</v>
      </c>
      <c r="CU317" s="68">
        <f>Uniforms!BY317</f>
        <v>0</v>
      </c>
      <c r="CV317" s="68">
        <f>Uniforms!BZ317</f>
        <v>0</v>
      </c>
      <c r="CW317" s="68">
        <f>Uniforms!CA317</f>
        <v>0</v>
      </c>
      <c r="CX317" s="68">
        <f>Uniforms!CB317</f>
        <v>0</v>
      </c>
      <c r="CY317" s="68">
        <f>Uniforms!CC317</f>
        <v>0</v>
      </c>
      <c r="CZ317" s="68">
        <f>Uniforms!CD317</f>
        <v>0</v>
      </c>
      <c r="DA317" s="67"/>
    </row>
    <row r="318" spans="1:105">
      <c r="A318" s="67" t="s">
        <v>582</v>
      </c>
      <c r="B318" s="63">
        <f>Uniforms!B318</f>
        <v>0</v>
      </c>
      <c r="C318" s="63" t="str">
        <f>CONCATENATE(Uniforms!C318, "|")</f>
        <v>|</v>
      </c>
      <c r="D318" s="63">
        <f>Uniforms!D318</f>
        <v>0</v>
      </c>
      <c r="E318" s="63" t="str">
        <f>IF(Uniforms!E318="None", "NA|",CONCATENATE(Uniforms!E318, "|"))</f>
        <v>|</v>
      </c>
      <c r="F318" s="63" t="str">
        <f>IF(E318="NA|","|-- Select One --",CONCATENATE(Uniforms!F318,"|"))</f>
        <v>|</v>
      </c>
      <c r="G318" s="63" t="str">
        <f>CONCATENATE(Uniforms!G318,"|")</f>
        <v>|</v>
      </c>
      <c r="H318" s="64">
        <f>Uniforms!H318</f>
        <v>0</v>
      </c>
      <c r="I318" s="65">
        <f t="shared" si="4"/>
        <v>0</v>
      </c>
      <c r="J318" s="65">
        <f>Uniforms!I318</f>
        <v>0</v>
      </c>
      <c r="K318" s="65">
        <f>Uniforms!J318</f>
        <v>0</v>
      </c>
      <c r="L318" s="65">
        <f>Uniforms!K318</f>
        <v>0</v>
      </c>
      <c r="M318" s="65">
        <f>Uniforms!L318</f>
        <v>0</v>
      </c>
      <c r="N318" s="65">
        <f>Uniforms!M318</f>
        <v>0</v>
      </c>
      <c r="O318" s="65">
        <f>Uniforms!N318</f>
        <v>0</v>
      </c>
      <c r="P318" s="65">
        <f>Uniforms!O318</f>
        <v>0</v>
      </c>
      <c r="Q318" s="65">
        <f>Uniforms!P318</f>
        <v>0</v>
      </c>
      <c r="R318" s="65">
        <f>Uniforms!Q318</f>
        <v>0</v>
      </c>
      <c r="S318" s="65">
        <f>Uniforms!R318</f>
        <v>0</v>
      </c>
      <c r="T318" s="65">
        <f>Uniforms!S318</f>
        <v>0</v>
      </c>
      <c r="U318" s="65">
        <f>Uniforms!T318</f>
        <v>0</v>
      </c>
      <c r="V318" s="65">
        <f>Uniforms!U318</f>
        <v>0</v>
      </c>
      <c r="W318" s="65">
        <f>Uniforms!V318</f>
        <v>0</v>
      </c>
      <c r="X318" s="65">
        <f>Uniforms!W318</f>
        <v>0</v>
      </c>
      <c r="Y318" s="65">
        <f>Uniforms!X318</f>
        <v>0</v>
      </c>
      <c r="Z318" s="63" t="str">
        <f>IF(Uniforms!Y318="None","NA|",CONCATENATE(Uniforms!Y318,"|"))</f>
        <v>|</v>
      </c>
      <c r="AA318" s="63" t="str">
        <f>IF(Z318="NA|","|-- Select One --",CONCATENATE(Uniforms!Z318, "|"))</f>
        <v>|</v>
      </c>
      <c r="AB318" s="65">
        <f>Uniforms!AA318</f>
        <v>0</v>
      </c>
      <c r="AC318" s="65">
        <f>Uniforms!AB318</f>
        <v>0</v>
      </c>
      <c r="AD318" s="65">
        <f>Uniforms!AC318</f>
        <v>0</v>
      </c>
      <c r="AE318" s="65">
        <f>Uniforms!AD318</f>
        <v>0</v>
      </c>
      <c r="AF318" s="65">
        <f>Uniforms!AE318</f>
        <v>0</v>
      </c>
      <c r="AG318" s="65">
        <f>Uniforms!AF318</f>
        <v>0</v>
      </c>
      <c r="AH318" s="65">
        <f>Uniforms!AG318</f>
        <v>0</v>
      </c>
      <c r="AI318" s="65">
        <f>Uniforms!AH318</f>
        <v>0</v>
      </c>
      <c r="AJ318" s="65">
        <f>Uniforms!AI318</f>
        <v>0</v>
      </c>
      <c r="AK318" s="65">
        <f>Uniforms!AJ318</f>
        <v>0</v>
      </c>
      <c r="AL318" s="65">
        <f>Uniforms!AK318</f>
        <v>0</v>
      </c>
      <c r="AM318" s="65">
        <f>Uniforms!AL318</f>
        <v>0</v>
      </c>
      <c r="AN318" s="65">
        <f>Uniforms!AM318</f>
        <v>0</v>
      </c>
      <c r="AO318" s="65">
        <f>Uniforms!AN318</f>
        <v>0</v>
      </c>
      <c r="AP318" s="65">
        <f>Uniforms!AO318</f>
        <v>0</v>
      </c>
      <c r="AQ318" s="65">
        <f>Uniforms!AP318</f>
        <v>0</v>
      </c>
      <c r="AR318" s="63" t="str">
        <f>IF(Uniforms!AQ318="None","NA|",CONCATENATE(Uniforms!AQ318,"|"))</f>
        <v>|</v>
      </c>
      <c r="AS318" s="63" t="str">
        <f>IF(AR318="NA|","|-- Select One --",CONCATENATE(Uniforms!AR318,"|"))</f>
        <v>|</v>
      </c>
      <c r="AT318" s="65">
        <f>Uniforms!AS318</f>
        <v>0</v>
      </c>
      <c r="AU318" s="65">
        <f>Uniforms!AT318</f>
        <v>0</v>
      </c>
      <c r="AV318" s="65">
        <f>Uniforms!AU318</f>
        <v>0</v>
      </c>
      <c r="AW318" s="65">
        <f>Uniforms!AV318</f>
        <v>0</v>
      </c>
      <c r="AX318" s="66" t="s">
        <v>409</v>
      </c>
      <c r="AY318" s="63" t="s">
        <v>410</v>
      </c>
      <c r="AZ318" s="63" t="s">
        <v>410</v>
      </c>
      <c r="BA318" s="63" t="s">
        <v>410</v>
      </c>
      <c r="BB318" s="67" t="str">
        <f>Uniforms!$AW$1</f>
        <v>8B|</v>
      </c>
      <c r="BC318" s="67" t="str">
        <f>Uniforms!$AW$2</f>
        <v>NA|</v>
      </c>
      <c r="BD318" s="67" t="str">
        <f>Uniforms!$AW$3</f>
        <v>OUTLINED|</v>
      </c>
      <c r="BE318" s="66">
        <f>Uniforms!$AT$4</f>
        <v>0</v>
      </c>
      <c r="BF318" s="66">
        <f>IF(Uniforms!$AT$13="Left Chest",Uniforms!AZ318, )</f>
        <v>0</v>
      </c>
      <c r="BG318" s="66">
        <f>Uniforms!$AT$5</f>
        <v>0</v>
      </c>
      <c r="BH318" s="67">
        <f>IF(Uniforms!$AT$13="Left Chest 2nd",Uniforms!AZ318, )</f>
        <v>0</v>
      </c>
      <c r="BI318" s="66">
        <f>Uniforms!$AT$6</f>
        <v>0</v>
      </c>
      <c r="BJ318" s="67">
        <f>IF(Uniforms!$AT$13="Left Sleeve",Uniforms!AZ318, )</f>
        <v>0</v>
      </c>
      <c r="BK318" s="66">
        <f>Uniforms!$AT$7</f>
        <v>0</v>
      </c>
      <c r="BL318" s="67">
        <f>IF(Uniforms!$AT$13="Right Sleeve",Uniforms!AZ318, )</f>
        <v>0</v>
      </c>
      <c r="BM318" s="66">
        <f>Uniforms!$AT$8</f>
        <v>0</v>
      </c>
      <c r="BN318" s="67">
        <f>IF(Uniforms!$AT$13="Center Chest",Uniforms!AZ318, )</f>
        <v>0</v>
      </c>
      <c r="BO318" s="66">
        <f>Uniforms!$AT$10</f>
        <v>0</v>
      </c>
      <c r="BP318" s="67">
        <f>IF(Uniforms!$AT$13="Back Above #s",Uniforms!AZ318, )</f>
        <v>0</v>
      </c>
      <c r="BQ318" s="66">
        <f>Uniforms!$AT$11</f>
        <v>0</v>
      </c>
      <c r="BR318" s="67">
        <f>IF(Uniforms!$AT$13="Short-Left Leg",Uniforms!AZ318, )</f>
        <v>0</v>
      </c>
      <c r="BS318" s="66">
        <f>Uniforms!$AT$12</f>
        <v>0</v>
      </c>
      <c r="BT318" s="67">
        <f>IF(Uniforms!$AT$13="Short-Right Leg",Uniforms!AZ318, )</f>
        <v>0</v>
      </c>
      <c r="BU318" s="67">
        <f>Uniforms!$AT$9</f>
        <v>0</v>
      </c>
      <c r="BV318" s="67">
        <f>IF(Uniforms!$AT$13="Right Chest",Uniforms!AZ318, )</f>
        <v>0</v>
      </c>
      <c r="BW318" s="68">
        <f>Uniforms!BA318</f>
        <v>0</v>
      </c>
      <c r="BX318" s="68">
        <f>Uniforms!BB318</f>
        <v>0</v>
      </c>
      <c r="BY318" s="68">
        <f>Uniforms!BC318</f>
        <v>0</v>
      </c>
      <c r="BZ318" s="68">
        <f>Uniforms!BD318</f>
        <v>0</v>
      </c>
      <c r="CA318" s="68">
        <f>Uniforms!BE318</f>
        <v>0</v>
      </c>
      <c r="CB318" s="68">
        <f>Uniforms!BF318</f>
        <v>0</v>
      </c>
      <c r="CC318" s="68">
        <f>Uniforms!BG318</f>
        <v>0</v>
      </c>
      <c r="CD318" s="68">
        <f>Uniforms!BH318</f>
        <v>0</v>
      </c>
      <c r="CE318" s="68">
        <f>Uniforms!BI318</f>
        <v>0</v>
      </c>
      <c r="CF318" s="68">
        <f>Uniforms!BJ318</f>
        <v>0</v>
      </c>
      <c r="CG318" s="68">
        <f>Uniforms!BK318</f>
        <v>0</v>
      </c>
      <c r="CH318" s="68">
        <f>Uniforms!BL318</f>
        <v>0</v>
      </c>
      <c r="CI318" s="68">
        <f>Uniforms!BM318</f>
        <v>0</v>
      </c>
      <c r="CJ318" s="68">
        <f>Uniforms!BN318</f>
        <v>0</v>
      </c>
      <c r="CK318" s="68">
        <f>Uniforms!BO318</f>
        <v>0</v>
      </c>
      <c r="CL318" s="68">
        <f>Uniforms!BP318</f>
        <v>0</v>
      </c>
      <c r="CM318" s="68">
        <f>Uniforms!BQ318</f>
        <v>0</v>
      </c>
      <c r="CN318" s="68">
        <f>Uniforms!BR318</f>
        <v>0</v>
      </c>
      <c r="CO318" s="68">
        <f>Uniforms!BS318</f>
        <v>0</v>
      </c>
      <c r="CP318" s="68">
        <f>Uniforms!BT318</f>
        <v>0</v>
      </c>
      <c r="CQ318" s="68">
        <f>Uniforms!BU318</f>
        <v>0</v>
      </c>
      <c r="CR318" s="68">
        <f>Uniforms!BV318</f>
        <v>0</v>
      </c>
      <c r="CS318" s="68">
        <f>Uniforms!BW318</f>
        <v>0</v>
      </c>
      <c r="CT318" s="68">
        <f>Uniforms!BX318</f>
        <v>0</v>
      </c>
      <c r="CU318" s="68">
        <f>Uniforms!BY318</f>
        <v>0</v>
      </c>
      <c r="CV318" s="68">
        <f>Uniforms!BZ318</f>
        <v>0</v>
      </c>
      <c r="CW318" s="68">
        <f>Uniforms!CA318</f>
        <v>0</v>
      </c>
      <c r="CX318" s="68">
        <f>Uniforms!CB318</f>
        <v>0</v>
      </c>
      <c r="CY318" s="68">
        <f>Uniforms!CC318</f>
        <v>0</v>
      </c>
      <c r="CZ318" s="68">
        <f>Uniforms!CD318</f>
        <v>0</v>
      </c>
      <c r="DA318" s="67"/>
    </row>
    <row r="319" spans="1:105">
      <c r="A319" s="67" t="s">
        <v>583</v>
      </c>
      <c r="B319" s="63">
        <f>Uniforms!B319</f>
        <v>0</v>
      </c>
      <c r="C319" s="63" t="str">
        <f>CONCATENATE(Uniforms!C319, "|")</f>
        <v>|</v>
      </c>
      <c r="D319" s="63">
        <f>Uniforms!D319</f>
        <v>0</v>
      </c>
      <c r="E319" s="63" t="str">
        <f>IF(Uniforms!E319="None", "NA|",CONCATENATE(Uniforms!E319, "|"))</f>
        <v>|</v>
      </c>
      <c r="F319" s="63" t="str">
        <f>IF(E319="NA|","|-- Select One --",CONCATENATE(Uniforms!F319,"|"))</f>
        <v>|</v>
      </c>
      <c r="G319" s="63" t="str">
        <f>CONCATENATE(Uniforms!G319,"|")</f>
        <v>|</v>
      </c>
      <c r="H319" s="64">
        <f>Uniforms!H319</f>
        <v>0</v>
      </c>
      <c r="I319" s="65">
        <f t="shared" si="4"/>
        <v>0</v>
      </c>
      <c r="J319" s="65">
        <f>Uniforms!I319</f>
        <v>0</v>
      </c>
      <c r="K319" s="65">
        <f>Uniforms!J319</f>
        <v>0</v>
      </c>
      <c r="L319" s="65">
        <f>Uniforms!K319</f>
        <v>0</v>
      </c>
      <c r="M319" s="65">
        <f>Uniforms!L319</f>
        <v>0</v>
      </c>
      <c r="N319" s="65">
        <f>Uniforms!M319</f>
        <v>0</v>
      </c>
      <c r="O319" s="65">
        <f>Uniforms!N319</f>
        <v>0</v>
      </c>
      <c r="P319" s="65">
        <f>Uniforms!O319</f>
        <v>0</v>
      </c>
      <c r="Q319" s="65">
        <f>Uniforms!P319</f>
        <v>0</v>
      </c>
      <c r="R319" s="65">
        <f>Uniforms!Q319</f>
        <v>0</v>
      </c>
      <c r="S319" s="65">
        <f>Uniforms!R319</f>
        <v>0</v>
      </c>
      <c r="T319" s="65">
        <f>Uniforms!S319</f>
        <v>0</v>
      </c>
      <c r="U319" s="65">
        <f>Uniforms!T319</f>
        <v>0</v>
      </c>
      <c r="V319" s="65">
        <f>Uniforms!U319</f>
        <v>0</v>
      </c>
      <c r="W319" s="65">
        <f>Uniforms!V319</f>
        <v>0</v>
      </c>
      <c r="X319" s="65">
        <f>Uniforms!W319</f>
        <v>0</v>
      </c>
      <c r="Y319" s="65">
        <f>Uniforms!X319</f>
        <v>0</v>
      </c>
      <c r="Z319" s="63" t="str">
        <f>IF(Uniforms!Y319="None","NA|",CONCATENATE(Uniforms!Y319,"|"))</f>
        <v>|</v>
      </c>
      <c r="AA319" s="63" t="str">
        <f>IF(Z319="NA|","|-- Select One --",CONCATENATE(Uniforms!Z319, "|"))</f>
        <v>|</v>
      </c>
      <c r="AB319" s="65">
        <f>Uniforms!AA319</f>
        <v>0</v>
      </c>
      <c r="AC319" s="65">
        <f>Uniforms!AB319</f>
        <v>0</v>
      </c>
      <c r="AD319" s="65">
        <f>Uniforms!AC319</f>
        <v>0</v>
      </c>
      <c r="AE319" s="65">
        <f>Uniforms!AD319</f>
        <v>0</v>
      </c>
      <c r="AF319" s="65">
        <f>Uniforms!AE319</f>
        <v>0</v>
      </c>
      <c r="AG319" s="65">
        <f>Uniforms!AF319</f>
        <v>0</v>
      </c>
      <c r="AH319" s="65">
        <f>Uniforms!AG319</f>
        <v>0</v>
      </c>
      <c r="AI319" s="65">
        <f>Uniforms!AH319</f>
        <v>0</v>
      </c>
      <c r="AJ319" s="65">
        <f>Uniforms!AI319</f>
        <v>0</v>
      </c>
      <c r="AK319" s="65">
        <f>Uniforms!AJ319</f>
        <v>0</v>
      </c>
      <c r="AL319" s="65">
        <f>Uniforms!AK319</f>
        <v>0</v>
      </c>
      <c r="AM319" s="65">
        <f>Uniforms!AL319</f>
        <v>0</v>
      </c>
      <c r="AN319" s="65">
        <f>Uniforms!AM319</f>
        <v>0</v>
      </c>
      <c r="AO319" s="65">
        <f>Uniforms!AN319</f>
        <v>0</v>
      </c>
      <c r="AP319" s="65">
        <f>Uniforms!AO319</f>
        <v>0</v>
      </c>
      <c r="AQ319" s="65">
        <f>Uniforms!AP319</f>
        <v>0</v>
      </c>
      <c r="AR319" s="63" t="str">
        <f>IF(Uniforms!AQ319="None","NA|",CONCATENATE(Uniforms!AQ319,"|"))</f>
        <v>|</v>
      </c>
      <c r="AS319" s="63" t="str">
        <f>IF(AR319="NA|","|-- Select One --",CONCATENATE(Uniforms!AR319,"|"))</f>
        <v>|</v>
      </c>
      <c r="AT319" s="65">
        <f>Uniforms!AS319</f>
        <v>0</v>
      </c>
      <c r="AU319" s="65">
        <f>Uniforms!AT319</f>
        <v>0</v>
      </c>
      <c r="AV319" s="65">
        <f>Uniforms!AU319</f>
        <v>0</v>
      </c>
      <c r="AW319" s="65">
        <f>Uniforms!AV319</f>
        <v>0</v>
      </c>
      <c r="AX319" s="66" t="s">
        <v>409</v>
      </c>
      <c r="AY319" s="63" t="s">
        <v>410</v>
      </c>
      <c r="AZ319" s="63" t="s">
        <v>410</v>
      </c>
      <c r="BA319" s="63" t="s">
        <v>410</v>
      </c>
      <c r="BB319" s="67" t="str">
        <f>Uniforms!$AW$1</f>
        <v>8B|</v>
      </c>
      <c r="BC319" s="67" t="str">
        <f>Uniforms!$AW$2</f>
        <v>NA|</v>
      </c>
      <c r="BD319" s="67" t="str">
        <f>Uniforms!$AW$3</f>
        <v>OUTLINED|</v>
      </c>
      <c r="BE319" s="66">
        <f>Uniforms!$AT$4</f>
        <v>0</v>
      </c>
      <c r="BF319" s="66">
        <f>IF(Uniforms!$AT$13="Left Chest",Uniforms!AZ319, )</f>
        <v>0</v>
      </c>
      <c r="BG319" s="66">
        <f>Uniforms!$AT$5</f>
        <v>0</v>
      </c>
      <c r="BH319" s="67">
        <f>IF(Uniforms!$AT$13="Left Chest 2nd",Uniforms!AZ319, )</f>
        <v>0</v>
      </c>
      <c r="BI319" s="66">
        <f>Uniforms!$AT$6</f>
        <v>0</v>
      </c>
      <c r="BJ319" s="67">
        <f>IF(Uniforms!$AT$13="Left Sleeve",Uniforms!AZ319, )</f>
        <v>0</v>
      </c>
      <c r="BK319" s="66">
        <f>Uniforms!$AT$7</f>
        <v>0</v>
      </c>
      <c r="BL319" s="67">
        <f>IF(Uniforms!$AT$13="Right Sleeve",Uniforms!AZ319, )</f>
        <v>0</v>
      </c>
      <c r="BM319" s="66">
        <f>Uniforms!$AT$8</f>
        <v>0</v>
      </c>
      <c r="BN319" s="67">
        <f>IF(Uniforms!$AT$13="Center Chest",Uniforms!AZ319, )</f>
        <v>0</v>
      </c>
      <c r="BO319" s="66">
        <f>Uniforms!$AT$10</f>
        <v>0</v>
      </c>
      <c r="BP319" s="67">
        <f>IF(Uniforms!$AT$13="Back Above #s",Uniforms!AZ319, )</f>
        <v>0</v>
      </c>
      <c r="BQ319" s="66">
        <f>Uniforms!$AT$11</f>
        <v>0</v>
      </c>
      <c r="BR319" s="67">
        <f>IF(Uniforms!$AT$13="Short-Left Leg",Uniforms!AZ319, )</f>
        <v>0</v>
      </c>
      <c r="BS319" s="66">
        <f>Uniforms!$AT$12</f>
        <v>0</v>
      </c>
      <c r="BT319" s="67">
        <f>IF(Uniforms!$AT$13="Short-Right Leg",Uniforms!AZ319, )</f>
        <v>0</v>
      </c>
      <c r="BU319" s="67">
        <f>Uniforms!$AT$9</f>
        <v>0</v>
      </c>
      <c r="BV319" s="67">
        <f>IF(Uniforms!$AT$13="Right Chest",Uniforms!AZ319, )</f>
        <v>0</v>
      </c>
      <c r="BW319" s="68">
        <f>Uniforms!BA319</f>
        <v>0</v>
      </c>
      <c r="BX319" s="68">
        <f>Uniforms!BB319</f>
        <v>0</v>
      </c>
      <c r="BY319" s="68">
        <f>Uniforms!BC319</f>
        <v>0</v>
      </c>
      <c r="BZ319" s="68">
        <f>Uniforms!BD319</f>
        <v>0</v>
      </c>
      <c r="CA319" s="68">
        <f>Uniforms!BE319</f>
        <v>0</v>
      </c>
      <c r="CB319" s="68">
        <f>Uniforms!BF319</f>
        <v>0</v>
      </c>
      <c r="CC319" s="68">
        <f>Uniforms!BG319</f>
        <v>0</v>
      </c>
      <c r="CD319" s="68">
        <f>Uniforms!BH319</f>
        <v>0</v>
      </c>
      <c r="CE319" s="68">
        <f>Uniforms!BI319</f>
        <v>0</v>
      </c>
      <c r="CF319" s="68">
        <f>Uniforms!BJ319</f>
        <v>0</v>
      </c>
      <c r="CG319" s="68">
        <f>Uniforms!BK319</f>
        <v>0</v>
      </c>
      <c r="CH319" s="68">
        <f>Uniforms!BL319</f>
        <v>0</v>
      </c>
      <c r="CI319" s="68">
        <f>Uniforms!BM319</f>
        <v>0</v>
      </c>
      <c r="CJ319" s="68">
        <f>Uniforms!BN319</f>
        <v>0</v>
      </c>
      <c r="CK319" s="68">
        <f>Uniforms!BO319</f>
        <v>0</v>
      </c>
      <c r="CL319" s="68">
        <f>Uniforms!BP319</f>
        <v>0</v>
      </c>
      <c r="CM319" s="68">
        <f>Uniforms!BQ319</f>
        <v>0</v>
      </c>
      <c r="CN319" s="68">
        <f>Uniforms!BR319</f>
        <v>0</v>
      </c>
      <c r="CO319" s="68">
        <f>Uniforms!BS319</f>
        <v>0</v>
      </c>
      <c r="CP319" s="68">
        <f>Uniforms!BT319</f>
        <v>0</v>
      </c>
      <c r="CQ319" s="68">
        <f>Uniforms!BU319</f>
        <v>0</v>
      </c>
      <c r="CR319" s="68">
        <f>Uniforms!BV319</f>
        <v>0</v>
      </c>
      <c r="CS319" s="68">
        <f>Uniforms!BW319</f>
        <v>0</v>
      </c>
      <c r="CT319" s="68">
        <f>Uniforms!BX319</f>
        <v>0</v>
      </c>
      <c r="CU319" s="68">
        <f>Uniforms!BY319</f>
        <v>0</v>
      </c>
      <c r="CV319" s="68">
        <f>Uniforms!BZ319</f>
        <v>0</v>
      </c>
      <c r="CW319" s="68">
        <f>Uniforms!CA319</f>
        <v>0</v>
      </c>
      <c r="CX319" s="68">
        <f>Uniforms!CB319</f>
        <v>0</v>
      </c>
      <c r="CY319" s="68">
        <f>Uniforms!CC319</f>
        <v>0</v>
      </c>
      <c r="CZ319" s="68">
        <f>Uniforms!CD319</f>
        <v>0</v>
      </c>
      <c r="DA319" s="67"/>
    </row>
    <row r="320" spans="1:105">
      <c r="A320" s="67" t="s">
        <v>584</v>
      </c>
      <c r="B320" s="63">
        <f>Uniforms!B320</f>
        <v>0</v>
      </c>
      <c r="C320" s="63" t="str">
        <f>CONCATENATE(Uniforms!C320, "|")</f>
        <v>|</v>
      </c>
      <c r="D320" s="63">
        <f>Uniforms!D320</f>
        <v>0</v>
      </c>
      <c r="E320" s="63" t="str">
        <f>IF(Uniforms!E320="None", "NA|",CONCATENATE(Uniforms!E320, "|"))</f>
        <v>|</v>
      </c>
      <c r="F320" s="63" t="str">
        <f>IF(E320="NA|","|-- Select One --",CONCATENATE(Uniforms!F320,"|"))</f>
        <v>|</v>
      </c>
      <c r="G320" s="63" t="str">
        <f>CONCATENATE(Uniforms!G320,"|")</f>
        <v>|</v>
      </c>
      <c r="H320" s="64">
        <f>Uniforms!H320</f>
        <v>0</v>
      </c>
      <c r="I320" s="65">
        <f t="shared" si="4"/>
        <v>0</v>
      </c>
      <c r="J320" s="65">
        <f>Uniforms!I320</f>
        <v>0</v>
      </c>
      <c r="K320" s="65">
        <f>Uniforms!J320</f>
        <v>0</v>
      </c>
      <c r="L320" s="65">
        <f>Uniforms!K320</f>
        <v>0</v>
      </c>
      <c r="M320" s="65">
        <f>Uniforms!L320</f>
        <v>0</v>
      </c>
      <c r="N320" s="65">
        <f>Uniforms!M320</f>
        <v>0</v>
      </c>
      <c r="O320" s="65">
        <f>Uniforms!N320</f>
        <v>0</v>
      </c>
      <c r="P320" s="65">
        <f>Uniforms!O320</f>
        <v>0</v>
      </c>
      <c r="Q320" s="65">
        <f>Uniforms!P320</f>
        <v>0</v>
      </c>
      <c r="R320" s="65">
        <f>Uniforms!Q320</f>
        <v>0</v>
      </c>
      <c r="S320" s="65">
        <f>Uniforms!R320</f>
        <v>0</v>
      </c>
      <c r="T320" s="65">
        <f>Uniforms!S320</f>
        <v>0</v>
      </c>
      <c r="U320" s="65">
        <f>Uniforms!T320</f>
        <v>0</v>
      </c>
      <c r="V320" s="65">
        <f>Uniforms!U320</f>
        <v>0</v>
      </c>
      <c r="W320" s="65">
        <f>Uniforms!V320</f>
        <v>0</v>
      </c>
      <c r="X320" s="65">
        <f>Uniforms!W320</f>
        <v>0</v>
      </c>
      <c r="Y320" s="65">
        <f>Uniforms!X320</f>
        <v>0</v>
      </c>
      <c r="Z320" s="63" t="str">
        <f>IF(Uniforms!Y320="None","NA|",CONCATENATE(Uniforms!Y320,"|"))</f>
        <v>|</v>
      </c>
      <c r="AA320" s="63" t="str">
        <f>IF(Z320="NA|","|-- Select One --",CONCATENATE(Uniforms!Z320, "|"))</f>
        <v>|</v>
      </c>
      <c r="AB320" s="65">
        <f>Uniforms!AA320</f>
        <v>0</v>
      </c>
      <c r="AC320" s="65">
        <f>Uniforms!AB320</f>
        <v>0</v>
      </c>
      <c r="AD320" s="65">
        <f>Uniforms!AC320</f>
        <v>0</v>
      </c>
      <c r="AE320" s="65">
        <f>Uniforms!AD320</f>
        <v>0</v>
      </c>
      <c r="AF320" s="65">
        <f>Uniforms!AE320</f>
        <v>0</v>
      </c>
      <c r="AG320" s="65">
        <f>Uniforms!AF320</f>
        <v>0</v>
      </c>
      <c r="AH320" s="65">
        <f>Uniforms!AG320</f>
        <v>0</v>
      </c>
      <c r="AI320" s="65">
        <f>Uniforms!AH320</f>
        <v>0</v>
      </c>
      <c r="AJ320" s="65">
        <f>Uniforms!AI320</f>
        <v>0</v>
      </c>
      <c r="AK320" s="65">
        <f>Uniforms!AJ320</f>
        <v>0</v>
      </c>
      <c r="AL320" s="65">
        <f>Uniforms!AK320</f>
        <v>0</v>
      </c>
      <c r="AM320" s="65">
        <f>Uniforms!AL320</f>
        <v>0</v>
      </c>
      <c r="AN320" s="65">
        <f>Uniforms!AM320</f>
        <v>0</v>
      </c>
      <c r="AO320" s="65">
        <f>Uniforms!AN320</f>
        <v>0</v>
      </c>
      <c r="AP320" s="65">
        <f>Uniforms!AO320</f>
        <v>0</v>
      </c>
      <c r="AQ320" s="65">
        <f>Uniforms!AP320</f>
        <v>0</v>
      </c>
      <c r="AR320" s="63" t="str">
        <f>IF(Uniforms!AQ320="None","NA|",CONCATENATE(Uniforms!AQ320,"|"))</f>
        <v>|</v>
      </c>
      <c r="AS320" s="63" t="str">
        <f>IF(AR320="NA|","|-- Select One --",CONCATENATE(Uniforms!AR320,"|"))</f>
        <v>|</v>
      </c>
      <c r="AT320" s="65">
        <f>Uniforms!AS320</f>
        <v>0</v>
      </c>
      <c r="AU320" s="65">
        <f>Uniforms!AT320</f>
        <v>0</v>
      </c>
      <c r="AV320" s="65">
        <f>Uniforms!AU320</f>
        <v>0</v>
      </c>
      <c r="AW320" s="65">
        <f>Uniforms!AV320</f>
        <v>0</v>
      </c>
      <c r="AX320" s="66" t="s">
        <v>409</v>
      </c>
      <c r="AY320" s="63" t="s">
        <v>410</v>
      </c>
      <c r="AZ320" s="63" t="s">
        <v>410</v>
      </c>
      <c r="BA320" s="63" t="s">
        <v>410</v>
      </c>
      <c r="BB320" s="67" t="str">
        <f>Uniforms!$AW$1</f>
        <v>8B|</v>
      </c>
      <c r="BC320" s="67" t="str">
        <f>Uniforms!$AW$2</f>
        <v>NA|</v>
      </c>
      <c r="BD320" s="67" t="str">
        <f>Uniforms!$AW$3</f>
        <v>OUTLINED|</v>
      </c>
      <c r="BE320" s="66">
        <f>Uniforms!$AT$4</f>
        <v>0</v>
      </c>
      <c r="BF320" s="66">
        <f>IF(Uniforms!$AT$13="Left Chest",Uniforms!AZ320, )</f>
        <v>0</v>
      </c>
      <c r="BG320" s="66">
        <f>Uniforms!$AT$5</f>
        <v>0</v>
      </c>
      <c r="BH320" s="67">
        <f>IF(Uniforms!$AT$13="Left Chest 2nd",Uniforms!AZ320, )</f>
        <v>0</v>
      </c>
      <c r="BI320" s="66">
        <f>Uniforms!$AT$6</f>
        <v>0</v>
      </c>
      <c r="BJ320" s="67">
        <f>IF(Uniforms!$AT$13="Left Sleeve",Uniforms!AZ320, )</f>
        <v>0</v>
      </c>
      <c r="BK320" s="66">
        <f>Uniforms!$AT$7</f>
        <v>0</v>
      </c>
      <c r="BL320" s="67">
        <f>IF(Uniforms!$AT$13="Right Sleeve",Uniforms!AZ320, )</f>
        <v>0</v>
      </c>
      <c r="BM320" s="66">
        <f>Uniforms!$AT$8</f>
        <v>0</v>
      </c>
      <c r="BN320" s="67">
        <f>IF(Uniforms!$AT$13="Center Chest",Uniforms!AZ320, )</f>
        <v>0</v>
      </c>
      <c r="BO320" s="66">
        <f>Uniforms!$AT$10</f>
        <v>0</v>
      </c>
      <c r="BP320" s="67">
        <f>IF(Uniforms!$AT$13="Back Above #s",Uniforms!AZ320, )</f>
        <v>0</v>
      </c>
      <c r="BQ320" s="66">
        <f>Uniforms!$AT$11</f>
        <v>0</v>
      </c>
      <c r="BR320" s="67">
        <f>IF(Uniforms!$AT$13="Short-Left Leg",Uniforms!AZ320, )</f>
        <v>0</v>
      </c>
      <c r="BS320" s="66">
        <f>Uniforms!$AT$12</f>
        <v>0</v>
      </c>
      <c r="BT320" s="67">
        <f>IF(Uniforms!$AT$13="Short-Right Leg",Uniforms!AZ320, )</f>
        <v>0</v>
      </c>
      <c r="BU320" s="67">
        <f>Uniforms!$AT$9</f>
        <v>0</v>
      </c>
      <c r="BV320" s="67">
        <f>IF(Uniforms!$AT$13="Right Chest",Uniforms!AZ320, )</f>
        <v>0</v>
      </c>
      <c r="BW320" s="68">
        <f>Uniforms!BA320</f>
        <v>0</v>
      </c>
      <c r="BX320" s="68">
        <f>Uniforms!BB320</f>
        <v>0</v>
      </c>
      <c r="BY320" s="68">
        <f>Uniforms!BC320</f>
        <v>0</v>
      </c>
      <c r="BZ320" s="68">
        <f>Uniforms!BD320</f>
        <v>0</v>
      </c>
      <c r="CA320" s="68">
        <f>Uniforms!BE320</f>
        <v>0</v>
      </c>
      <c r="CB320" s="68">
        <f>Uniforms!BF320</f>
        <v>0</v>
      </c>
      <c r="CC320" s="68">
        <f>Uniforms!BG320</f>
        <v>0</v>
      </c>
      <c r="CD320" s="68">
        <f>Uniforms!BH320</f>
        <v>0</v>
      </c>
      <c r="CE320" s="68">
        <f>Uniforms!BI320</f>
        <v>0</v>
      </c>
      <c r="CF320" s="68">
        <f>Uniforms!BJ320</f>
        <v>0</v>
      </c>
      <c r="CG320" s="68">
        <f>Uniforms!BK320</f>
        <v>0</v>
      </c>
      <c r="CH320" s="68">
        <f>Uniforms!BL320</f>
        <v>0</v>
      </c>
      <c r="CI320" s="68">
        <f>Uniforms!BM320</f>
        <v>0</v>
      </c>
      <c r="CJ320" s="68">
        <f>Uniforms!BN320</f>
        <v>0</v>
      </c>
      <c r="CK320" s="68">
        <f>Uniforms!BO320</f>
        <v>0</v>
      </c>
      <c r="CL320" s="68">
        <f>Uniforms!BP320</f>
        <v>0</v>
      </c>
      <c r="CM320" s="68">
        <f>Uniforms!BQ320</f>
        <v>0</v>
      </c>
      <c r="CN320" s="68">
        <f>Uniforms!BR320</f>
        <v>0</v>
      </c>
      <c r="CO320" s="68">
        <f>Uniforms!BS320</f>
        <v>0</v>
      </c>
      <c r="CP320" s="68">
        <f>Uniforms!BT320</f>
        <v>0</v>
      </c>
      <c r="CQ320" s="68">
        <f>Uniforms!BU320</f>
        <v>0</v>
      </c>
      <c r="CR320" s="68">
        <f>Uniforms!BV320</f>
        <v>0</v>
      </c>
      <c r="CS320" s="68">
        <f>Uniforms!BW320</f>
        <v>0</v>
      </c>
      <c r="CT320" s="68">
        <f>Uniforms!BX320</f>
        <v>0</v>
      </c>
      <c r="CU320" s="68">
        <f>Uniforms!BY320</f>
        <v>0</v>
      </c>
      <c r="CV320" s="68">
        <f>Uniforms!BZ320</f>
        <v>0</v>
      </c>
      <c r="CW320" s="68">
        <f>Uniforms!CA320</f>
        <v>0</v>
      </c>
      <c r="CX320" s="68">
        <f>Uniforms!CB320</f>
        <v>0</v>
      </c>
      <c r="CY320" s="68">
        <f>Uniforms!CC320</f>
        <v>0</v>
      </c>
      <c r="CZ320" s="68">
        <f>Uniforms!CD320</f>
        <v>0</v>
      </c>
      <c r="DA320" s="67"/>
    </row>
    <row r="321" spans="1:105">
      <c r="A321" s="67" t="s">
        <v>585</v>
      </c>
      <c r="B321" s="63">
        <f>Uniforms!B321</f>
        <v>0</v>
      </c>
      <c r="C321" s="63" t="str">
        <f>CONCATENATE(Uniforms!C321, "|")</f>
        <v>|</v>
      </c>
      <c r="D321" s="63">
        <f>Uniforms!D321</f>
        <v>0</v>
      </c>
      <c r="E321" s="63" t="str">
        <f>IF(Uniforms!E321="None", "NA|",CONCATENATE(Uniforms!E321, "|"))</f>
        <v>|</v>
      </c>
      <c r="F321" s="63" t="str">
        <f>IF(E321="NA|","|-- Select One --",CONCATENATE(Uniforms!F321,"|"))</f>
        <v>|</v>
      </c>
      <c r="G321" s="63" t="str">
        <f>CONCATENATE(Uniforms!G321,"|")</f>
        <v>|</v>
      </c>
      <c r="H321" s="64">
        <f>Uniforms!H321</f>
        <v>0</v>
      </c>
      <c r="I321" s="65">
        <f t="shared" si="4"/>
        <v>0</v>
      </c>
      <c r="J321" s="65">
        <f>Uniforms!I321</f>
        <v>0</v>
      </c>
      <c r="K321" s="65">
        <f>Uniforms!J321</f>
        <v>0</v>
      </c>
      <c r="L321" s="65">
        <f>Uniforms!K321</f>
        <v>0</v>
      </c>
      <c r="M321" s="65">
        <f>Uniforms!L321</f>
        <v>0</v>
      </c>
      <c r="N321" s="65">
        <f>Uniforms!M321</f>
        <v>0</v>
      </c>
      <c r="O321" s="65">
        <f>Uniforms!N321</f>
        <v>0</v>
      </c>
      <c r="P321" s="65">
        <f>Uniforms!O321</f>
        <v>0</v>
      </c>
      <c r="Q321" s="65">
        <f>Uniforms!P321</f>
        <v>0</v>
      </c>
      <c r="R321" s="65">
        <f>Uniforms!Q321</f>
        <v>0</v>
      </c>
      <c r="S321" s="65">
        <f>Uniforms!R321</f>
        <v>0</v>
      </c>
      <c r="T321" s="65">
        <f>Uniforms!S321</f>
        <v>0</v>
      </c>
      <c r="U321" s="65">
        <f>Uniforms!T321</f>
        <v>0</v>
      </c>
      <c r="V321" s="65">
        <f>Uniforms!U321</f>
        <v>0</v>
      </c>
      <c r="W321" s="65">
        <f>Uniforms!V321</f>
        <v>0</v>
      </c>
      <c r="X321" s="65">
        <f>Uniforms!W321</f>
        <v>0</v>
      </c>
      <c r="Y321" s="65">
        <f>Uniforms!X321</f>
        <v>0</v>
      </c>
      <c r="Z321" s="63" t="str">
        <f>IF(Uniforms!Y321="None","NA|",CONCATENATE(Uniforms!Y321,"|"))</f>
        <v>|</v>
      </c>
      <c r="AA321" s="63" t="str">
        <f>IF(Z321="NA|","|-- Select One --",CONCATENATE(Uniforms!Z321, "|"))</f>
        <v>|</v>
      </c>
      <c r="AB321" s="65">
        <f>Uniforms!AA321</f>
        <v>0</v>
      </c>
      <c r="AC321" s="65">
        <f>Uniforms!AB321</f>
        <v>0</v>
      </c>
      <c r="AD321" s="65">
        <f>Uniforms!AC321</f>
        <v>0</v>
      </c>
      <c r="AE321" s="65">
        <f>Uniforms!AD321</f>
        <v>0</v>
      </c>
      <c r="AF321" s="65">
        <f>Uniforms!AE321</f>
        <v>0</v>
      </c>
      <c r="AG321" s="65">
        <f>Uniforms!AF321</f>
        <v>0</v>
      </c>
      <c r="AH321" s="65">
        <f>Uniforms!AG321</f>
        <v>0</v>
      </c>
      <c r="AI321" s="65">
        <f>Uniforms!AH321</f>
        <v>0</v>
      </c>
      <c r="AJ321" s="65">
        <f>Uniforms!AI321</f>
        <v>0</v>
      </c>
      <c r="AK321" s="65">
        <f>Uniforms!AJ321</f>
        <v>0</v>
      </c>
      <c r="AL321" s="65">
        <f>Uniforms!AK321</f>
        <v>0</v>
      </c>
      <c r="AM321" s="65">
        <f>Uniforms!AL321</f>
        <v>0</v>
      </c>
      <c r="AN321" s="65">
        <f>Uniforms!AM321</f>
        <v>0</v>
      </c>
      <c r="AO321" s="65">
        <f>Uniforms!AN321</f>
        <v>0</v>
      </c>
      <c r="AP321" s="65">
        <f>Uniforms!AO321</f>
        <v>0</v>
      </c>
      <c r="AQ321" s="65">
        <f>Uniforms!AP321</f>
        <v>0</v>
      </c>
      <c r="AR321" s="63" t="str">
        <f>IF(Uniforms!AQ321="None","NA|",CONCATENATE(Uniforms!AQ321,"|"))</f>
        <v>|</v>
      </c>
      <c r="AS321" s="63" t="str">
        <f>IF(AR321="NA|","|-- Select One --",CONCATENATE(Uniforms!AR321,"|"))</f>
        <v>|</v>
      </c>
      <c r="AT321" s="65">
        <f>Uniforms!AS321</f>
        <v>0</v>
      </c>
      <c r="AU321" s="65">
        <f>Uniforms!AT321</f>
        <v>0</v>
      </c>
      <c r="AV321" s="65">
        <f>Uniforms!AU321</f>
        <v>0</v>
      </c>
      <c r="AW321" s="65">
        <f>Uniforms!AV321</f>
        <v>0</v>
      </c>
      <c r="AX321" s="66" t="s">
        <v>409</v>
      </c>
      <c r="AY321" s="63" t="s">
        <v>410</v>
      </c>
      <c r="AZ321" s="63" t="s">
        <v>410</v>
      </c>
      <c r="BA321" s="63" t="s">
        <v>410</v>
      </c>
      <c r="BB321" s="67" t="str">
        <f>Uniforms!$AW$1</f>
        <v>8B|</v>
      </c>
      <c r="BC321" s="67" t="str">
        <f>Uniforms!$AW$2</f>
        <v>NA|</v>
      </c>
      <c r="BD321" s="67" t="str">
        <f>Uniforms!$AW$3</f>
        <v>OUTLINED|</v>
      </c>
      <c r="BE321" s="66">
        <f>Uniforms!$AT$4</f>
        <v>0</v>
      </c>
      <c r="BF321" s="66">
        <f>IF(Uniforms!$AT$13="Left Chest",Uniforms!AZ321, )</f>
        <v>0</v>
      </c>
      <c r="BG321" s="66">
        <f>Uniforms!$AT$5</f>
        <v>0</v>
      </c>
      <c r="BH321" s="67">
        <f>IF(Uniforms!$AT$13="Left Chest 2nd",Uniforms!AZ321, )</f>
        <v>0</v>
      </c>
      <c r="BI321" s="66">
        <f>Uniforms!$AT$6</f>
        <v>0</v>
      </c>
      <c r="BJ321" s="67">
        <f>IF(Uniforms!$AT$13="Left Sleeve",Uniforms!AZ321, )</f>
        <v>0</v>
      </c>
      <c r="BK321" s="66">
        <f>Uniforms!$AT$7</f>
        <v>0</v>
      </c>
      <c r="BL321" s="67">
        <f>IF(Uniforms!$AT$13="Right Sleeve",Uniforms!AZ321, )</f>
        <v>0</v>
      </c>
      <c r="BM321" s="66">
        <f>Uniforms!$AT$8</f>
        <v>0</v>
      </c>
      <c r="BN321" s="67">
        <f>IF(Uniforms!$AT$13="Center Chest",Uniforms!AZ321, )</f>
        <v>0</v>
      </c>
      <c r="BO321" s="66">
        <f>Uniforms!$AT$10</f>
        <v>0</v>
      </c>
      <c r="BP321" s="67">
        <f>IF(Uniforms!$AT$13="Back Above #s",Uniforms!AZ321, )</f>
        <v>0</v>
      </c>
      <c r="BQ321" s="66">
        <f>Uniforms!$AT$11</f>
        <v>0</v>
      </c>
      <c r="BR321" s="67">
        <f>IF(Uniforms!$AT$13="Short-Left Leg",Uniforms!AZ321, )</f>
        <v>0</v>
      </c>
      <c r="BS321" s="66">
        <f>Uniforms!$AT$12</f>
        <v>0</v>
      </c>
      <c r="BT321" s="67">
        <f>IF(Uniforms!$AT$13="Short-Right Leg",Uniforms!AZ321, )</f>
        <v>0</v>
      </c>
      <c r="BU321" s="67">
        <f>Uniforms!$AT$9</f>
        <v>0</v>
      </c>
      <c r="BV321" s="67">
        <f>IF(Uniforms!$AT$13="Right Chest",Uniforms!AZ321, )</f>
        <v>0</v>
      </c>
      <c r="BW321" s="68">
        <f>Uniforms!BA321</f>
        <v>0</v>
      </c>
      <c r="BX321" s="68">
        <f>Uniforms!BB321</f>
        <v>0</v>
      </c>
      <c r="BY321" s="68">
        <f>Uniforms!BC321</f>
        <v>0</v>
      </c>
      <c r="BZ321" s="68">
        <f>Uniforms!BD321</f>
        <v>0</v>
      </c>
      <c r="CA321" s="68">
        <f>Uniforms!BE321</f>
        <v>0</v>
      </c>
      <c r="CB321" s="68">
        <f>Uniforms!BF321</f>
        <v>0</v>
      </c>
      <c r="CC321" s="68">
        <f>Uniforms!BG321</f>
        <v>0</v>
      </c>
      <c r="CD321" s="68">
        <f>Uniforms!BH321</f>
        <v>0</v>
      </c>
      <c r="CE321" s="68">
        <f>Uniforms!BI321</f>
        <v>0</v>
      </c>
      <c r="CF321" s="68">
        <f>Uniforms!BJ321</f>
        <v>0</v>
      </c>
      <c r="CG321" s="68">
        <f>Uniforms!BK321</f>
        <v>0</v>
      </c>
      <c r="CH321" s="68">
        <f>Uniforms!BL321</f>
        <v>0</v>
      </c>
      <c r="CI321" s="68">
        <f>Uniforms!BM321</f>
        <v>0</v>
      </c>
      <c r="CJ321" s="68">
        <f>Uniforms!BN321</f>
        <v>0</v>
      </c>
      <c r="CK321" s="68">
        <f>Uniforms!BO321</f>
        <v>0</v>
      </c>
      <c r="CL321" s="68">
        <f>Uniforms!BP321</f>
        <v>0</v>
      </c>
      <c r="CM321" s="68">
        <f>Uniforms!BQ321</f>
        <v>0</v>
      </c>
      <c r="CN321" s="68">
        <f>Uniforms!BR321</f>
        <v>0</v>
      </c>
      <c r="CO321" s="68">
        <f>Uniforms!BS321</f>
        <v>0</v>
      </c>
      <c r="CP321" s="68">
        <f>Uniforms!BT321</f>
        <v>0</v>
      </c>
      <c r="CQ321" s="68">
        <f>Uniforms!BU321</f>
        <v>0</v>
      </c>
      <c r="CR321" s="68">
        <f>Uniforms!BV321</f>
        <v>0</v>
      </c>
      <c r="CS321" s="68">
        <f>Uniforms!BW321</f>
        <v>0</v>
      </c>
      <c r="CT321" s="68">
        <f>Uniforms!BX321</f>
        <v>0</v>
      </c>
      <c r="CU321" s="68">
        <f>Uniforms!BY321</f>
        <v>0</v>
      </c>
      <c r="CV321" s="68">
        <f>Uniforms!BZ321</f>
        <v>0</v>
      </c>
      <c r="CW321" s="68">
        <f>Uniforms!CA321</f>
        <v>0</v>
      </c>
      <c r="CX321" s="68">
        <f>Uniforms!CB321</f>
        <v>0</v>
      </c>
      <c r="CY321" s="68">
        <f>Uniforms!CC321</f>
        <v>0</v>
      </c>
      <c r="CZ321" s="68">
        <f>Uniforms!CD321</f>
        <v>0</v>
      </c>
      <c r="DA321" s="67"/>
    </row>
    <row r="322" spans="1:105">
      <c r="A322" s="67" t="s">
        <v>586</v>
      </c>
      <c r="B322" s="63">
        <f>Uniforms!B322</f>
        <v>0</v>
      </c>
      <c r="C322" s="63" t="str">
        <f>CONCATENATE(Uniforms!C322, "|")</f>
        <v>|</v>
      </c>
      <c r="D322" s="63">
        <f>Uniforms!D322</f>
        <v>0</v>
      </c>
      <c r="E322" s="63" t="str">
        <f>IF(Uniforms!E322="None", "NA|",CONCATENATE(Uniforms!E322, "|"))</f>
        <v>|</v>
      </c>
      <c r="F322" s="63" t="str">
        <f>IF(E322="NA|","|-- Select One --",CONCATENATE(Uniforms!F322,"|"))</f>
        <v>|</v>
      </c>
      <c r="G322" s="63" t="str">
        <f>CONCATENATE(Uniforms!G322,"|")</f>
        <v>|</v>
      </c>
      <c r="H322" s="64">
        <f>Uniforms!H322</f>
        <v>0</v>
      </c>
      <c r="I322" s="65">
        <f t="shared" si="4"/>
        <v>0</v>
      </c>
      <c r="J322" s="65">
        <f>Uniforms!I322</f>
        <v>0</v>
      </c>
      <c r="K322" s="65">
        <f>Uniforms!J322</f>
        <v>0</v>
      </c>
      <c r="L322" s="65">
        <f>Uniforms!K322</f>
        <v>0</v>
      </c>
      <c r="M322" s="65">
        <f>Uniforms!L322</f>
        <v>0</v>
      </c>
      <c r="N322" s="65">
        <f>Uniforms!M322</f>
        <v>0</v>
      </c>
      <c r="O322" s="65">
        <f>Uniforms!N322</f>
        <v>0</v>
      </c>
      <c r="P322" s="65">
        <f>Uniforms!O322</f>
        <v>0</v>
      </c>
      <c r="Q322" s="65">
        <f>Uniforms!P322</f>
        <v>0</v>
      </c>
      <c r="R322" s="65">
        <f>Uniforms!Q322</f>
        <v>0</v>
      </c>
      <c r="S322" s="65">
        <f>Uniforms!R322</f>
        <v>0</v>
      </c>
      <c r="T322" s="65">
        <f>Uniforms!S322</f>
        <v>0</v>
      </c>
      <c r="U322" s="65">
        <f>Uniforms!T322</f>
        <v>0</v>
      </c>
      <c r="V322" s="65">
        <f>Uniforms!U322</f>
        <v>0</v>
      </c>
      <c r="W322" s="65">
        <f>Uniforms!V322</f>
        <v>0</v>
      </c>
      <c r="X322" s="65">
        <f>Uniforms!W322</f>
        <v>0</v>
      </c>
      <c r="Y322" s="65">
        <f>Uniforms!X322</f>
        <v>0</v>
      </c>
      <c r="Z322" s="63" t="str">
        <f>IF(Uniforms!Y322="None","NA|",CONCATENATE(Uniforms!Y322,"|"))</f>
        <v>|</v>
      </c>
      <c r="AA322" s="63" t="str">
        <f>IF(Z322="NA|","|-- Select One --",CONCATENATE(Uniforms!Z322, "|"))</f>
        <v>|</v>
      </c>
      <c r="AB322" s="65">
        <f>Uniforms!AA322</f>
        <v>0</v>
      </c>
      <c r="AC322" s="65">
        <f>Uniforms!AB322</f>
        <v>0</v>
      </c>
      <c r="AD322" s="65">
        <f>Uniforms!AC322</f>
        <v>0</v>
      </c>
      <c r="AE322" s="65">
        <f>Uniforms!AD322</f>
        <v>0</v>
      </c>
      <c r="AF322" s="65">
        <f>Uniforms!AE322</f>
        <v>0</v>
      </c>
      <c r="AG322" s="65">
        <f>Uniforms!AF322</f>
        <v>0</v>
      </c>
      <c r="AH322" s="65">
        <f>Uniforms!AG322</f>
        <v>0</v>
      </c>
      <c r="AI322" s="65">
        <f>Uniforms!AH322</f>
        <v>0</v>
      </c>
      <c r="AJ322" s="65">
        <f>Uniforms!AI322</f>
        <v>0</v>
      </c>
      <c r="AK322" s="65">
        <f>Uniforms!AJ322</f>
        <v>0</v>
      </c>
      <c r="AL322" s="65">
        <f>Uniforms!AK322</f>
        <v>0</v>
      </c>
      <c r="AM322" s="65">
        <f>Uniforms!AL322</f>
        <v>0</v>
      </c>
      <c r="AN322" s="65">
        <f>Uniforms!AM322</f>
        <v>0</v>
      </c>
      <c r="AO322" s="65">
        <f>Uniforms!AN322</f>
        <v>0</v>
      </c>
      <c r="AP322" s="65">
        <f>Uniforms!AO322</f>
        <v>0</v>
      </c>
      <c r="AQ322" s="65">
        <f>Uniforms!AP322</f>
        <v>0</v>
      </c>
      <c r="AR322" s="63" t="str">
        <f>IF(Uniforms!AQ322="None","NA|",CONCATENATE(Uniforms!AQ322,"|"))</f>
        <v>|</v>
      </c>
      <c r="AS322" s="63" t="str">
        <f>IF(AR322="NA|","|-- Select One --",CONCATENATE(Uniforms!AR322,"|"))</f>
        <v>|</v>
      </c>
      <c r="AT322" s="65">
        <f>Uniforms!AS322</f>
        <v>0</v>
      </c>
      <c r="AU322" s="65">
        <f>Uniforms!AT322</f>
        <v>0</v>
      </c>
      <c r="AV322" s="65">
        <f>Uniforms!AU322</f>
        <v>0</v>
      </c>
      <c r="AW322" s="65">
        <f>Uniforms!AV322</f>
        <v>0</v>
      </c>
      <c r="AX322" s="66" t="s">
        <v>409</v>
      </c>
      <c r="AY322" s="63" t="s">
        <v>410</v>
      </c>
      <c r="AZ322" s="63" t="s">
        <v>410</v>
      </c>
      <c r="BA322" s="63" t="s">
        <v>410</v>
      </c>
      <c r="BB322" s="67" t="str">
        <f>Uniforms!$AW$1</f>
        <v>8B|</v>
      </c>
      <c r="BC322" s="67" t="str">
        <f>Uniforms!$AW$2</f>
        <v>NA|</v>
      </c>
      <c r="BD322" s="67" t="str">
        <f>Uniforms!$AW$3</f>
        <v>OUTLINED|</v>
      </c>
      <c r="BE322" s="66">
        <f>Uniforms!$AT$4</f>
        <v>0</v>
      </c>
      <c r="BF322" s="66">
        <f>IF(Uniforms!$AT$13="Left Chest",Uniforms!AZ322, )</f>
        <v>0</v>
      </c>
      <c r="BG322" s="66">
        <f>Uniforms!$AT$5</f>
        <v>0</v>
      </c>
      <c r="BH322" s="67">
        <f>IF(Uniforms!$AT$13="Left Chest 2nd",Uniforms!AZ322, )</f>
        <v>0</v>
      </c>
      <c r="BI322" s="66">
        <f>Uniforms!$AT$6</f>
        <v>0</v>
      </c>
      <c r="BJ322" s="67">
        <f>IF(Uniforms!$AT$13="Left Sleeve",Uniforms!AZ322, )</f>
        <v>0</v>
      </c>
      <c r="BK322" s="66">
        <f>Uniforms!$AT$7</f>
        <v>0</v>
      </c>
      <c r="BL322" s="67">
        <f>IF(Uniforms!$AT$13="Right Sleeve",Uniforms!AZ322, )</f>
        <v>0</v>
      </c>
      <c r="BM322" s="66">
        <f>Uniforms!$AT$8</f>
        <v>0</v>
      </c>
      <c r="BN322" s="67">
        <f>IF(Uniforms!$AT$13="Center Chest",Uniforms!AZ322, )</f>
        <v>0</v>
      </c>
      <c r="BO322" s="66">
        <f>Uniforms!$AT$10</f>
        <v>0</v>
      </c>
      <c r="BP322" s="67">
        <f>IF(Uniforms!$AT$13="Back Above #s",Uniforms!AZ322, )</f>
        <v>0</v>
      </c>
      <c r="BQ322" s="66">
        <f>Uniforms!$AT$11</f>
        <v>0</v>
      </c>
      <c r="BR322" s="67">
        <f>IF(Uniforms!$AT$13="Short-Left Leg",Uniforms!AZ322, )</f>
        <v>0</v>
      </c>
      <c r="BS322" s="66">
        <f>Uniforms!$AT$12</f>
        <v>0</v>
      </c>
      <c r="BT322" s="67">
        <f>IF(Uniforms!$AT$13="Short-Right Leg",Uniforms!AZ322, )</f>
        <v>0</v>
      </c>
      <c r="BU322" s="67">
        <f>Uniforms!$AT$9</f>
        <v>0</v>
      </c>
      <c r="BV322" s="67">
        <f>IF(Uniforms!$AT$13="Right Chest",Uniforms!AZ322, )</f>
        <v>0</v>
      </c>
      <c r="BW322" s="68">
        <f>Uniforms!BA322</f>
        <v>0</v>
      </c>
      <c r="BX322" s="68">
        <f>Uniforms!BB322</f>
        <v>0</v>
      </c>
      <c r="BY322" s="68">
        <f>Uniforms!BC322</f>
        <v>0</v>
      </c>
      <c r="BZ322" s="68">
        <f>Uniforms!BD322</f>
        <v>0</v>
      </c>
      <c r="CA322" s="68">
        <f>Uniforms!BE322</f>
        <v>0</v>
      </c>
      <c r="CB322" s="68">
        <f>Uniforms!BF322</f>
        <v>0</v>
      </c>
      <c r="CC322" s="68">
        <f>Uniforms!BG322</f>
        <v>0</v>
      </c>
      <c r="CD322" s="68">
        <f>Uniforms!BH322</f>
        <v>0</v>
      </c>
      <c r="CE322" s="68">
        <f>Uniforms!BI322</f>
        <v>0</v>
      </c>
      <c r="CF322" s="68">
        <f>Uniforms!BJ322</f>
        <v>0</v>
      </c>
      <c r="CG322" s="68">
        <f>Uniforms!BK322</f>
        <v>0</v>
      </c>
      <c r="CH322" s="68">
        <f>Uniforms!BL322</f>
        <v>0</v>
      </c>
      <c r="CI322" s="68">
        <f>Uniforms!BM322</f>
        <v>0</v>
      </c>
      <c r="CJ322" s="68">
        <f>Uniforms!BN322</f>
        <v>0</v>
      </c>
      <c r="CK322" s="68">
        <f>Uniforms!BO322</f>
        <v>0</v>
      </c>
      <c r="CL322" s="68">
        <f>Uniforms!BP322</f>
        <v>0</v>
      </c>
      <c r="CM322" s="68">
        <f>Uniforms!BQ322</f>
        <v>0</v>
      </c>
      <c r="CN322" s="68">
        <f>Uniforms!BR322</f>
        <v>0</v>
      </c>
      <c r="CO322" s="68">
        <f>Uniforms!BS322</f>
        <v>0</v>
      </c>
      <c r="CP322" s="68">
        <f>Uniforms!BT322</f>
        <v>0</v>
      </c>
      <c r="CQ322" s="68">
        <f>Uniforms!BU322</f>
        <v>0</v>
      </c>
      <c r="CR322" s="68">
        <f>Uniforms!BV322</f>
        <v>0</v>
      </c>
      <c r="CS322" s="68">
        <f>Uniforms!BW322</f>
        <v>0</v>
      </c>
      <c r="CT322" s="68">
        <f>Uniforms!BX322</f>
        <v>0</v>
      </c>
      <c r="CU322" s="68">
        <f>Uniforms!BY322</f>
        <v>0</v>
      </c>
      <c r="CV322" s="68">
        <f>Uniforms!BZ322</f>
        <v>0</v>
      </c>
      <c r="CW322" s="68">
        <f>Uniforms!CA322</f>
        <v>0</v>
      </c>
      <c r="CX322" s="68">
        <f>Uniforms!CB322</f>
        <v>0</v>
      </c>
      <c r="CY322" s="68">
        <f>Uniforms!CC322</f>
        <v>0</v>
      </c>
      <c r="CZ322" s="68">
        <f>Uniforms!CD322</f>
        <v>0</v>
      </c>
      <c r="DA322" s="67"/>
    </row>
    <row r="323" spans="1:105">
      <c r="A323" s="67" t="s">
        <v>587</v>
      </c>
      <c r="B323" s="63">
        <f>Uniforms!B323</f>
        <v>0</v>
      </c>
      <c r="C323" s="63" t="str">
        <f>CONCATENATE(Uniforms!C323, "|")</f>
        <v>|</v>
      </c>
      <c r="D323" s="63">
        <f>Uniforms!D323</f>
        <v>0</v>
      </c>
      <c r="E323" s="63" t="str">
        <f>IF(Uniforms!E323="None", "NA|",CONCATENATE(Uniforms!E323, "|"))</f>
        <v>|</v>
      </c>
      <c r="F323" s="63" t="str">
        <f>IF(E323="NA|","|-- Select One --",CONCATENATE(Uniforms!F323,"|"))</f>
        <v>|</v>
      </c>
      <c r="G323" s="63" t="str">
        <f>CONCATENATE(Uniforms!G323,"|")</f>
        <v>|</v>
      </c>
      <c r="H323" s="64">
        <f>Uniforms!H323</f>
        <v>0</v>
      </c>
      <c r="I323" s="65">
        <f t="shared" si="4"/>
        <v>0</v>
      </c>
      <c r="J323" s="65">
        <f>Uniforms!I323</f>
        <v>0</v>
      </c>
      <c r="K323" s="65">
        <f>Uniforms!J323</f>
        <v>0</v>
      </c>
      <c r="L323" s="65">
        <f>Uniforms!K323</f>
        <v>0</v>
      </c>
      <c r="M323" s="65">
        <f>Uniforms!L323</f>
        <v>0</v>
      </c>
      <c r="N323" s="65">
        <f>Uniforms!M323</f>
        <v>0</v>
      </c>
      <c r="O323" s="65">
        <f>Uniforms!N323</f>
        <v>0</v>
      </c>
      <c r="P323" s="65">
        <f>Uniforms!O323</f>
        <v>0</v>
      </c>
      <c r="Q323" s="65">
        <f>Uniforms!P323</f>
        <v>0</v>
      </c>
      <c r="R323" s="65">
        <f>Uniforms!Q323</f>
        <v>0</v>
      </c>
      <c r="S323" s="65">
        <f>Uniforms!R323</f>
        <v>0</v>
      </c>
      <c r="T323" s="65">
        <f>Uniforms!S323</f>
        <v>0</v>
      </c>
      <c r="U323" s="65">
        <f>Uniforms!T323</f>
        <v>0</v>
      </c>
      <c r="V323" s="65">
        <f>Uniforms!U323</f>
        <v>0</v>
      </c>
      <c r="W323" s="65">
        <f>Uniforms!V323</f>
        <v>0</v>
      </c>
      <c r="X323" s="65">
        <f>Uniforms!W323</f>
        <v>0</v>
      </c>
      <c r="Y323" s="65">
        <f>Uniforms!X323</f>
        <v>0</v>
      </c>
      <c r="Z323" s="63" t="str">
        <f>IF(Uniforms!Y323="None","NA|",CONCATENATE(Uniforms!Y323,"|"))</f>
        <v>|</v>
      </c>
      <c r="AA323" s="63" t="str">
        <f>IF(Z323="NA|","|-- Select One --",CONCATENATE(Uniforms!Z323, "|"))</f>
        <v>|</v>
      </c>
      <c r="AB323" s="65">
        <f>Uniforms!AA323</f>
        <v>0</v>
      </c>
      <c r="AC323" s="65">
        <f>Uniforms!AB323</f>
        <v>0</v>
      </c>
      <c r="AD323" s="65">
        <f>Uniforms!AC323</f>
        <v>0</v>
      </c>
      <c r="AE323" s="65">
        <f>Uniforms!AD323</f>
        <v>0</v>
      </c>
      <c r="AF323" s="65">
        <f>Uniforms!AE323</f>
        <v>0</v>
      </c>
      <c r="AG323" s="65">
        <f>Uniforms!AF323</f>
        <v>0</v>
      </c>
      <c r="AH323" s="65">
        <f>Uniforms!AG323</f>
        <v>0</v>
      </c>
      <c r="AI323" s="65">
        <f>Uniforms!AH323</f>
        <v>0</v>
      </c>
      <c r="AJ323" s="65">
        <f>Uniforms!AI323</f>
        <v>0</v>
      </c>
      <c r="AK323" s="65">
        <f>Uniforms!AJ323</f>
        <v>0</v>
      </c>
      <c r="AL323" s="65">
        <f>Uniforms!AK323</f>
        <v>0</v>
      </c>
      <c r="AM323" s="65">
        <f>Uniforms!AL323</f>
        <v>0</v>
      </c>
      <c r="AN323" s="65">
        <f>Uniforms!AM323</f>
        <v>0</v>
      </c>
      <c r="AO323" s="65">
        <f>Uniforms!AN323</f>
        <v>0</v>
      </c>
      <c r="AP323" s="65">
        <f>Uniforms!AO323</f>
        <v>0</v>
      </c>
      <c r="AQ323" s="65">
        <f>Uniforms!AP323</f>
        <v>0</v>
      </c>
      <c r="AR323" s="63" t="str">
        <f>IF(Uniforms!AQ323="None","NA|",CONCATENATE(Uniforms!AQ323,"|"))</f>
        <v>|</v>
      </c>
      <c r="AS323" s="63" t="str">
        <f>IF(AR323="NA|","|-- Select One --",CONCATENATE(Uniforms!AR323,"|"))</f>
        <v>|</v>
      </c>
      <c r="AT323" s="65">
        <f>Uniforms!AS323</f>
        <v>0</v>
      </c>
      <c r="AU323" s="65">
        <f>Uniforms!AT323</f>
        <v>0</v>
      </c>
      <c r="AV323" s="65">
        <f>Uniforms!AU323</f>
        <v>0</v>
      </c>
      <c r="AW323" s="65">
        <f>Uniforms!AV323</f>
        <v>0</v>
      </c>
      <c r="AX323" s="66" t="s">
        <v>409</v>
      </c>
      <c r="AY323" s="63" t="s">
        <v>410</v>
      </c>
      <c r="AZ323" s="63" t="s">
        <v>410</v>
      </c>
      <c r="BA323" s="63" t="s">
        <v>410</v>
      </c>
      <c r="BB323" s="67" t="str">
        <f>Uniforms!$AW$1</f>
        <v>8B|</v>
      </c>
      <c r="BC323" s="67" t="str">
        <f>Uniforms!$AW$2</f>
        <v>NA|</v>
      </c>
      <c r="BD323" s="67" t="str">
        <f>Uniforms!$AW$3</f>
        <v>OUTLINED|</v>
      </c>
      <c r="BE323" s="66">
        <f>Uniforms!$AT$4</f>
        <v>0</v>
      </c>
      <c r="BF323" s="66">
        <f>IF(Uniforms!$AT$13="Left Chest",Uniforms!AZ323, )</f>
        <v>0</v>
      </c>
      <c r="BG323" s="66">
        <f>Uniforms!$AT$5</f>
        <v>0</v>
      </c>
      <c r="BH323" s="67">
        <f>IF(Uniforms!$AT$13="Left Chest 2nd",Uniforms!AZ323, )</f>
        <v>0</v>
      </c>
      <c r="BI323" s="66">
        <f>Uniforms!$AT$6</f>
        <v>0</v>
      </c>
      <c r="BJ323" s="67">
        <f>IF(Uniforms!$AT$13="Left Sleeve",Uniforms!AZ323, )</f>
        <v>0</v>
      </c>
      <c r="BK323" s="66">
        <f>Uniforms!$AT$7</f>
        <v>0</v>
      </c>
      <c r="BL323" s="67">
        <f>IF(Uniforms!$AT$13="Right Sleeve",Uniforms!AZ323, )</f>
        <v>0</v>
      </c>
      <c r="BM323" s="66">
        <f>Uniforms!$AT$8</f>
        <v>0</v>
      </c>
      <c r="BN323" s="67">
        <f>IF(Uniforms!$AT$13="Center Chest",Uniforms!AZ323, )</f>
        <v>0</v>
      </c>
      <c r="BO323" s="66">
        <f>Uniforms!$AT$10</f>
        <v>0</v>
      </c>
      <c r="BP323" s="67">
        <f>IF(Uniforms!$AT$13="Back Above #s",Uniforms!AZ323, )</f>
        <v>0</v>
      </c>
      <c r="BQ323" s="66">
        <f>Uniforms!$AT$11</f>
        <v>0</v>
      </c>
      <c r="BR323" s="67">
        <f>IF(Uniforms!$AT$13="Short-Left Leg",Uniforms!AZ323, )</f>
        <v>0</v>
      </c>
      <c r="BS323" s="66">
        <f>Uniforms!$AT$12</f>
        <v>0</v>
      </c>
      <c r="BT323" s="67">
        <f>IF(Uniforms!$AT$13="Short-Right Leg",Uniforms!AZ323, )</f>
        <v>0</v>
      </c>
      <c r="BU323" s="67">
        <f>Uniforms!$AT$9</f>
        <v>0</v>
      </c>
      <c r="BV323" s="67">
        <f>IF(Uniforms!$AT$13="Right Chest",Uniforms!AZ323, )</f>
        <v>0</v>
      </c>
      <c r="BW323" s="68">
        <f>Uniforms!BA323</f>
        <v>0</v>
      </c>
      <c r="BX323" s="68">
        <f>Uniforms!BB323</f>
        <v>0</v>
      </c>
      <c r="BY323" s="68">
        <f>Uniforms!BC323</f>
        <v>0</v>
      </c>
      <c r="BZ323" s="68">
        <f>Uniforms!BD323</f>
        <v>0</v>
      </c>
      <c r="CA323" s="68">
        <f>Uniforms!BE323</f>
        <v>0</v>
      </c>
      <c r="CB323" s="68">
        <f>Uniforms!BF323</f>
        <v>0</v>
      </c>
      <c r="CC323" s="68">
        <f>Uniforms!BG323</f>
        <v>0</v>
      </c>
      <c r="CD323" s="68">
        <f>Uniforms!BH323</f>
        <v>0</v>
      </c>
      <c r="CE323" s="68">
        <f>Uniforms!BI323</f>
        <v>0</v>
      </c>
      <c r="CF323" s="68">
        <f>Uniforms!BJ323</f>
        <v>0</v>
      </c>
      <c r="CG323" s="68">
        <f>Uniforms!BK323</f>
        <v>0</v>
      </c>
      <c r="CH323" s="68">
        <f>Uniforms!BL323</f>
        <v>0</v>
      </c>
      <c r="CI323" s="68">
        <f>Uniforms!BM323</f>
        <v>0</v>
      </c>
      <c r="CJ323" s="68">
        <f>Uniforms!BN323</f>
        <v>0</v>
      </c>
      <c r="CK323" s="68">
        <f>Uniforms!BO323</f>
        <v>0</v>
      </c>
      <c r="CL323" s="68">
        <f>Uniforms!BP323</f>
        <v>0</v>
      </c>
      <c r="CM323" s="68">
        <f>Uniforms!BQ323</f>
        <v>0</v>
      </c>
      <c r="CN323" s="68">
        <f>Uniforms!BR323</f>
        <v>0</v>
      </c>
      <c r="CO323" s="68">
        <f>Uniforms!BS323</f>
        <v>0</v>
      </c>
      <c r="CP323" s="68">
        <f>Uniforms!BT323</f>
        <v>0</v>
      </c>
      <c r="CQ323" s="68">
        <f>Uniforms!BU323</f>
        <v>0</v>
      </c>
      <c r="CR323" s="68">
        <f>Uniforms!BV323</f>
        <v>0</v>
      </c>
      <c r="CS323" s="68">
        <f>Uniforms!BW323</f>
        <v>0</v>
      </c>
      <c r="CT323" s="68">
        <f>Uniforms!BX323</f>
        <v>0</v>
      </c>
      <c r="CU323" s="68">
        <f>Uniforms!BY323</f>
        <v>0</v>
      </c>
      <c r="CV323" s="68">
        <f>Uniforms!BZ323</f>
        <v>0</v>
      </c>
      <c r="CW323" s="68">
        <f>Uniforms!CA323</f>
        <v>0</v>
      </c>
      <c r="CX323" s="68">
        <f>Uniforms!CB323</f>
        <v>0</v>
      </c>
      <c r="CY323" s="68">
        <f>Uniforms!CC323</f>
        <v>0</v>
      </c>
      <c r="CZ323" s="68">
        <f>Uniforms!CD323</f>
        <v>0</v>
      </c>
      <c r="DA323" s="67"/>
    </row>
    <row r="324" spans="1:105">
      <c r="A324" s="67" t="s">
        <v>588</v>
      </c>
      <c r="B324" s="63">
        <f>Uniforms!B324</f>
        <v>0</v>
      </c>
      <c r="C324" s="63" t="str">
        <f>CONCATENATE(Uniforms!C324, "|")</f>
        <v>|</v>
      </c>
      <c r="D324" s="63">
        <f>Uniforms!D324</f>
        <v>0</v>
      </c>
      <c r="E324" s="63" t="str">
        <f>IF(Uniforms!E324="None", "NA|",CONCATENATE(Uniforms!E324, "|"))</f>
        <v>|</v>
      </c>
      <c r="F324" s="63" t="str">
        <f>IF(E324="NA|","|-- Select One --",CONCATENATE(Uniforms!F324,"|"))</f>
        <v>|</v>
      </c>
      <c r="G324" s="63" t="str">
        <f>CONCATENATE(Uniforms!G324,"|")</f>
        <v>|</v>
      </c>
      <c r="H324" s="64">
        <f>Uniforms!H324</f>
        <v>0</v>
      </c>
      <c r="I324" s="65">
        <f t="shared" si="4"/>
        <v>0</v>
      </c>
      <c r="J324" s="65">
        <f>Uniforms!I324</f>
        <v>0</v>
      </c>
      <c r="K324" s="65">
        <f>Uniforms!J324</f>
        <v>0</v>
      </c>
      <c r="L324" s="65">
        <f>Uniforms!K324</f>
        <v>0</v>
      </c>
      <c r="M324" s="65">
        <f>Uniforms!L324</f>
        <v>0</v>
      </c>
      <c r="N324" s="65">
        <f>Uniforms!M324</f>
        <v>0</v>
      </c>
      <c r="O324" s="65">
        <f>Uniforms!N324</f>
        <v>0</v>
      </c>
      <c r="P324" s="65">
        <f>Uniforms!O324</f>
        <v>0</v>
      </c>
      <c r="Q324" s="65">
        <f>Uniforms!P324</f>
        <v>0</v>
      </c>
      <c r="R324" s="65">
        <f>Uniforms!Q324</f>
        <v>0</v>
      </c>
      <c r="S324" s="65">
        <f>Uniforms!R324</f>
        <v>0</v>
      </c>
      <c r="T324" s="65">
        <f>Uniforms!S324</f>
        <v>0</v>
      </c>
      <c r="U324" s="65">
        <f>Uniforms!T324</f>
        <v>0</v>
      </c>
      <c r="V324" s="65">
        <f>Uniforms!U324</f>
        <v>0</v>
      </c>
      <c r="W324" s="65">
        <f>Uniforms!V324</f>
        <v>0</v>
      </c>
      <c r="X324" s="65">
        <f>Uniforms!W324</f>
        <v>0</v>
      </c>
      <c r="Y324" s="65">
        <f>Uniforms!X324</f>
        <v>0</v>
      </c>
      <c r="Z324" s="63" t="str">
        <f>IF(Uniforms!Y324="None","NA|",CONCATENATE(Uniforms!Y324,"|"))</f>
        <v>|</v>
      </c>
      <c r="AA324" s="63" t="str">
        <f>IF(Z324="NA|","|-- Select One --",CONCATENATE(Uniforms!Z324, "|"))</f>
        <v>|</v>
      </c>
      <c r="AB324" s="65">
        <f>Uniforms!AA324</f>
        <v>0</v>
      </c>
      <c r="AC324" s="65">
        <f>Uniforms!AB324</f>
        <v>0</v>
      </c>
      <c r="AD324" s="65">
        <f>Uniforms!AC324</f>
        <v>0</v>
      </c>
      <c r="AE324" s="65">
        <f>Uniforms!AD324</f>
        <v>0</v>
      </c>
      <c r="AF324" s="65">
        <f>Uniforms!AE324</f>
        <v>0</v>
      </c>
      <c r="AG324" s="65">
        <f>Uniforms!AF324</f>
        <v>0</v>
      </c>
      <c r="AH324" s="65">
        <f>Uniforms!AG324</f>
        <v>0</v>
      </c>
      <c r="AI324" s="65">
        <f>Uniforms!AH324</f>
        <v>0</v>
      </c>
      <c r="AJ324" s="65">
        <f>Uniforms!AI324</f>
        <v>0</v>
      </c>
      <c r="AK324" s="65">
        <f>Uniforms!AJ324</f>
        <v>0</v>
      </c>
      <c r="AL324" s="65">
        <f>Uniforms!AK324</f>
        <v>0</v>
      </c>
      <c r="AM324" s="65">
        <f>Uniforms!AL324</f>
        <v>0</v>
      </c>
      <c r="AN324" s="65">
        <f>Uniforms!AM324</f>
        <v>0</v>
      </c>
      <c r="AO324" s="65">
        <f>Uniforms!AN324</f>
        <v>0</v>
      </c>
      <c r="AP324" s="65">
        <f>Uniforms!AO324</f>
        <v>0</v>
      </c>
      <c r="AQ324" s="65">
        <f>Uniforms!AP324</f>
        <v>0</v>
      </c>
      <c r="AR324" s="63" t="str">
        <f>IF(Uniforms!AQ324="None","NA|",CONCATENATE(Uniforms!AQ324,"|"))</f>
        <v>|</v>
      </c>
      <c r="AS324" s="63" t="str">
        <f>IF(AR324="NA|","|-- Select One --",CONCATENATE(Uniforms!AR324,"|"))</f>
        <v>|</v>
      </c>
      <c r="AT324" s="65">
        <f>Uniforms!AS324</f>
        <v>0</v>
      </c>
      <c r="AU324" s="65">
        <f>Uniforms!AT324</f>
        <v>0</v>
      </c>
      <c r="AV324" s="65">
        <f>Uniforms!AU324</f>
        <v>0</v>
      </c>
      <c r="AW324" s="65">
        <f>Uniforms!AV324</f>
        <v>0</v>
      </c>
      <c r="AX324" s="66" t="s">
        <v>409</v>
      </c>
      <c r="AY324" s="63" t="s">
        <v>410</v>
      </c>
      <c r="AZ324" s="63" t="s">
        <v>410</v>
      </c>
      <c r="BA324" s="63" t="s">
        <v>410</v>
      </c>
      <c r="BB324" s="67" t="str">
        <f>Uniforms!$AW$1</f>
        <v>8B|</v>
      </c>
      <c r="BC324" s="67" t="str">
        <f>Uniforms!$AW$2</f>
        <v>NA|</v>
      </c>
      <c r="BD324" s="67" t="str">
        <f>Uniforms!$AW$3</f>
        <v>OUTLINED|</v>
      </c>
      <c r="BE324" s="66">
        <f>Uniforms!$AT$4</f>
        <v>0</v>
      </c>
      <c r="BF324" s="66">
        <f>IF(Uniforms!$AT$13="Left Chest",Uniforms!AZ324, )</f>
        <v>0</v>
      </c>
      <c r="BG324" s="66">
        <f>Uniforms!$AT$5</f>
        <v>0</v>
      </c>
      <c r="BH324" s="67">
        <f>IF(Uniforms!$AT$13="Left Chest 2nd",Uniforms!AZ324, )</f>
        <v>0</v>
      </c>
      <c r="BI324" s="66">
        <f>Uniforms!$AT$6</f>
        <v>0</v>
      </c>
      <c r="BJ324" s="67">
        <f>IF(Uniforms!$AT$13="Left Sleeve",Uniforms!AZ324, )</f>
        <v>0</v>
      </c>
      <c r="BK324" s="66">
        <f>Uniforms!$AT$7</f>
        <v>0</v>
      </c>
      <c r="BL324" s="67">
        <f>IF(Uniforms!$AT$13="Right Sleeve",Uniforms!AZ324, )</f>
        <v>0</v>
      </c>
      <c r="BM324" s="66">
        <f>Uniforms!$AT$8</f>
        <v>0</v>
      </c>
      <c r="BN324" s="67">
        <f>IF(Uniforms!$AT$13="Center Chest",Uniforms!AZ324, )</f>
        <v>0</v>
      </c>
      <c r="BO324" s="66">
        <f>Uniforms!$AT$10</f>
        <v>0</v>
      </c>
      <c r="BP324" s="67">
        <f>IF(Uniforms!$AT$13="Back Above #s",Uniforms!AZ324, )</f>
        <v>0</v>
      </c>
      <c r="BQ324" s="66">
        <f>Uniforms!$AT$11</f>
        <v>0</v>
      </c>
      <c r="BR324" s="67">
        <f>IF(Uniforms!$AT$13="Short-Left Leg",Uniforms!AZ324, )</f>
        <v>0</v>
      </c>
      <c r="BS324" s="66">
        <f>Uniforms!$AT$12</f>
        <v>0</v>
      </c>
      <c r="BT324" s="67">
        <f>IF(Uniforms!$AT$13="Short-Right Leg",Uniforms!AZ324, )</f>
        <v>0</v>
      </c>
      <c r="BU324" s="67">
        <f>Uniforms!$AT$9</f>
        <v>0</v>
      </c>
      <c r="BV324" s="67">
        <f>IF(Uniforms!$AT$13="Right Chest",Uniforms!AZ324, )</f>
        <v>0</v>
      </c>
      <c r="BW324" s="68">
        <f>Uniforms!BA324</f>
        <v>0</v>
      </c>
      <c r="BX324" s="68">
        <f>Uniforms!BB324</f>
        <v>0</v>
      </c>
      <c r="BY324" s="68">
        <f>Uniforms!BC324</f>
        <v>0</v>
      </c>
      <c r="BZ324" s="68">
        <f>Uniforms!BD324</f>
        <v>0</v>
      </c>
      <c r="CA324" s="68">
        <f>Uniforms!BE324</f>
        <v>0</v>
      </c>
      <c r="CB324" s="68">
        <f>Uniforms!BF324</f>
        <v>0</v>
      </c>
      <c r="CC324" s="68">
        <f>Uniforms!BG324</f>
        <v>0</v>
      </c>
      <c r="CD324" s="68">
        <f>Uniforms!BH324</f>
        <v>0</v>
      </c>
      <c r="CE324" s="68">
        <f>Uniforms!BI324</f>
        <v>0</v>
      </c>
      <c r="CF324" s="68">
        <f>Uniforms!BJ324</f>
        <v>0</v>
      </c>
      <c r="CG324" s="68">
        <f>Uniforms!BK324</f>
        <v>0</v>
      </c>
      <c r="CH324" s="68">
        <f>Uniforms!BL324</f>
        <v>0</v>
      </c>
      <c r="CI324" s="68">
        <f>Uniforms!BM324</f>
        <v>0</v>
      </c>
      <c r="CJ324" s="68">
        <f>Uniforms!BN324</f>
        <v>0</v>
      </c>
      <c r="CK324" s="68">
        <f>Uniforms!BO324</f>
        <v>0</v>
      </c>
      <c r="CL324" s="68">
        <f>Uniforms!BP324</f>
        <v>0</v>
      </c>
      <c r="CM324" s="68">
        <f>Uniforms!BQ324</f>
        <v>0</v>
      </c>
      <c r="CN324" s="68">
        <f>Uniforms!BR324</f>
        <v>0</v>
      </c>
      <c r="CO324" s="68">
        <f>Uniforms!BS324</f>
        <v>0</v>
      </c>
      <c r="CP324" s="68">
        <f>Uniforms!BT324</f>
        <v>0</v>
      </c>
      <c r="CQ324" s="68">
        <f>Uniforms!BU324</f>
        <v>0</v>
      </c>
      <c r="CR324" s="68">
        <f>Uniforms!BV324</f>
        <v>0</v>
      </c>
      <c r="CS324" s="68">
        <f>Uniforms!BW324</f>
        <v>0</v>
      </c>
      <c r="CT324" s="68">
        <f>Uniforms!BX324</f>
        <v>0</v>
      </c>
      <c r="CU324" s="68">
        <f>Uniforms!BY324</f>
        <v>0</v>
      </c>
      <c r="CV324" s="68">
        <f>Uniforms!BZ324</f>
        <v>0</v>
      </c>
      <c r="CW324" s="68">
        <f>Uniforms!CA324</f>
        <v>0</v>
      </c>
      <c r="CX324" s="68">
        <f>Uniforms!CB324</f>
        <v>0</v>
      </c>
      <c r="CY324" s="68">
        <f>Uniforms!CC324</f>
        <v>0</v>
      </c>
      <c r="CZ324" s="68">
        <f>Uniforms!CD324</f>
        <v>0</v>
      </c>
      <c r="DA324" s="67"/>
    </row>
    <row r="325" spans="1:105">
      <c r="A325" s="67" t="s">
        <v>589</v>
      </c>
      <c r="B325" s="63">
        <f>Uniforms!B325</f>
        <v>0</v>
      </c>
      <c r="C325" s="63" t="str">
        <f>CONCATENATE(Uniforms!C325, "|")</f>
        <v>|</v>
      </c>
      <c r="D325" s="63">
        <f>Uniforms!D325</f>
        <v>0</v>
      </c>
      <c r="E325" s="63" t="str">
        <f>IF(Uniforms!E325="None", "NA|",CONCATENATE(Uniforms!E325, "|"))</f>
        <v>|</v>
      </c>
      <c r="F325" s="63" t="str">
        <f>IF(E325="NA|","|-- Select One --",CONCATENATE(Uniforms!F325,"|"))</f>
        <v>|</v>
      </c>
      <c r="G325" s="63" t="str">
        <f>CONCATENATE(Uniforms!G325,"|")</f>
        <v>|</v>
      </c>
      <c r="H325" s="64">
        <f>Uniforms!H325</f>
        <v>0</v>
      </c>
      <c r="I325" s="65">
        <f t="shared" si="4"/>
        <v>0</v>
      </c>
      <c r="J325" s="65">
        <f>Uniforms!I325</f>
        <v>0</v>
      </c>
      <c r="K325" s="65">
        <f>Uniforms!J325</f>
        <v>0</v>
      </c>
      <c r="L325" s="65">
        <f>Uniforms!K325</f>
        <v>0</v>
      </c>
      <c r="M325" s="65">
        <f>Uniforms!L325</f>
        <v>0</v>
      </c>
      <c r="N325" s="65">
        <f>Uniforms!M325</f>
        <v>0</v>
      </c>
      <c r="O325" s="65">
        <f>Uniforms!N325</f>
        <v>0</v>
      </c>
      <c r="P325" s="65">
        <f>Uniforms!O325</f>
        <v>0</v>
      </c>
      <c r="Q325" s="65">
        <f>Uniforms!P325</f>
        <v>0</v>
      </c>
      <c r="R325" s="65">
        <f>Uniforms!Q325</f>
        <v>0</v>
      </c>
      <c r="S325" s="65">
        <f>Uniforms!R325</f>
        <v>0</v>
      </c>
      <c r="T325" s="65">
        <f>Uniforms!S325</f>
        <v>0</v>
      </c>
      <c r="U325" s="65">
        <f>Uniforms!T325</f>
        <v>0</v>
      </c>
      <c r="V325" s="65">
        <f>Uniforms!U325</f>
        <v>0</v>
      </c>
      <c r="W325" s="65">
        <f>Uniforms!V325</f>
        <v>0</v>
      </c>
      <c r="X325" s="65">
        <f>Uniforms!W325</f>
        <v>0</v>
      </c>
      <c r="Y325" s="65">
        <f>Uniforms!X325</f>
        <v>0</v>
      </c>
      <c r="Z325" s="63" t="str">
        <f>IF(Uniforms!Y325="None","NA|",CONCATENATE(Uniforms!Y325,"|"))</f>
        <v>|</v>
      </c>
      <c r="AA325" s="63" t="str">
        <f>IF(Z325="NA|","|-- Select One --",CONCATENATE(Uniforms!Z325, "|"))</f>
        <v>|</v>
      </c>
      <c r="AB325" s="65">
        <f>Uniforms!AA325</f>
        <v>0</v>
      </c>
      <c r="AC325" s="65">
        <f>Uniforms!AB325</f>
        <v>0</v>
      </c>
      <c r="AD325" s="65">
        <f>Uniforms!AC325</f>
        <v>0</v>
      </c>
      <c r="AE325" s="65">
        <f>Uniforms!AD325</f>
        <v>0</v>
      </c>
      <c r="AF325" s="65">
        <f>Uniforms!AE325</f>
        <v>0</v>
      </c>
      <c r="AG325" s="65">
        <f>Uniforms!AF325</f>
        <v>0</v>
      </c>
      <c r="AH325" s="65">
        <f>Uniforms!AG325</f>
        <v>0</v>
      </c>
      <c r="AI325" s="65">
        <f>Uniforms!AH325</f>
        <v>0</v>
      </c>
      <c r="AJ325" s="65">
        <f>Uniforms!AI325</f>
        <v>0</v>
      </c>
      <c r="AK325" s="65">
        <f>Uniforms!AJ325</f>
        <v>0</v>
      </c>
      <c r="AL325" s="65">
        <f>Uniforms!AK325</f>
        <v>0</v>
      </c>
      <c r="AM325" s="65">
        <f>Uniforms!AL325</f>
        <v>0</v>
      </c>
      <c r="AN325" s="65">
        <f>Uniforms!AM325</f>
        <v>0</v>
      </c>
      <c r="AO325" s="65">
        <f>Uniforms!AN325</f>
        <v>0</v>
      </c>
      <c r="AP325" s="65">
        <f>Uniforms!AO325</f>
        <v>0</v>
      </c>
      <c r="AQ325" s="65">
        <f>Uniforms!AP325</f>
        <v>0</v>
      </c>
      <c r="AR325" s="63" t="str">
        <f>IF(Uniforms!AQ325="None","NA|",CONCATENATE(Uniforms!AQ325,"|"))</f>
        <v>|</v>
      </c>
      <c r="AS325" s="63" t="str">
        <f>IF(AR325="NA|","|-- Select One --",CONCATENATE(Uniforms!AR325,"|"))</f>
        <v>|</v>
      </c>
      <c r="AT325" s="65">
        <f>Uniforms!AS325</f>
        <v>0</v>
      </c>
      <c r="AU325" s="65">
        <f>Uniforms!AT325</f>
        <v>0</v>
      </c>
      <c r="AV325" s="65">
        <f>Uniforms!AU325</f>
        <v>0</v>
      </c>
      <c r="AW325" s="65">
        <f>Uniforms!AV325</f>
        <v>0</v>
      </c>
      <c r="AX325" s="66" t="s">
        <v>409</v>
      </c>
      <c r="AY325" s="63" t="s">
        <v>410</v>
      </c>
      <c r="AZ325" s="63" t="s">
        <v>410</v>
      </c>
      <c r="BA325" s="63" t="s">
        <v>410</v>
      </c>
      <c r="BB325" s="67" t="str">
        <f>Uniforms!$AW$1</f>
        <v>8B|</v>
      </c>
      <c r="BC325" s="67" t="str">
        <f>Uniforms!$AW$2</f>
        <v>NA|</v>
      </c>
      <c r="BD325" s="67" t="str">
        <f>Uniforms!$AW$3</f>
        <v>OUTLINED|</v>
      </c>
      <c r="BE325" s="66">
        <f>Uniforms!$AT$4</f>
        <v>0</v>
      </c>
      <c r="BF325" s="66">
        <f>IF(Uniforms!$AT$13="Left Chest",Uniforms!AZ325, )</f>
        <v>0</v>
      </c>
      <c r="BG325" s="66">
        <f>Uniforms!$AT$5</f>
        <v>0</v>
      </c>
      <c r="BH325" s="67">
        <f>IF(Uniforms!$AT$13="Left Chest 2nd",Uniforms!AZ325, )</f>
        <v>0</v>
      </c>
      <c r="BI325" s="66">
        <f>Uniforms!$AT$6</f>
        <v>0</v>
      </c>
      <c r="BJ325" s="67">
        <f>IF(Uniforms!$AT$13="Left Sleeve",Uniforms!AZ325, )</f>
        <v>0</v>
      </c>
      <c r="BK325" s="66">
        <f>Uniforms!$AT$7</f>
        <v>0</v>
      </c>
      <c r="BL325" s="67">
        <f>IF(Uniforms!$AT$13="Right Sleeve",Uniforms!AZ325, )</f>
        <v>0</v>
      </c>
      <c r="BM325" s="66">
        <f>Uniforms!$AT$8</f>
        <v>0</v>
      </c>
      <c r="BN325" s="67">
        <f>IF(Uniforms!$AT$13="Center Chest",Uniforms!AZ325, )</f>
        <v>0</v>
      </c>
      <c r="BO325" s="66">
        <f>Uniforms!$AT$10</f>
        <v>0</v>
      </c>
      <c r="BP325" s="67">
        <f>IF(Uniforms!$AT$13="Back Above #s",Uniforms!AZ325, )</f>
        <v>0</v>
      </c>
      <c r="BQ325" s="66">
        <f>Uniforms!$AT$11</f>
        <v>0</v>
      </c>
      <c r="BR325" s="67">
        <f>IF(Uniforms!$AT$13="Short-Left Leg",Uniforms!AZ325, )</f>
        <v>0</v>
      </c>
      <c r="BS325" s="66">
        <f>Uniforms!$AT$12</f>
        <v>0</v>
      </c>
      <c r="BT325" s="67">
        <f>IF(Uniforms!$AT$13="Short-Right Leg",Uniforms!AZ325, )</f>
        <v>0</v>
      </c>
      <c r="BU325" s="67">
        <f>Uniforms!$AT$9</f>
        <v>0</v>
      </c>
      <c r="BV325" s="67">
        <f>IF(Uniforms!$AT$13="Right Chest",Uniforms!AZ325, )</f>
        <v>0</v>
      </c>
      <c r="BW325" s="68">
        <f>Uniforms!BA325</f>
        <v>0</v>
      </c>
      <c r="BX325" s="68">
        <f>Uniforms!BB325</f>
        <v>0</v>
      </c>
      <c r="BY325" s="68">
        <f>Uniforms!BC325</f>
        <v>0</v>
      </c>
      <c r="BZ325" s="68">
        <f>Uniforms!BD325</f>
        <v>0</v>
      </c>
      <c r="CA325" s="68">
        <f>Uniforms!BE325</f>
        <v>0</v>
      </c>
      <c r="CB325" s="68">
        <f>Uniforms!BF325</f>
        <v>0</v>
      </c>
      <c r="CC325" s="68">
        <f>Uniforms!BG325</f>
        <v>0</v>
      </c>
      <c r="CD325" s="68">
        <f>Uniforms!BH325</f>
        <v>0</v>
      </c>
      <c r="CE325" s="68">
        <f>Uniforms!BI325</f>
        <v>0</v>
      </c>
      <c r="CF325" s="68">
        <f>Uniforms!BJ325</f>
        <v>0</v>
      </c>
      <c r="CG325" s="68">
        <f>Uniforms!BK325</f>
        <v>0</v>
      </c>
      <c r="CH325" s="68">
        <f>Uniforms!BL325</f>
        <v>0</v>
      </c>
      <c r="CI325" s="68">
        <f>Uniforms!BM325</f>
        <v>0</v>
      </c>
      <c r="CJ325" s="68">
        <f>Uniforms!BN325</f>
        <v>0</v>
      </c>
      <c r="CK325" s="68">
        <f>Uniforms!BO325</f>
        <v>0</v>
      </c>
      <c r="CL325" s="68">
        <f>Uniforms!BP325</f>
        <v>0</v>
      </c>
      <c r="CM325" s="68">
        <f>Uniforms!BQ325</f>
        <v>0</v>
      </c>
      <c r="CN325" s="68">
        <f>Uniforms!BR325</f>
        <v>0</v>
      </c>
      <c r="CO325" s="68">
        <f>Uniforms!BS325</f>
        <v>0</v>
      </c>
      <c r="CP325" s="68">
        <f>Uniforms!BT325</f>
        <v>0</v>
      </c>
      <c r="CQ325" s="68">
        <f>Uniforms!BU325</f>
        <v>0</v>
      </c>
      <c r="CR325" s="68">
        <f>Uniforms!BV325</f>
        <v>0</v>
      </c>
      <c r="CS325" s="68">
        <f>Uniforms!BW325</f>
        <v>0</v>
      </c>
      <c r="CT325" s="68">
        <f>Uniforms!BX325</f>
        <v>0</v>
      </c>
      <c r="CU325" s="68">
        <f>Uniforms!BY325</f>
        <v>0</v>
      </c>
      <c r="CV325" s="68">
        <f>Uniforms!BZ325</f>
        <v>0</v>
      </c>
      <c r="CW325" s="68">
        <f>Uniforms!CA325</f>
        <v>0</v>
      </c>
      <c r="CX325" s="68">
        <f>Uniforms!CB325</f>
        <v>0</v>
      </c>
      <c r="CY325" s="68">
        <f>Uniforms!CC325</f>
        <v>0</v>
      </c>
      <c r="CZ325" s="68">
        <f>Uniforms!CD325</f>
        <v>0</v>
      </c>
      <c r="DA325" s="67"/>
    </row>
    <row r="326" spans="1:105">
      <c r="A326" s="67" t="s">
        <v>590</v>
      </c>
      <c r="B326" s="63">
        <f>Uniforms!B326</f>
        <v>0</v>
      </c>
      <c r="C326" s="63" t="str">
        <f>CONCATENATE(Uniforms!C326, "|")</f>
        <v>|</v>
      </c>
      <c r="D326" s="63">
        <f>Uniforms!D326</f>
        <v>0</v>
      </c>
      <c r="E326" s="63" t="str">
        <f>IF(Uniforms!E326="None", "NA|",CONCATENATE(Uniforms!E326, "|"))</f>
        <v>|</v>
      </c>
      <c r="F326" s="63" t="str">
        <f>IF(E326="NA|","|-- Select One --",CONCATENATE(Uniforms!F326,"|"))</f>
        <v>|</v>
      </c>
      <c r="G326" s="63" t="str">
        <f>CONCATENATE(Uniforms!G326,"|")</f>
        <v>|</v>
      </c>
      <c r="H326" s="64">
        <f>Uniforms!H326</f>
        <v>0</v>
      </c>
      <c r="I326" s="65">
        <f t="shared" si="4"/>
        <v>0</v>
      </c>
      <c r="J326" s="65">
        <f>Uniforms!I326</f>
        <v>0</v>
      </c>
      <c r="K326" s="65">
        <f>Uniforms!J326</f>
        <v>0</v>
      </c>
      <c r="L326" s="65">
        <f>Uniforms!K326</f>
        <v>0</v>
      </c>
      <c r="M326" s="65">
        <f>Uniforms!L326</f>
        <v>0</v>
      </c>
      <c r="N326" s="65">
        <f>Uniforms!M326</f>
        <v>0</v>
      </c>
      <c r="O326" s="65">
        <f>Uniforms!N326</f>
        <v>0</v>
      </c>
      <c r="P326" s="65">
        <f>Uniforms!O326</f>
        <v>0</v>
      </c>
      <c r="Q326" s="65">
        <f>Uniforms!P326</f>
        <v>0</v>
      </c>
      <c r="R326" s="65">
        <f>Uniforms!Q326</f>
        <v>0</v>
      </c>
      <c r="S326" s="65">
        <f>Uniforms!R326</f>
        <v>0</v>
      </c>
      <c r="T326" s="65">
        <f>Uniforms!S326</f>
        <v>0</v>
      </c>
      <c r="U326" s="65">
        <f>Uniforms!T326</f>
        <v>0</v>
      </c>
      <c r="V326" s="65">
        <f>Uniforms!U326</f>
        <v>0</v>
      </c>
      <c r="W326" s="65">
        <f>Uniforms!V326</f>
        <v>0</v>
      </c>
      <c r="X326" s="65">
        <f>Uniforms!W326</f>
        <v>0</v>
      </c>
      <c r="Y326" s="65">
        <f>Uniforms!X326</f>
        <v>0</v>
      </c>
      <c r="Z326" s="63" t="str">
        <f>IF(Uniforms!Y326="None","NA|",CONCATENATE(Uniforms!Y326,"|"))</f>
        <v>|</v>
      </c>
      <c r="AA326" s="63" t="str">
        <f>IF(Z326="NA|","|-- Select One --",CONCATENATE(Uniforms!Z326, "|"))</f>
        <v>|</v>
      </c>
      <c r="AB326" s="65">
        <f>Uniforms!AA326</f>
        <v>0</v>
      </c>
      <c r="AC326" s="65">
        <f>Uniforms!AB326</f>
        <v>0</v>
      </c>
      <c r="AD326" s="65">
        <f>Uniforms!AC326</f>
        <v>0</v>
      </c>
      <c r="AE326" s="65">
        <f>Uniforms!AD326</f>
        <v>0</v>
      </c>
      <c r="AF326" s="65">
        <f>Uniforms!AE326</f>
        <v>0</v>
      </c>
      <c r="AG326" s="65">
        <f>Uniforms!AF326</f>
        <v>0</v>
      </c>
      <c r="AH326" s="65">
        <f>Uniforms!AG326</f>
        <v>0</v>
      </c>
      <c r="AI326" s="65">
        <f>Uniforms!AH326</f>
        <v>0</v>
      </c>
      <c r="AJ326" s="65">
        <f>Uniforms!AI326</f>
        <v>0</v>
      </c>
      <c r="AK326" s="65">
        <f>Uniforms!AJ326</f>
        <v>0</v>
      </c>
      <c r="AL326" s="65">
        <f>Uniforms!AK326</f>
        <v>0</v>
      </c>
      <c r="AM326" s="65">
        <f>Uniforms!AL326</f>
        <v>0</v>
      </c>
      <c r="AN326" s="65">
        <f>Uniforms!AM326</f>
        <v>0</v>
      </c>
      <c r="AO326" s="65">
        <f>Uniforms!AN326</f>
        <v>0</v>
      </c>
      <c r="AP326" s="65">
        <f>Uniforms!AO326</f>
        <v>0</v>
      </c>
      <c r="AQ326" s="65">
        <f>Uniforms!AP326</f>
        <v>0</v>
      </c>
      <c r="AR326" s="63" t="str">
        <f>IF(Uniforms!AQ326="None","NA|",CONCATENATE(Uniforms!AQ326,"|"))</f>
        <v>|</v>
      </c>
      <c r="AS326" s="63" t="str">
        <f>IF(AR326="NA|","|-- Select One --",CONCATENATE(Uniforms!AR326,"|"))</f>
        <v>|</v>
      </c>
      <c r="AT326" s="65">
        <f>Uniforms!AS326</f>
        <v>0</v>
      </c>
      <c r="AU326" s="65">
        <f>Uniforms!AT326</f>
        <v>0</v>
      </c>
      <c r="AV326" s="65">
        <f>Uniforms!AU326</f>
        <v>0</v>
      </c>
      <c r="AW326" s="65">
        <f>Uniforms!AV326</f>
        <v>0</v>
      </c>
      <c r="AX326" s="66" t="s">
        <v>409</v>
      </c>
      <c r="AY326" s="63" t="s">
        <v>410</v>
      </c>
      <c r="AZ326" s="63" t="s">
        <v>410</v>
      </c>
      <c r="BA326" s="63" t="s">
        <v>410</v>
      </c>
      <c r="BB326" s="67" t="str">
        <f>Uniforms!$AW$1</f>
        <v>8B|</v>
      </c>
      <c r="BC326" s="67" t="str">
        <f>Uniforms!$AW$2</f>
        <v>NA|</v>
      </c>
      <c r="BD326" s="67" t="str">
        <f>Uniforms!$AW$3</f>
        <v>OUTLINED|</v>
      </c>
      <c r="BE326" s="66">
        <f>Uniforms!$AT$4</f>
        <v>0</v>
      </c>
      <c r="BF326" s="66">
        <f>IF(Uniforms!$AT$13="Left Chest",Uniforms!AZ326, )</f>
        <v>0</v>
      </c>
      <c r="BG326" s="66">
        <f>Uniforms!$AT$5</f>
        <v>0</v>
      </c>
      <c r="BH326" s="67">
        <f>IF(Uniforms!$AT$13="Left Chest 2nd",Uniforms!AZ326, )</f>
        <v>0</v>
      </c>
      <c r="BI326" s="66">
        <f>Uniforms!$AT$6</f>
        <v>0</v>
      </c>
      <c r="BJ326" s="67">
        <f>IF(Uniforms!$AT$13="Left Sleeve",Uniforms!AZ326, )</f>
        <v>0</v>
      </c>
      <c r="BK326" s="66">
        <f>Uniforms!$AT$7</f>
        <v>0</v>
      </c>
      <c r="BL326" s="67">
        <f>IF(Uniforms!$AT$13="Right Sleeve",Uniforms!AZ326, )</f>
        <v>0</v>
      </c>
      <c r="BM326" s="66">
        <f>Uniforms!$AT$8</f>
        <v>0</v>
      </c>
      <c r="BN326" s="67">
        <f>IF(Uniforms!$AT$13="Center Chest",Uniforms!AZ326, )</f>
        <v>0</v>
      </c>
      <c r="BO326" s="66">
        <f>Uniforms!$AT$10</f>
        <v>0</v>
      </c>
      <c r="BP326" s="67">
        <f>IF(Uniforms!$AT$13="Back Above #s",Uniforms!AZ326, )</f>
        <v>0</v>
      </c>
      <c r="BQ326" s="66">
        <f>Uniforms!$AT$11</f>
        <v>0</v>
      </c>
      <c r="BR326" s="67">
        <f>IF(Uniforms!$AT$13="Short-Left Leg",Uniforms!AZ326, )</f>
        <v>0</v>
      </c>
      <c r="BS326" s="66">
        <f>Uniforms!$AT$12</f>
        <v>0</v>
      </c>
      <c r="BT326" s="67">
        <f>IF(Uniforms!$AT$13="Short-Right Leg",Uniforms!AZ326, )</f>
        <v>0</v>
      </c>
      <c r="BU326" s="67">
        <f>Uniforms!$AT$9</f>
        <v>0</v>
      </c>
      <c r="BV326" s="67">
        <f>IF(Uniforms!$AT$13="Right Chest",Uniforms!AZ326, )</f>
        <v>0</v>
      </c>
      <c r="BW326" s="68">
        <f>Uniforms!BA326</f>
        <v>0</v>
      </c>
      <c r="BX326" s="68">
        <f>Uniforms!BB326</f>
        <v>0</v>
      </c>
      <c r="BY326" s="68">
        <f>Uniforms!BC326</f>
        <v>0</v>
      </c>
      <c r="BZ326" s="68">
        <f>Uniforms!BD326</f>
        <v>0</v>
      </c>
      <c r="CA326" s="68">
        <f>Uniforms!BE326</f>
        <v>0</v>
      </c>
      <c r="CB326" s="68">
        <f>Uniforms!BF326</f>
        <v>0</v>
      </c>
      <c r="CC326" s="68">
        <f>Uniforms!BG326</f>
        <v>0</v>
      </c>
      <c r="CD326" s="68">
        <f>Uniforms!BH326</f>
        <v>0</v>
      </c>
      <c r="CE326" s="68">
        <f>Uniforms!BI326</f>
        <v>0</v>
      </c>
      <c r="CF326" s="68">
        <f>Uniforms!BJ326</f>
        <v>0</v>
      </c>
      <c r="CG326" s="68">
        <f>Uniforms!BK326</f>
        <v>0</v>
      </c>
      <c r="CH326" s="68">
        <f>Uniforms!BL326</f>
        <v>0</v>
      </c>
      <c r="CI326" s="68">
        <f>Uniforms!BM326</f>
        <v>0</v>
      </c>
      <c r="CJ326" s="68">
        <f>Uniforms!BN326</f>
        <v>0</v>
      </c>
      <c r="CK326" s="68">
        <f>Uniforms!BO326</f>
        <v>0</v>
      </c>
      <c r="CL326" s="68">
        <f>Uniforms!BP326</f>
        <v>0</v>
      </c>
      <c r="CM326" s="68">
        <f>Uniforms!BQ326</f>
        <v>0</v>
      </c>
      <c r="CN326" s="68">
        <f>Uniforms!BR326</f>
        <v>0</v>
      </c>
      <c r="CO326" s="68">
        <f>Uniforms!BS326</f>
        <v>0</v>
      </c>
      <c r="CP326" s="68">
        <f>Uniforms!BT326</f>
        <v>0</v>
      </c>
      <c r="CQ326" s="68">
        <f>Uniforms!BU326</f>
        <v>0</v>
      </c>
      <c r="CR326" s="68">
        <f>Uniforms!BV326</f>
        <v>0</v>
      </c>
      <c r="CS326" s="68">
        <f>Uniforms!BW326</f>
        <v>0</v>
      </c>
      <c r="CT326" s="68">
        <f>Uniforms!BX326</f>
        <v>0</v>
      </c>
      <c r="CU326" s="68">
        <f>Uniforms!BY326</f>
        <v>0</v>
      </c>
      <c r="CV326" s="68">
        <f>Uniforms!BZ326</f>
        <v>0</v>
      </c>
      <c r="CW326" s="68">
        <f>Uniforms!CA326</f>
        <v>0</v>
      </c>
      <c r="CX326" s="68">
        <f>Uniforms!CB326</f>
        <v>0</v>
      </c>
      <c r="CY326" s="68">
        <f>Uniforms!CC326</f>
        <v>0</v>
      </c>
      <c r="CZ326" s="68">
        <f>Uniforms!CD326</f>
        <v>0</v>
      </c>
      <c r="DA326" s="67"/>
    </row>
    <row r="327" spans="1:105">
      <c r="A327" s="67" t="s">
        <v>591</v>
      </c>
      <c r="B327" s="63">
        <f>Uniforms!B327</f>
        <v>0</v>
      </c>
      <c r="C327" s="63" t="str">
        <f>CONCATENATE(Uniforms!C327, "|")</f>
        <v>|</v>
      </c>
      <c r="D327" s="63">
        <f>Uniforms!D327</f>
        <v>0</v>
      </c>
      <c r="E327" s="63" t="str">
        <f>IF(Uniforms!E327="None", "NA|",CONCATENATE(Uniforms!E327, "|"))</f>
        <v>|</v>
      </c>
      <c r="F327" s="63" t="str">
        <f>IF(E327="NA|","|-- Select One --",CONCATENATE(Uniforms!F327,"|"))</f>
        <v>|</v>
      </c>
      <c r="G327" s="63" t="str">
        <f>CONCATENATE(Uniforms!G327,"|")</f>
        <v>|</v>
      </c>
      <c r="H327" s="64">
        <f>Uniforms!H327</f>
        <v>0</v>
      </c>
      <c r="I327" s="65">
        <f t="shared" si="4"/>
        <v>0</v>
      </c>
      <c r="J327" s="65">
        <f>Uniforms!I327</f>
        <v>0</v>
      </c>
      <c r="K327" s="65">
        <f>Uniforms!J327</f>
        <v>0</v>
      </c>
      <c r="L327" s="65">
        <f>Uniforms!K327</f>
        <v>0</v>
      </c>
      <c r="M327" s="65">
        <f>Uniforms!L327</f>
        <v>0</v>
      </c>
      <c r="N327" s="65">
        <f>Uniforms!M327</f>
        <v>0</v>
      </c>
      <c r="O327" s="65">
        <f>Uniforms!N327</f>
        <v>0</v>
      </c>
      <c r="P327" s="65">
        <f>Uniforms!O327</f>
        <v>0</v>
      </c>
      <c r="Q327" s="65">
        <f>Uniforms!P327</f>
        <v>0</v>
      </c>
      <c r="R327" s="65">
        <f>Uniforms!Q327</f>
        <v>0</v>
      </c>
      <c r="S327" s="65">
        <f>Uniforms!R327</f>
        <v>0</v>
      </c>
      <c r="T327" s="65">
        <f>Uniforms!S327</f>
        <v>0</v>
      </c>
      <c r="U327" s="65">
        <f>Uniforms!T327</f>
        <v>0</v>
      </c>
      <c r="V327" s="65">
        <f>Uniforms!U327</f>
        <v>0</v>
      </c>
      <c r="W327" s="65">
        <f>Uniforms!V327</f>
        <v>0</v>
      </c>
      <c r="X327" s="65">
        <f>Uniforms!W327</f>
        <v>0</v>
      </c>
      <c r="Y327" s="65">
        <f>Uniforms!X327</f>
        <v>0</v>
      </c>
      <c r="Z327" s="63" t="str">
        <f>IF(Uniforms!Y327="None","NA|",CONCATENATE(Uniforms!Y327,"|"))</f>
        <v>|</v>
      </c>
      <c r="AA327" s="63" t="str">
        <f>IF(Z327="NA|","|-- Select One --",CONCATENATE(Uniforms!Z327, "|"))</f>
        <v>|</v>
      </c>
      <c r="AB327" s="65">
        <f>Uniforms!AA327</f>
        <v>0</v>
      </c>
      <c r="AC327" s="65">
        <f>Uniforms!AB327</f>
        <v>0</v>
      </c>
      <c r="AD327" s="65">
        <f>Uniforms!AC327</f>
        <v>0</v>
      </c>
      <c r="AE327" s="65">
        <f>Uniforms!AD327</f>
        <v>0</v>
      </c>
      <c r="AF327" s="65">
        <f>Uniforms!AE327</f>
        <v>0</v>
      </c>
      <c r="AG327" s="65">
        <f>Uniforms!AF327</f>
        <v>0</v>
      </c>
      <c r="AH327" s="65">
        <f>Uniforms!AG327</f>
        <v>0</v>
      </c>
      <c r="AI327" s="65">
        <f>Uniforms!AH327</f>
        <v>0</v>
      </c>
      <c r="AJ327" s="65">
        <f>Uniforms!AI327</f>
        <v>0</v>
      </c>
      <c r="AK327" s="65">
        <f>Uniforms!AJ327</f>
        <v>0</v>
      </c>
      <c r="AL327" s="65">
        <f>Uniforms!AK327</f>
        <v>0</v>
      </c>
      <c r="AM327" s="65">
        <f>Uniforms!AL327</f>
        <v>0</v>
      </c>
      <c r="AN327" s="65">
        <f>Uniforms!AM327</f>
        <v>0</v>
      </c>
      <c r="AO327" s="65">
        <f>Uniforms!AN327</f>
        <v>0</v>
      </c>
      <c r="AP327" s="65">
        <f>Uniforms!AO327</f>
        <v>0</v>
      </c>
      <c r="AQ327" s="65">
        <f>Uniforms!AP327</f>
        <v>0</v>
      </c>
      <c r="AR327" s="63" t="str">
        <f>IF(Uniforms!AQ327="None","NA|",CONCATENATE(Uniforms!AQ327,"|"))</f>
        <v>|</v>
      </c>
      <c r="AS327" s="63" t="str">
        <f>IF(AR327="NA|","|-- Select One --",CONCATENATE(Uniforms!AR327,"|"))</f>
        <v>|</v>
      </c>
      <c r="AT327" s="65">
        <f>Uniforms!AS327</f>
        <v>0</v>
      </c>
      <c r="AU327" s="65">
        <f>Uniforms!AT327</f>
        <v>0</v>
      </c>
      <c r="AV327" s="65">
        <f>Uniforms!AU327</f>
        <v>0</v>
      </c>
      <c r="AW327" s="65">
        <f>Uniforms!AV327</f>
        <v>0</v>
      </c>
      <c r="AX327" s="66" t="s">
        <v>409</v>
      </c>
      <c r="AY327" s="63" t="s">
        <v>410</v>
      </c>
      <c r="AZ327" s="63" t="s">
        <v>410</v>
      </c>
      <c r="BA327" s="63" t="s">
        <v>410</v>
      </c>
      <c r="BB327" s="67" t="str">
        <f>Uniforms!$AW$1</f>
        <v>8B|</v>
      </c>
      <c r="BC327" s="67" t="str">
        <f>Uniforms!$AW$2</f>
        <v>NA|</v>
      </c>
      <c r="BD327" s="67" t="str">
        <f>Uniforms!$AW$3</f>
        <v>OUTLINED|</v>
      </c>
      <c r="BE327" s="66">
        <f>Uniforms!$AT$4</f>
        <v>0</v>
      </c>
      <c r="BF327" s="66">
        <f>IF(Uniforms!$AT$13="Left Chest",Uniforms!AZ327, )</f>
        <v>0</v>
      </c>
      <c r="BG327" s="66">
        <f>Uniforms!$AT$5</f>
        <v>0</v>
      </c>
      <c r="BH327" s="67">
        <f>IF(Uniforms!$AT$13="Left Chest 2nd",Uniforms!AZ327, )</f>
        <v>0</v>
      </c>
      <c r="BI327" s="66">
        <f>Uniforms!$AT$6</f>
        <v>0</v>
      </c>
      <c r="BJ327" s="67">
        <f>IF(Uniforms!$AT$13="Left Sleeve",Uniforms!AZ327, )</f>
        <v>0</v>
      </c>
      <c r="BK327" s="66">
        <f>Uniforms!$AT$7</f>
        <v>0</v>
      </c>
      <c r="BL327" s="67">
        <f>IF(Uniforms!$AT$13="Right Sleeve",Uniforms!AZ327, )</f>
        <v>0</v>
      </c>
      <c r="BM327" s="66">
        <f>Uniforms!$AT$8</f>
        <v>0</v>
      </c>
      <c r="BN327" s="67">
        <f>IF(Uniforms!$AT$13="Center Chest",Uniforms!AZ327, )</f>
        <v>0</v>
      </c>
      <c r="BO327" s="66">
        <f>Uniforms!$AT$10</f>
        <v>0</v>
      </c>
      <c r="BP327" s="67">
        <f>IF(Uniforms!$AT$13="Back Above #s",Uniforms!AZ327, )</f>
        <v>0</v>
      </c>
      <c r="BQ327" s="66">
        <f>Uniforms!$AT$11</f>
        <v>0</v>
      </c>
      <c r="BR327" s="67">
        <f>IF(Uniforms!$AT$13="Short-Left Leg",Uniforms!AZ327, )</f>
        <v>0</v>
      </c>
      <c r="BS327" s="66">
        <f>Uniforms!$AT$12</f>
        <v>0</v>
      </c>
      <c r="BT327" s="67">
        <f>IF(Uniforms!$AT$13="Short-Right Leg",Uniforms!AZ327, )</f>
        <v>0</v>
      </c>
      <c r="BU327" s="67">
        <f>Uniforms!$AT$9</f>
        <v>0</v>
      </c>
      <c r="BV327" s="67">
        <f>IF(Uniforms!$AT$13="Right Chest",Uniforms!AZ327, )</f>
        <v>0</v>
      </c>
      <c r="BW327" s="68">
        <f>Uniforms!BA327</f>
        <v>0</v>
      </c>
      <c r="BX327" s="68">
        <f>Uniforms!BB327</f>
        <v>0</v>
      </c>
      <c r="BY327" s="68">
        <f>Uniforms!BC327</f>
        <v>0</v>
      </c>
      <c r="BZ327" s="68">
        <f>Uniforms!BD327</f>
        <v>0</v>
      </c>
      <c r="CA327" s="68">
        <f>Uniforms!BE327</f>
        <v>0</v>
      </c>
      <c r="CB327" s="68">
        <f>Uniforms!BF327</f>
        <v>0</v>
      </c>
      <c r="CC327" s="68">
        <f>Uniforms!BG327</f>
        <v>0</v>
      </c>
      <c r="CD327" s="68">
        <f>Uniforms!BH327</f>
        <v>0</v>
      </c>
      <c r="CE327" s="68">
        <f>Uniforms!BI327</f>
        <v>0</v>
      </c>
      <c r="CF327" s="68">
        <f>Uniforms!BJ327</f>
        <v>0</v>
      </c>
      <c r="CG327" s="68">
        <f>Uniforms!BK327</f>
        <v>0</v>
      </c>
      <c r="CH327" s="68">
        <f>Uniforms!BL327</f>
        <v>0</v>
      </c>
      <c r="CI327" s="68">
        <f>Uniforms!BM327</f>
        <v>0</v>
      </c>
      <c r="CJ327" s="68">
        <f>Uniforms!BN327</f>
        <v>0</v>
      </c>
      <c r="CK327" s="68">
        <f>Uniforms!BO327</f>
        <v>0</v>
      </c>
      <c r="CL327" s="68">
        <f>Uniforms!BP327</f>
        <v>0</v>
      </c>
      <c r="CM327" s="68">
        <f>Uniforms!BQ327</f>
        <v>0</v>
      </c>
      <c r="CN327" s="68">
        <f>Uniforms!BR327</f>
        <v>0</v>
      </c>
      <c r="CO327" s="68">
        <f>Uniforms!BS327</f>
        <v>0</v>
      </c>
      <c r="CP327" s="68">
        <f>Uniforms!BT327</f>
        <v>0</v>
      </c>
      <c r="CQ327" s="68">
        <f>Uniforms!BU327</f>
        <v>0</v>
      </c>
      <c r="CR327" s="68">
        <f>Uniforms!BV327</f>
        <v>0</v>
      </c>
      <c r="CS327" s="68">
        <f>Uniforms!BW327</f>
        <v>0</v>
      </c>
      <c r="CT327" s="68">
        <f>Uniforms!BX327</f>
        <v>0</v>
      </c>
      <c r="CU327" s="68">
        <f>Uniforms!BY327</f>
        <v>0</v>
      </c>
      <c r="CV327" s="68">
        <f>Uniforms!BZ327</f>
        <v>0</v>
      </c>
      <c r="CW327" s="68">
        <f>Uniforms!CA327</f>
        <v>0</v>
      </c>
      <c r="CX327" s="68">
        <f>Uniforms!CB327</f>
        <v>0</v>
      </c>
      <c r="CY327" s="68">
        <f>Uniforms!CC327</f>
        <v>0</v>
      </c>
      <c r="CZ327" s="68">
        <f>Uniforms!CD327</f>
        <v>0</v>
      </c>
      <c r="DA327" s="67"/>
    </row>
    <row r="328" spans="1:105">
      <c r="A328" s="67" t="s">
        <v>592</v>
      </c>
      <c r="B328" s="63">
        <f>Uniforms!B328</f>
        <v>0</v>
      </c>
      <c r="C328" s="63" t="str">
        <f>CONCATENATE(Uniforms!C328, "|")</f>
        <v>|</v>
      </c>
      <c r="D328" s="63">
        <f>Uniforms!D328</f>
        <v>0</v>
      </c>
      <c r="E328" s="63" t="str">
        <f>IF(Uniforms!E328="None", "NA|",CONCATENATE(Uniforms!E328, "|"))</f>
        <v>|</v>
      </c>
      <c r="F328" s="63" t="str">
        <f>IF(E328="NA|","|-- Select One --",CONCATENATE(Uniforms!F328,"|"))</f>
        <v>|</v>
      </c>
      <c r="G328" s="63" t="str">
        <f>CONCATENATE(Uniforms!G328,"|")</f>
        <v>|</v>
      </c>
      <c r="H328" s="64">
        <f>Uniforms!H328</f>
        <v>0</v>
      </c>
      <c r="I328" s="65">
        <f t="shared" si="4"/>
        <v>0</v>
      </c>
      <c r="J328" s="65">
        <f>Uniforms!I328</f>
        <v>0</v>
      </c>
      <c r="K328" s="65">
        <f>Uniforms!J328</f>
        <v>0</v>
      </c>
      <c r="L328" s="65">
        <f>Uniforms!K328</f>
        <v>0</v>
      </c>
      <c r="M328" s="65">
        <f>Uniforms!L328</f>
        <v>0</v>
      </c>
      <c r="N328" s="65">
        <f>Uniforms!M328</f>
        <v>0</v>
      </c>
      <c r="O328" s="65">
        <f>Uniforms!N328</f>
        <v>0</v>
      </c>
      <c r="P328" s="65">
        <f>Uniforms!O328</f>
        <v>0</v>
      </c>
      <c r="Q328" s="65">
        <f>Uniforms!P328</f>
        <v>0</v>
      </c>
      <c r="R328" s="65">
        <f>Uniforms!Q328</f>
        <v>0</v>
      </c>
      <c r="S328" s="65">
        <f>Uniforms!R328</f>
        <v>0</v>
      </c>
      <c r="T328" s="65">
        <f>Uniforms!S328</f>
        <v>0</v>
      </c>
      <c r="U328" s="65">
        <f>Uniforms!T328</f>
        <v>0</v>
      </c>
      <c r="V328" s="65">
        <f>Uniforms!U328</f>
        <v>0</v>
      </c>
      <c r="W328" s="65">
        <f>Uniforms!V328</f>
        <v>0</v>
      </c>
      <c r="X328" s="65">
        <f>Uniforms!W328</f>
        <v>0</v>
      </c>
      <c r="Y328" s="65">
        <f>Uniforms!X328</f>
        <v>0</v>
      </c>
      <c r="Z328" s="63" t="str">
        <f>IF(Uniforms!Y328="None","NA|",CONCATENATE(Uniforms!Y328,"|"))</f>
        <v>|</v>
      </c>
      <c r="AA328" s="63" t="str">
        <f>IF(Z328="NA|","|-- Select One --",CONCATENATE(Uniforms!Z328, "|"))</f>
        <v>|</v>
      </c>
      <c r="AB328" s="65">
        <f>Uniforms!AA328</f>
        <v>0</v>
      </c>
      <c r="AC328" s="65">
        <f>Uniforms!AB328</f>
        <v>0</v>
      </c>
      <c r="AD328" s="65">
        <f>Uniforms!AC328</f>
        <v>0</v>
      </c>
      <c r="AE328" s="65">
        <f>Uniforms!AD328</f>
        <v>0</v>
      </c>
      <c r="AF328" s="65">
        <f>Uniforms!AE328</f>
        <v>0</v>
      </c>
      <c r="AG328" s="65">
        <f>Uniforms!AF328</f>
        <v>0</v>
      </c>
      <c r="AH328" s="65">
        <f>Uniforms!AG328</f>
        <v>0</v>
      </c>
      <c r="AI328" s="65">
        <f>Uniforms!AH328</f>
        <v>0</v>
      </c>
      <c r="AJ328" s="65">
        <f>Uniforms!AI328</f>
        <v>0</v>
      </c>
      <c r="AK328" s="65">
        <f>Uniforms!AJ328</f>
        <v>0</v>
      </c>
      <c r="AL328" s="65">
        <f>Uniforms!AK328</f>
        <v>0</v>
      </c>
      <c r="AM328" s="65">
        <f>Uniforms!AL328</f>
        <v>0</v>
      </c>
      <c r="AN328" s="65">
        <f>Uniforms!AM328</f>
        <v>0</v>
      </c>
      <c r="AO328" s="65">
        <f>Uniforms!AN328</f>
        <v>0</v>
      </c>
      <c r="AP328" s="65">
        <f>Uniforms!AO328</f>
        <v>0</v>
      </c>
      <c r="AQ328" s="65">
        <f>Uniforms!AP328</f>
        <v>0</v>
      </c>
      <c r="AR328" s="63" t="str">
        <f>IF(Uniforms!AQ328="None","NA|",CONCATENATE(Uniforms!AQ328,"|"))</f>
        <v>|</v>
      </c>
      <c r="AS328" s="63" t="str">
        <f>IF(AR328="NA|","|-- Select One --",CONCATENATE(Uniforms!AR328,"|"))</f>
        <v>|</v>
      </c>
      <c r="AT328" s="65">
        <f>Uniforms!AS328</f>
        <v>0</v>
      </c>
      <c r="AU328" s="65">
        <f>Uniforms!AT328</f>
        <v>0</v>
      </c>
      <c r="AV328" s="65">
        <f>Uniforms!AU328</f>
        <v>0</v>
      </c>
      <c r="AW328" s="65">
        <f>Uniforms!AV328</f>
        <v>0</v>
      </c>
      <c r="AX328" s="66" t="s">
        <v>409</v>
      </c>
      <c r="AY328" s="63" t="s">
        <v>410</v>
      </c>
      <c r="AZ328" s="63" t="s">
        <v>410</v>
      </c>
      <c r="BA328" s="63" t="s">
        <v>410</v>
      </c>
      <c r="BB328" s="67" t="str">
        <f>Uniforms!$AW$1</f>
        <v>8B|</v>
      </c>
      <c r="BC328" s="67" t="str">
        <f>Uniforms!$AW$2</f>
        <v>NA|</v>
      </c>
      <c r="BD328" s="67" t="str">
        <f>Uniforms!$AW$3</f>
        <v>OUTLINED|</v>
      </c>
      <c r="BE328" s="66">
        <f>Uniforms!$AT$4</f>
        <v>0</v>
      </c>
      <c r="BF328" s="66">
        <f>IF(Uniforms!$AT$13="Left Chest",Uniforms!AZ328, )</f>
        <v>0</v>
      </c>
      <c r="BG328" s="66">
        <f>Uniforms!$AT$5</f>
        <v>0</v>
      </c>
      <c r="BH328" s="67">
        <f>IF(Uniforms!$AT$13="Left Chest 2nd",Uniforms!AZ328, )</f>
        <v>0</v>
      </c>
      <c r="BI328" s="66">
        <f>Uniforms!$AT$6</f>
        <v>0</v>
      </c>
      <c r="BJ328" s="67">
        <f>IF(Uniforms!$AT$13="Left Sleeve",Uniforms!AZ328, )</f>
        <v>0</v>
      </c>
      <c r="BK328" s="66">
        <f>Uniforms!$AT$7</f>
        <v>0</v>
      </c>
      <c r="BL328" s="67">
        <f>IF(Uniforms!$AT$13="Right Sleeve",Uniforms!AZ328, )</f>
        <v>0</v>
      </c>
      <c r="BM328" s="66">
        <f>Uniforms!$AT$8</f>
        <v>0</v>
      </c>
      <c r="BN328" s="67">
        <f>IF(Uniforms!$AT$13="Center Chest",Uniforms!AZ328, )</f>
        <v>0</v>
      </c>
      <c r="BO328" s="66">
        <f>Uniforms!$AT$10</f>
        <v>0</v>
      </c>
      <c r="BP328" s="67">
        <f>IF(Uniforms!$AT$13="Back Above #s",Uniforms!AZ328, )</f>
        <v>0</v>
      </c>
      <c r="BQ328" s="66">
        <f>Uniforms!$AT$11</f>
        <v>0</v>
      </c>
      <c r="BR328" s="67">
        <f>IF(Uniforms!$AT$13="Short-Left Leg",Uniforms!AZ328, )</f>
        <v>0</v>
      </c>
      <c r="BS328" s="66">
        <f>Uniforms!$AT$12</f>
        <v>0</v>
      </c>
      <c r="BT328" s="67">
        <f>IF(Uniforms!$AT$13="Short-Right Leg",Uniforms!AZ328, )</f>
        <v>0</v>
      </c>
      <c r="BU328" s="67">
        <f>Uniforms!$AT$9</f>
        <v>0</v>
      </c>
      <c r="BV328" s="67">
        <f>IF(Uniforms!$AT$13="Right Chest",Uniforms!AZ328, )</f>
        <v>0</v>
      </c>
      <c r="BW328" s="68">
        <f>Uniforms!BA328</f>
        <v>0</v>
      </c>
      <c r="BX328" s="68">
        <f>Uniforms!BB328</f>
        <v>0</v>
      </c>
      <c r="BY328" s="68">
        <f>Uniforms!BC328</f>
        <v>0</v>
      </c>
      <c r="BZ328" s="68">
        <f>Uniforms!BD328</f>
        <v>0</v>
      </c>
      <c r="CA328" s="68">
        <f>Uniforms!BE328</f>
        <v>0</v>
      </c>
      <c r="CB328" s="68">
        <f>Uniforms!BF328</f>
        <v>0</v>
      </c>
      <c r="CC328" s="68">
        <f>Uniforms!BG328</f>
        <v>0</v>
      </c>
      <c r="CD328" s="68">
        <f>Uniforms!BH328</f>
        <v>0</v>
      </c>
      <c r="CE328" s="68">
        <f>Uniforms!BI328</f>
        <v>0</v>
      </c>
      <c r="CF328" s="68">
        <f>Uniforms!BJ328</f>
        <v>0</v>
      </c>
      <c r="CG328" s="68">
        <f>Uniforms!BK328</f>
        <v>0</v>
      </c>
      <c r="CH328" s="68">
        <f>Uniforms!BL328</f>
        <v>0</v>
      </c>
      <c r="CI328" s="68">
        <f>Uniforms!BM328</f>
        <v>0</v>
      </c>
      <c r="CJ328" s="68">
        <f>Uniforms!BN328</f>
        <v>0</v>
      </c>
      <c r="CK328" s="68">
        <f>Uniforms!BO328</f>
        <v>0</v>
      </c>
      <c r="CL328" s="68">
        <f>Uniforms!BP328</f>
        <v>0</v>
      </c>
      <c r="CM328" s="68">
        <f>Uniforms!BQ328</f>
        <v>0</v>
      </c>
      <c r="CN328" s="68">
        <f>Uniforms!BR328</f>
        <v>0</v>
      </c>
      <c r="CO328" s="68">
        <f>Uniforms!BS328</f>
        <v>0</v>
      </c>
      <c r="CP328" s="68">
        <f>Uniforms!BT328</f>
        <v>0</v>
      </c>
      <c r="CQ328" s="68">
        <f>Uniforms!BU328</f>
        <v>0</v>
      </c>
      <c r="CR328" s="68">
        <f>Uniforms!BV328</f>
        <v>0</v>
      </c>
      <c r="CS328" s="68">
        <f>Uniforms!BW328</f>
        <v>0</v>
      </c>
      <c r="CT328" s="68">
        <f>Uniforms!BX328</f>
        <v>0</v>
      </c>
      <c r="CU328" s="68">
        <f>Uniforms!BY328</f>
        <v>0</v>
      </c>
      <c r="CV328" s="68">
        <f>Uniforms!BZ328</f>
        <v>0</v>
      </c>
      <c r="CW328" s="68">
        <f>Uniforms!CA328</f>
        <v>0</v>
      </c>
      <c r="CX328" s="68">
        <f>Uniforms!CB328</f>
        <v>0</v>
      </c>
      <c r="CY328" s="68">
        <f>Uniforms!CC328</f>
        <v>0</v>
      </c>
      <c r="CZ328" s="68">
        <f>Uniforms!CD328</f>
        <v>0</v>
      </c>
      <c r="DA328" s="67"/>
    </row>
    <row r="329" spans="1:105">
      <c r="A329" s="67" t="s">
        <v>593</v>
      </c>
      <c r="B329" s="63">
        <f>Uniforms!B329</f>
        <v>0</v>
      </c>
      <c r="C329" s="63" t="str">
        <f>CONCATENATE(Uniforms!C329, "|")</f>
        <v>|</v>
      </c>
      <c r="D329" s="63">
        <f>Uniforms!D329</f>
        <v>0</v>
      </c>
      <c r="E329" s="63" t="str">
        <f>IF(Uniforms!E329="None", "NA|",CONCATENATE(Uniforms!E329, "|"))</f>
        <v>|</v>
      </c>
      <c r="F329" s="63" t="str">
        <f>IF(E329="NA|","|-- Select One --",CONCATENATE(Uniforms!F329,"|"))</f>
        <v>|</v>
      </c>
      <c r="G329" s="63" t="str">
        <f>CONCATENATE(Uniforms!G329,"|")</f>
        <v>|</v>
      </c>
      <c r="H329" s="64">
        <f>Uniforms!H329</f>
        <v>0</v>
      </c>
      <c r="I329" s="65">
        <f t="shared" si="4"/>
        <v>0</v>
      </c>
      <c r="J329" s="65">
        <f>Uniforms!I329</f>
        <v>0</v>
      </c>
      <c r="K329" s="65">
        <f>Uniforms!J329</f>
        <v>0</v>
      </c>
      <c r="L329" s="65">
        <f>Uniforms!K329</f>
        <v>0</v>
      </c>
      <c r="M329" s="65">
        <f>Uniforms!L329</f>
        <v>0</v>
      </c>
      <c r="N329" s="65">
        <f>Uniforms!M329</f>
        <v>0</v>
      </c>
      <c r="O329" s="65">
        <f>Uniforms!N329</f>
        <v>0</v>
      </c>
      <c r="P329" s="65">
        <f>Uniforms!O329</f>
        <v>0</v>
      </c>
      <c r="Q329" s="65">
        <f>Uniforms!P329</f>
        <v>0</v>
      </c>
      <c r="R329" s="65">
        <f>Uniforms!Q329</f>
        <v>0</v>
      </c>
      <c r="S329" s="65">
        <f>Uniforms!R329</f>
        <v>0</v>
      </c>
      <c r="T329" s="65">
        <f>Uniforms!S329</f>
        <v>0</v>
      </c>
      <c r="U329" s="65">
        <f>Uniforms!T329</f>
        <v>0</v>
      </c>
      <c r="V329" s="65">
        <f>Uniforms!U329</f>
        <v>0</v>
      </c>
      <c r="W329" s="65">
        <f>Uniforms!V329</f>
        <v>0</v>
      </c>
      <c r="X329" s="65">
        <f>Uniforms!W329</f>
        <v>0</v>
      </c>
      <c r="Y329" s="65">
        <f>Uniforms!X329</f>
        <v>0</v>
      </c>
      <c r="Z329" s="63" t="str">
        <f>IF(Uniforms!Y329="None","NA|",CONCATENATE(Uniforms!Y329,"|"))</f>
        <v>|</v>
      </c>
      <c r="AA329" s="63" t="str">
        <f>IF(Z329="NA|","|-- Select One --",CONCATENATE(Uniforms!Z329, "|"))</f>
        <v>|</v>
      </c>
      <c r="AB329" s="65">
        <f>Uniforms!AA329</f>
        <v>0</v>
      </c>
      <c r="AC329" s="65">
        <f>Uniforms!AB329</f>
        <v>0</v>
      </c>
      <c r="AD329" s="65">
        <f>Uniforms!AC329</f>
        <v>0</v>
      </c>
      <c r="AE329" s="65">
        <f>Uniforms!AD329</f>
        <v>0</v>
      </c>
      <c r="AF329" s="65">
        <f>Uniforms!AE329</f>
        <v>0</v>
      </c>
      <c r="AG329" s="65">
        <f>Uniforms!AF329</f>
        <v>0</v>
      </c>
      <c r="AH329" s="65">
        <f>Uniforms!AG329</f>
        <v>0</v>
      </c>
      <c r="AI329" s="65">
        <f>Uniforms!AH329</f>
        <v>0</v>
      </c>
      <c r="AJ329" s="65">
        <f>Uniforms!AI329</f>
        <v>0</v>
      </c>
      <c r="AK329" s="65">
        <f>Uniforms!AJ329</f>
        <v>0</v>
      </c>
      <c r="AL329" s="65">
        <f>Uniforms!AK329</f>
        <v>0</v>
      </c>
      <c r="AM329" s="65">
        <f>Uniforms!AL329</f>
        <v>0</v>
      </c>
      <c r="AN329" s="65">
        <f>Uniforms!AM329</f>
        <v>0</v>
      </c>
      <c r="AO329" s="65">
        <f>Uniforms!AN329</f>
        <v>0</v>
      </c>
      <c r="AP329" s="65">
        <f>Uniforms!AO329</f>
        <v>0</v>
      </c>
      <c r="AQ329" s="65">
        <f>Uniforms!AP329</f>
        <v>0</v>
      </c>
      <c r="AR329" s="63" t="str">
        <f>IF(Uniforms!AQ329="None","NA|",CONCATENATE(Uniforms!AQ329,"|"))</f>
        <v>|</v>
      </c>
      <c r="AS329" s="63" t="str">
        <f>IF(AR329="NA|","|-- Select One --",CONCATENATE(Uniforms!AR329,"|"))</f>
        <v>|</v>
      </c>
      <c r="AT329" s="65">
        <f>Uniforms!AS329</f>
        <v>0</v>
      </c>
      <c r="AU329" s="65">
        <f>Uniforms!AT329</f>
        <v>0</v>
      </c>
      <c r="AV329" s="65">
        <f>Uniforms!AU329</f>
        <v>0</v>
      </c>
      <c r="AW329" s="65">
        <f>Uniforms!AV329</f>
        <v>0</v>
      </c>
      <c r="AX329" s="66" t="s">
        <v>409</v>
      </c>
      <c r="AY329" s="63" t="s">
        <v>410</v>
      </c>
      <c r="AZ329" s="63" t="s">
        <v>410</v>
      </c>
      <c r="BA329" s="63" t="s">
        <v>410</v>
      </c>
      <c r="BB329" s="67" t="str">
        <f>Uniforms!$AW$1</f>
        <v>8B|</v>
      </c>
      <c r="BC329" s="67" t="str">
        <f>Uniforms!$AW$2</f>
        <v>NA|</v>
      </c>
      <c r="BD329" s="67" t="str">
        <f>Uniforms!$AW$3</f>
        <v>OUTLINED|</v>
      </c>
      <c r="BE329" s="66">
        <f>Uniforms!$AT$4</f>
        <v>0</v>
      </c>
      <c r="BF329" s="66">
        <f>IF(Uniforms!$AT$13="Left Chest",Uniforms!AZ329, )</f>
        <v>0</v>
      </c>
      <c r="BG329" s="66">
        <f>Uniforms!$AT$5</f>
        <v>0</v>
      </c>
      <c r="BH329" s="67">
        <f>IF(Uniforms!$AT$13="Left Chest 2nd",Uniforms!AZ329, )</f>
        <v>0</v>
      </c>
      <c r="BI329" s="66">
        <f>Uniforms!$AT$6</f>
        <v>0</v>
      </c>
      <c r="BJ329" s="67">
        <f>IF(Uniforms!$AT$13="Left Sleeve",Uniforms!AZ329, )</f>
        <v>0</v>
      </c>
      <c r="BK329" s="66">
        <f>Uniforms!$AT$7</f>
        <v>0</v>
      </c>
      <c r="BL329" s="67">
        <f>IF(Uniforms!$AT$13="Right Sleeve",Uniforms!AZ329, )</f>
        <v>0</v>
      </c>
      <c r="BM329" s="66">
        <f>Uniforms!$AT$8</f>
        <v>0</v>
      </c>
      <c r="BN329" s="67">
        <f>IF(Uniforms!$AT$13="Center Chest",Uniforms!AZ329, )</f>
        <v>0</v>
      </c>
      <c r="BO329" s="66">
        <f>Uniforms!$AT$10</f>
        <v>0</v>
      </c>
      <c r="BP329" s="67">
        <f>IF(Uniforms!$AT$13="Back Above #s",Uniforms!AZ329, )</f>
        <v>0</v>
      </c>
      <c r="BQ329" s="66">
        <f>Uniforms!$AT$11</f>
        <v>0</v>
      </c>
      <c r="BR329" s="67">
        <f>IF(Uniforms!$AT$13="Short-Left Leg",Uniforms!AZ329, )</f>
        <v>0</v>
      </c>
      <c r="BS329" s="66">
        <f>Uniforms!$AT$12</f>
        <v>0</v>
      </c>
      <c r="BT329" s="67">
        <f>IF(Uniforms!$AT$13="Short-Right Leg",Uniforms!AZ329, )</f>
        <v>0</v>
      </c>
      <c r="BU329" s="67">
        <f>Uniforms!$AT$9</f>
        <v>0</v>
      </c>
      <c r="BV329" s="67">
        <f>IF(Uniforms!$AT$13="Right Chest",Uniforms!AZ329, )</f>
        <v>0</v>
      </c>
      <c r="BW329" s="68">
        <f>Uniforms!BA329</f>
        <v>0</v>
      </c>
      <c r="BX329" s="68">
        <f>Uniforms!BB329</f>
        <v>0</v>
      </c>
      <c r="BY329" s="68">
        <f>Uniforms!BC329</f>
        <v>0</v>
      </c>
      <c r="BZ329" s="68">
        <f>Uniforms!BD329</f>
        <v>0</v>
      </c>
      <c r="CA329" s="68">
        <f>Uniforms!BE329</f>
        <v>0</v>
      </c>
      <c r="CB329" s="68">
        <f>Uniforms!BF329</f>
        <v>0</v>
      </c>
      <c r="CC329" s="68">
        <f>Uniforms!BG329</f>
        <v>0</v>
      </c>
      <c r="CD329" s="68">
        <f>Uniforms!BH329</f>
        <v>0</v>
      </c>
      <c r="CE329" s="68">
        <f>Uniforms!BI329</f>
        <v>0</v>
      </c>
      <c r="CF329" s="68">
        <f>Uniforms!BJ329</f>
        <v>0</v>
      </c>
      <c r="CG329" s="68">
        <f>Uniforms!BK329</f>
        <v>0</v>
      </c>
      <c r="CH329" s="68">
        <f>Uniforms!BL329</f>
        <v>0</v>
      </c>
      <c r="CI329" s="68">
        <f>Uniforms!BM329</f>
        <v>0</v>
      </c>
      <c r="CJ329" s="68">
        <f>Uniforms!BN329</f>
        <v>0</v>
      </c>
      <c r="CK329" s="68">
        <f>Uniforms!BO329</f>
        <v>0</v>
      </c>
      <c r="CL329" s="68">
        <f>Uniforms!BP329</f>
        <v>0</v>
      </c>
      <c r="CM329" s="68">
        <f>Uniforms!BQ329</f>
        <v>0</v>
      </c>
      <c r="CN329" s="68">
        <f>Uniforms!BR329</f>
        <v>0</v>
      </c>
      <c r="CO329" s="68">
        <f>Uniforms!BS329</f>
        <v>0</v>
      </c>
      <c r="CP329" s="68">
        <f>Uniforms!BT329</f>
        <v>0</v>
      </c>
      <c r="CQ329" s="68">
        <f>Uniforms!BU329</f>
        <v>0</v>
      </c>
      <c r="CR329" s="68">
        <f>Uniforms!BV329</f>
        <v>0</v>
      </c>
      <c r="CS329" s="68">
        <f>Uniforms!BW329</f>
        <v>0</v>
      </c>
      <c r="CT329" s="68">
        <f>Uniforms!BX329</f>
        <v>0</v>
      </c>
      <c r="CU329" s="68">
        <f>Uniforms!BY329</f>
        <v>0</v>
      </c>
      <c r="CV329" s="68">
        <f>Uniforms!BZ329</f>
        <v>0</v>
      </c>
      <c r="CW329" s="68">
        <f>Uniforms!CA329</f>
        <v>0</v>
      </c>
      <c r="CX329" s="68">
        <f>Uniforms!CB329</f>
        <v>0</v>
      </c>
      <c r="CY329" s="68">
        <f>Uniforms!CC329</f>
        <v>0</v>
      </c>
      <c r="CZ329" s="68">
        <f>Uniforms!CD329</f>
        <v>0</v>
      </c>
      <c r="DA329" s="67"/>
    </row>
    <row r="330" spans="1:105">
      <c r="A330" s="67" t="s">
        <v>594</v>
      </c>
      <c r="B330" s="63">
        <f>Uniforms!B330</f>
        <v>0</v>
      </c>
      <c r="C330" s="63" t="str">
        <f>CONCATENATE(Uniforms!C330, "|")</f>
        <v>|</v>
      </c>
      <c r="D330" s="63">
        <f>Uniforms!D330</f>
        <v>0</v>
      </c>
      <c r="E330" s="63" t="str">
        <f>IF(Uniforms!E330="None", "NA|",CONCATENATE(Uniforms!E330, "|"))</f>
        <v>|</v>
      </c>
      <c r="F330" s="63" t="str">
        <f>IF(E330="NA|","|-- Select One --",CONCATENATE(Uniforms!F330,"|"))</f>
        <v>|</v>
      </c>
      <c r="G330" s="63" t="str">
        <f>CONCATENATE(Uniforms!G330,"|")</f>
        <v>|</v>
      </c>
      <c r="H330" s="64">
        <f>Uniforms!H330</f>
        <v>0</v>
      </c>
      <c r="I330" s="65">
        <f t="shared" si="4"/>
        <v>0</v>
      </c>
      <c r="J330" s="65">
        <f>Uniforms!I330</f>
        <v>0</v>
      </c>
      <c r="K330" s="65">
        <f>Uniforms!J330</f>
        <v>0</v>
      </c>
      <c r="L330" s="65">
        <f>Uniforms!K330</f>
        <v>0</v>
      </c>
      <c r="M330" s="65">
        <f>Uniforms!L330</f>
        <v>0</v>
      </c>
      <c r="N330" s="65">
        <f>Uniforms!M330</f>
        <v>0</v>
      </c>
      <c r="O330" s="65">
        <f>Uniforms!N330</f>
        <v>0</v>
      </c>
      <c r="P330" s="65">
        <f>Uniforms!O330</f>
        <v>0</v>
      </c>
      <c r="Q330" s="65">
        <f>Uniforms!P330</f>
        <v>0</v>
      </c>
      <c r="R330" s="65">
        <f>Uniforms!Q330</f>
        <v>0</v>
      </c>
      <c r="S330" s="65">
        <f>Uniforms!R330</f>
        <v>0</v>
      </c>
      <c r="T330" s="65">
        <f>Uniforms!S330</f>
        <v>0</v>
      </c>
      <c r="U330" s="65">
        <f>Uniforms!T330</f>
        <v>0</v>
      </c>
      <c r="V330" s="65">
        <f>Uniforms!U330</f>
        <v>0</v>
      </c>
      <c r="W330" s="65">
        <f>Uniforms!V330</f>
        <v>0</v>
      </c>
      <c r="X330" s="65">
        <f>Uniforms!W330</f>
        <v>0</v>
      </c>
      <c r="Y330" s="65">
        <f>Uniforms!X330</f>
        <v>0</v>
      </c>
      <c r="Z330" s="63" t="str">
        <f>IF(Uniforms!Y330="None","NA|",CONCATENATE(Uniforms!Y330,"|"))</f>
        <v>|</v>
      </c>
      <c r="AA330" s="63" t="str">
        <f>IF(Z330="NA|","|-- Select One --",CONCATENATE(Uniforms!Z330, "|"))</f>
        <v>|</v>
      </c>
      <c r="AB330" s="65">
        <f>Uniforms!AA330</f>
        <v>0</v>
      </c>
      <c r="AC330" s="65">
        <f>Uniforms!AB330</f>
        <v>0</v>
      </c>
      <c r="AD330" s="65">
        <f>Uniforms!AC330</f>
        <v>0</v>
      </c>
      <c r="AE330" s="65">
        <f>Uniforms!AD330</f>
        <v>0</v>
      </c>
      <c r="AF330" s="65">
        <f>Uniforms!AE330</f>
        <v>0</v>
      </c>
      <c r="AG330" s="65">
        <f>Uniforms!AF330</f>
        <v>0</v>
      </c>
      <c r="AH330" s="65">
        <f>Uniforms!AG330</f>
        <v>0</v>
      </c>
      <c r="AI330" s="65">
        <f>Uniforms!AH330</f>
        <v>0</v>
      </c>
      <c r="AJ330" s="65">
        <f>Uniforms!AI330</f>
        <v>0</v>
      </c>
      <c r="AK330" s="65">
        <f>Uniforms!AJ330</f>
        <v>0</v>
      </c>
      <c r="AL330" s="65">
        <f>Uniforms!AK330</f>
        <v>0</v>
      </c>
      <c r="AM330" s="65">
        <f>Uniforms!AL330</f>
        <v>0</v>
      </c>
      <c r="AN330" s="65">
        <f>Uniforms!AM330</f>
        <v>0</v>
      </c>
      <c r="AO330" s="65">
        <f>Uniforms!AN330</f>
        <v>0</v>
      </c>
      <c r="AP330" s="65">
        <f>Uniforms!AO330</f>
        <v>0</v>
      </c>
      <c r="AQ330" s="65">
        <f>Uniforms!AP330</f>
        <v>0</v>
      </c>
      <c r="AR330" s="63" t="str">
        <f>IF(Uniforms!AQ330="None","NA|",CONCATENATE(Uniforms!AQ330,"|"))</f>
        <v>|</v>
      </c>
      <c r="AS330" s="63" t="str">
        <f>IF(AR330="NA|","|-- Select One --",CONCATENATE(Uniforms!AR330,"|"))</f>
        <v>|</v>
      </c>
      <c r="AT330" s="65">
        <f>Uniforms!AS330</f>
        <v>0</v>
      </c>
      <c r="AU330" s="65">
        <f>Uniforms!AT330</f>
        <v>0</v>
      </c>
      <c r="AV330" s="65">
        <f>Uniforms!AU330</f>
        <v>0</v>
      </c>
      <c r="AW330" s="65">
        <f>Uniforms!AV330</f>
        <v>0</v>
      </c>
      <c r="AX330" s="66" t="s">
        <v>409</v>
      </c>
      <c r="AY330" s="63" t="s">
        <v>410</v>
      </c>
      <c r="AZ330" s="63" t="s">
        <v>410</v>
      </c>
      <c r="BA330" s="63" t="s">
        <v>410</v>
      </c>
      <c r="BB330" s="67" t="str">
        <f>Uniforms!$AW$1</f>
        <v>8B|</v>
      </c>
      <c r="BC330" s="67" t="str">
        <f>Uniforms!$AW$2</f>
        <v>NA|</v>
      </c>
      <c r="BD330" s="67" t="str">
        <f>Uniforms!$AW$3</f>
        <v>OUTLINED|</v>
      </c>
      <c r="BE330" s="66">
        <f>Uniforms!$AT$4</f>
        <v>0</v>
      </c>
      <c r="BF330" s="66">
        <f>IF(Uniforms!$AT$13="Left Chest",Uniforms!AZ330, )</f>
        <v>0</v>
      </c>
      <c r="BG330" s="66">
        <f>Uniforms!$AT$5</f>
        <v>0</v>
      </c>
      <c r="BH330" s="67">
        <f>IF(Uniforms!$AT$13="Left Chest 2nd",Uniforms!AZ330, )</f>
        <v>0</v>
      </c>
      <c r="BI330" s="66">
        <f>Uniforms!$AT$6</f>
        <v>0</v>
      </c>
      <c r="BJ330" s="67">
        <f>IF(Uniforms!$AT$13="Left Sleeve",Uniforms!AZ330, )</f>
        <v>0</v>
      </c>
      <c r="BK330" s="66">
        <f>Uniforms!$AT$7</f>
        <v>0</v>
      </c>
      <c r="BL330" s="67">
        <f>IF(Uniforms!$AT$13="Right Sleeve",Uniforms!AZ330, )</f>
        <v>0</v>
      </c>
      <c r="BM330" s="66">
        <f>Uniforms!$AT$8</f>
        <v>0</v>
      </c>
      <c r="BN330" s="67">
        <f>IF(Uniforms!$AT$13="Center Chest",Uniforms!AZ330, )</f>
        <v>0</v>
      </c>
      <c r="BO330" s="66">
        <f>Uniforms!$AT$10</f>
        <v>0</v>
      </c>
      <c r="BP330" s="67">
        <f>IF(Uniforms!$AT$13="Back Above #s",Uniforms!AZ330, )</f>
        <v>0</v>
      </c>
      <c r="BQ330" s="66">
        <f>Uniforms!$AT$11</f>
        <v>0</v>
      </c>
      <c r="BR330" s="67">
        <f>IF(Uniforms!$AT$13="Short-Left Leg",Uniforms!AZ330, )</f>
        <v>0</v>
      </c>
      <c r="BS330" s="66">
        <f>Uniforms!$AT$12</f>
        <v>0</v>
      </c>
      <c r="BT330" s="67">
        <f>IF(Uniforms!$AT$13="Short-Right Leg",Uniforms!AZ330, )</f>
        <v>0</v>
      </c>
      <c r="BU330" s="67">
        <f>Uniforms!$AT$9</f>
        <v>0</v>
      </c>
      <c r="BV330" s="67">
        <f>IF(Uniforms!$AT$13="Right Chest",Uniforms!AZ330, )</f>
        <v>0</v>
      </c>
      <c r="BW330" s="68">
        <f>Uniforms!BA330</f>
        <v>0</v>
      </c>
      <c r="BX330" s="68">
        <f>Uniforms!BB330</f>
        <v>0</v>
      </c>
      <c r="BY330" s="68">
        <f>Uniforms!BC330</f>
        <v>0</v>
      </c>
      <c r="BZ330" s="68">
        <f>Uniforms!BD330</f>
        <v>0</v>
      </c>
      <c r="CA330" s="68">
        <f>Uniforms!BE330</f>
        <v>0</v>
      </c>
      <c r="CB330" s="68">
        <f>Uniforms!BF330</f>
        <v>0</v>
      </c>
      <c r="CC330" s="68">
        <f>Uniforms!BG330</f>
        <v>0</v>
      </c>
      <c r="CD330" s="68">
        <f>Uniforms!BH330</f>
        <v>0</v>
      </c>
      <c r="CE330" s="68">
        <f>Uniforms!BI330</f>
        <v>0</v>
      </c>
      <c r="CF330" s="68">
        <f>Uniforms!BJ330</f>
        <v>0</v>
      </c>
      <c r="CG330" s="68">
        <f>Uniforms!BK330</f>
        <v>0</v>
      </c>
      <c r="CH330" s="68">
        <f>Uniforms!BL330</f>
        <v>0</v>
      </c>
      <c r="CI330" s="68">
        <f>Uniforms!BM330</f>
        <v>0</v>
      </c>
      <c r="CJ330" s="68">
        <f>Uniforms!BN330</f>
        <v>0</v>
      </c>
      <c r="CK330" s="68">
        <f>Uniforms!BO330</f>
        <v>0</v>
      </c>
      <c r="CL330" s="68">
        <f>Uniforms!BP330</f>
        <v>0</v>
      </c>
      <c r="CM330" s="68">
        <f>Uniforms!BQ330</f>
        <v>0</v>
      </c>
      <c r="CN330" s="68">
        <f>Uniforms!BR330</f>
        <v>0</v>
      </c>
      <c r="CO330" s="68">
        <f>Uniforms!BS330</f>
        <v>0</v>
      </c>
      <c r="CP330" s="68">
        <f>Uniforms!BT330</f>
        <v>0</v>
      </c>
      <c r="CQ330" s="68">
        <f>Uniforms!BU330</f>
        <v>0</v>
      </c>
      <c r="CR330" s="68">
        <f>Uniforms!BV330</f>
        <v>0</v>
      </c>
      <c r="CS330" s="68">
        <f>Uniforms!BW330</f>
        <v>0</v>
      </c>
      <c r="CT330" s="68">
        <f>Uniforms!BX330</f>
        <v>0</v>
      </c>
      <c r="CU330" s="68">
        <f>Uniforms!BY330</f>
        <v>0</v>
      </c>
      <c r="CV330" s="68">
        <f>Uniforms!BZ330</f>
        <v>0</v>
      </c>
      <c r="CW330" s="68">
        <f>Uniforms!CA330</f>
        <v>0</v>
      </c>
      <c r="CX330" s="68">
        <f>Uniforms!CB330</f>
        <v>0</v>
      </c>
      <c r="CY330" s="68">
        <f>Uniforms!CC330</f>
        <v>0</v>
      </c>
      <c r="CZ330" s="68">
        <f>Uniforms!CD330</f>
        <v>0</v>
      </c>
      <c r="DA330" s="67"/>
    </row>
    <row r="331" spans="1:105">
      <c r="A331" s="67" t="s">
        <v>595</v>
      </c>
      <c r="B331" s="63">
        <f>Uniforms!B331</f>
        <v>0</v>
      </c>
      <c r="C331" s="63" t="str">
        <f>CONCATENATE(Uniforms!C331, "|")</f>
        <v>|</v>
      </c>
      <c r="D331" s="63">
        <f>Uniforms!D331</f>
        <v>0</v>
      </c>
      <c r="E331" s="63" t="str">
        <f>IF(Uniforms!E331="None", "NA|",CONCATENATE(Uniforms!E331, "|"))</f>
        <v>|</v>
      </c>
      <c r="F331" s="63" t="str">
        <f>IF(E331="NA|","|-- Select One --",CONCATENATE(Uniforms!F331,"|"))</f>
        <v>|</v>
      </c>
      <c r="G331" s="63" t="str">
        <f>CONCATENATE(Uniforms!G331,"|")</f>
        <v>|</v>
      </c>
      <c r="H331" s="64">
        <f>Uniforms!H331</f>
        <v>0</v>
      </c>
      <c r="I331" s="65">
        <f t="shared" si="4"/>
        <v>0</v>
      </c>
      <c r="J331" s="65">
        <f>Uniforms!I331</f>
        <v>0</v>
      </c>
      <c r="K331" s="65">
        <f>Uniforms!J331</f>
        <v>0</v>
      </c>
      <c r="L331" s="65">
        <f>Uniforms!K331</f>
        <v>0</v>
      </c>
      <c r="M331" s="65">
        <f>Uniforms!L331</f>
        <v>0</v>
      </c>
      <c r="N331" s="65">
        <f>Uniforms!M331</f>
        <v>0</v>
      </c>
      <c r="O331" s="65">
        <f>Uniforms!N331</f>
        <v>0</v>
      </c>
      <c r="P331" s="65">
        <f>Uniforms!O331</f>
        <v>0</v>
      </c>
      <c r="Q331" s="65">
        <f>Uniforms!P331</f>
        <v>0</v>
      </c>
      <c r="R331" s="65">
        <f>Uniforms!Q331</f>
        <v>0</v>
      </c>
      <c r="S331" s="65">
        <f>Uniforms!R331</f>
        <v>0</v>
      </c>
      <c r="T331" s="65">
        <f>Uniforms!S331</f>
        <v>0</v>
      </c>
      <c r="U331" s="65">
        <f>Uniforms!T331</f>
        <v>0</v>
      </c>
      <c r="V331" s="65">
        <f>Uniforms!U331</f>
        <v>0</v>
      </c>
      <c r="W331" s="65">
        <f>Uniforms!V331</f>
        <v>0</v>
      </c>
      <c r="X331" s="65">
        <f>Uniforms!W331</f>
        <v>0</v>
      </c>
      <c r="Y331" s="65">
        <f>Uniforms!X331</f>
        <v>0</v>
      </c>
      <c r="Z331" s="63" t="str">
        <f>IF(Uniforms!Y331="None","NA|",CONCATENATE(Uniforms!Y331,"|"))</f>
        <v>|</v>
      </c>
      <c r="AA331" s="63" t="str">
        <f>IF(Z331="NA|","|-- Select One --",CONCATENATE(Uniforms!Z331, "|"))</f>
        <v>|</v>
      </c>
      <c r="AB331" s="65">
        <f>Uniforms!AA331</f>
        <v>0</v>
      </c>
      <c r="AC331" s="65">
        <f>Uniforms!AB331</f>
        <v>0</v>
      </c>
      <c r="AD331" s="65">
        <f>Uniforms!AC331</f>
        <v>0</v>
      </c>
      <c r="AE331" s="65">
        <f>Uniforms!AD331</f>
        <v>0</v>
      </c>
      <c r="AF331" s="65">
        <f>Uniforms!AE331</f>
        <v>0</v>
      </c>
      <c r="AG331" s="65">
        <f>Uniforms!AF331</f>
        <v>0</v>
      </c>
      <c r="AH331" s="65">
        <f>Uniforms!AG331</f>
        <v>0</v>
      </c>
      <c r="AI331" s="65">
        <f>Uniforms!AH331</f>
        <v>0</v>
      </c>
      <c r="AJ331" s="65">
        <f>Uniforms!AI331</f>
        <v>0</v>
      </c>
      <c r="AK331" s="65">
        <f>Uniforms!AJ331</f>
        <v>0</v>
      </c>
      <c r="AL331" s="65">
        <f>Uniforms!AK331</f>
        <v>0</v>
      </c>
      <c r="AM331" s="65">
        <f>Uniforms!AL331</f>
        <v>0</v>
      </c>
      <c r="AN331" s="65">
        <f>Uniforms!AM331</f>
        <v>0</v>
      </c>
      <c r="AO331" s="65">
        <f>Uniforms!AN331</f>
        <v>0</v>
      </c>
      <c r="AP331" s="65">
        <f>Uniforms!AO331</f>
        <v>0</v>
      </c>
      <c r="AQ331" s="65">
        <f>Uniforms!AP331</f>
        <v>0</v>
      </c>
      <c r="AR331" s="63" t="str">
        <f>IF(Uniforms!AQ331="None","NA|",CONCATENATE(Uniforms!AQ331,"|"))</f>
        <v>|</v>
      </c>
      <c r="AS331" s="63" t="str">
        <f>IF(AR331="NA|","|-- Select One --",CONCATENATE(Uniforms!AR331,"|"))</f>
        <v>|</v>
      </c>
      <c r="AT331" s="65">
        <f>Uniforms!AS331</f>
        <v>0</v>
      </c>
      <c r="AU331" s="65">
        <f>Uniforms!AT331</f>
        <v>0</v>
      </c>
      <c r="AV331" s="65">
        <f>Uniforms!AU331</f>
        <v>0</v>
      </c>
      <c r="AW331" s="65">
        <f>Uniforms!AV331</f>
        <v>0</v>
      </c>
      <c r="AX331" s="66" t="s">
        <v>409</v>
      </c>
      <c r="AY331" s="63" t="s">
        <v>410</v>
      </c>
      <c r="AZ331" s="63" t="s">
        <v>410</v>
      </c>
      <c r="BA331" s="63" t="s">
        <v>410</v>
      </c>
      <c r="BB331" s="67" t="str">
        <f>Uniforms!$AW$1</f>
        <v>8B|</v>
      </c>
      <c r="BC331" s="67" t="str">
        <f>Uniforms!$AW$2</f>
        <v>NA|</v>
      </c>
      <c r="BD331" s="67" t="str">
        <f>Uniforms!$AW$3</f>
        <v>OUTLINED|</v>
      </c>
      <c r="BE331" s="66">
        <f>Uniforms!$AT$4</f>
        <v>0</v>
      </c>
      <c r="BF331" s="66">
        <f>IF(Uniforms!$AT$13="Left Chest",Uniforms!AZ331, )</f>
        <v>0</v>
      </c>
      <c r="BG331" s="66">
        <f>Uniforms!$AT$5</f>
        <v>0</v>
      </c>
      <c r="BH331" s="67">
        <f>IF(Uniforms!$AT$13="Left Chest 2nd",Uniforms!AZ331, )</f>
        <v>0</v>
      </c>
      <c r="BI331" s="66">
        <f>Uniforms!$AT$6</f>
        <v>0</v>
      </c>
      <c r="BJ331" s="67">
        <f>IF(Uniforms!$AT$13="Left Sleeve",Uniforms!AZ331, )</f>
        <v>0</v>
      </c>
      <c r="BK331" s="66">
        <f>Uniforms!$AT$7</f>
        <v>0</v>
      </c>
      <c r="BL331" s="67">
        <f>IF(Uniforms!$AT$13="Right Sleeve",Uniforms!AZ331, )</f>
        <v>0</v>
      </c>
      <c r="BM331" s="66">
        <f>Uniforms!$AT$8</f>
        <v>0</v>
      </c>
      <c r="BN331" s="67">
        <f>IF(Uniforms!$AT$13="Center Chest",Uniforms!AZ331, )</f>
        <v>0</v>
      </c>
      <c r="BO331" s="66">
        <f>Uniforms!$AT$10</f>
        <v>0</v>
      </c>
      <c r="BP331" s="67">
        <f>IF(Uniforms!$AT$13="Back Above #s",Uniforms!AZ331, )</f>
        <v>0</v>
      </c>
      <c r="BQ331" s="66">
        <f>Uniforms!$AT$11</f>
        <v>0</v>
      </c>
      <c r="BR331" s="67">
        <f>IF(Uniforms!$AT$13="Short-Left Leg",Uniforms!AZ331, )</f>
        <v>0</v>
      </c>
      <c r="BS331" s="66">
        <f>Uniforms!$AT$12</f>
        <v>0</v>
      </c>
      <c r="BT331" s="67">
        <f>IF(Uniforms!$AT$13="Short-Right Leg",Uniforms!AZ331, )</f>
        <v>0</v>
      </c>
      <c r="BU331" s="67">
        <f>Uniforms!$AT$9</f>
        <v>0</v>
      </c>
      <c r="BV331" s="67">
        <f>IF(Uniforms!$AT$13="Right Chest",Uniforms!AZ331, )</f>
        <v>0</v>
      </c>
      <c r="BW331" s="68">
        <f>Uniforms!BA331</f>
        <v>0</v>
      </c>
      <c r="BX331" s="68">
        <f>Uniforms!BB331</f>
        <v>0</v>
      </c>
      <c r="BY331" s="68">
        <f>Uniforms!BC331</f>
        <v>0</v>
      </c>
      <c r="BZ331" s="68">
        <f>Uniforms!BD331</f>
        <v>0</v>
      </c>
      <c r="CA331" s="68">
        <f>Uniforms!BE331</f>
        <v>0</v>
      </c>
      <c r="CB331" s="68">
        <f>Uniforms!BF331</f>
        <v>0</v>
      </c>
      <c r="CC331" s="68">
        <f>Uniforms!BG331</f>
        <v>0</v>
      </c>
      <c r="CD331" s="68">
        <f>Uniforms!BH331</f>
        <v>0</v>
      </c>
      <c r="CE331" s="68">
        <f>Uniforms!BI331</f>
        <v>0</v>
      </c>
      <c r="CF331" s="68">
        <f>Uniforms!BJ331</f>
        <v>0</v>
      </c>
      <c r="CG331" s="68">
        <f>Uniforms!BK331</f>
        <v>0</v>
      </c>
      <c r="CH331" s="68">
        <f>Uniforms!BL331</f>
        <v>0</v>
      </c>
      <c r="CI331" s="68">
        <f>Uniforms!BM331</f>
        <v>0</v>
      </c>
      <c r="CJ331" s="68">
        <f>Uniforms!BN331</f>
        <v>0</v>
      </c>
      <c r="CK331" s="68">
        <f>Uniforms!BO331</f>
        <v>0</v>
      </c>
      <c r="CL331" s="68">
        <f>Uniforms!BP331</f>
        <v>0</v>
      </c>
      <c r="CM331" s="68">
        <f>Uniforms!BQ331</f>
        <v>0</v>
      </c>
      <c r="CN331" s="68">
        <f>Uniforms!BR331</f>
        <v>0</v>
      </c>
      <c r="CO331" s="68">
        <f>Uniforms!BS331</f>
        <v>0</v>
      </c>
      <c r="CP331" s="68">
        <f>Uniforms!BT331</f>
        <v>0</v>
      </c>
      <c r="CQ331" s="68">
        <f>Uniforms!BU331</f>
        <v>0</v>
      </c>
      <c r="CR331" s="68">
        <f>Uniforms!BV331</f>
        <v>0</v>
      </c>
      <c r="CS331" s="68">
        <f>Uniforms!BW331</f>
        <v>0</v>
      </c>
      <c r="CT331" s="68">
        <f>Uniforms!BX331</f>
        <v>0</v>
      </c>
      <c r="CU331" s="68">
        <f>Uniforms!BY331</f>
        <v>0</v>
      </c>
      <c r="CV331" s="68">
        <f>Uniforms!BZ331</f>
        <v>0</v>
      </c>
      <c r="CW331" s="68">
        <f>Uniforms!CA331</f>
        <v>0</v>
      </c>
      <c r="CX331" s="68">
        <f>Uniforms!CB331</f>
        <v>0</v>
      </c>
      <c r="CY331" s="68">
        <f>Uniforms!CC331</f>
        <v>0</v>
      </c>
      <c r="CZ331" s="68">
        <f>Uniforms!CD331</f>
        <v>0</v>
      </c>
      <c r="DA331" s="67"/>
    </row>
    <row r="332" spans="1:105">
      <c r="A332" s="67" t="s">
        <v>596</v>
      </c>
      <c r="B332" s="63">
        <f>Uniforms!B332</f>
        <v>0</v>
      </c>
      <c r="C332" s="63" t="str">
        <f>CONCATENATE(Uniforms!C332, "|")</f>
        <v>|</v>
      </c>
      <c r="D332" s="63">
        <f>Uniforms!D332</f>
        <v>0</v>
      </c>
      <c r="E332" s="63" t="str">
        <f>IF(Uniforms!E332="None", "NA|",CONCATENATE(Uniforms!E332, "|"))</f>
        <v>|</v>
      </c>
      <c r="F332" s="63" t="str">
        <f>IF(E332="NA|","|-- Select One --",CONCATENATE(Uniforms!F332,"|"))</f>
        <v>|</v>
      </c>
      <c r="G332" s="63" t="str">
        <f>CONCATENATE(Uniforms!G332,"|")</f>
        <v>|</v>
      </c>
      <c r="H332" s="64">
        <f>Uniforms!H332</f>
        <v>0</v>
      </c>
      <c r="I332" s="65">
        <f t="shared" si="4"/>
        <v>0</v>
      </c>
      <c r="J332" s="65">
        <f>Uniforms!I332</f>
        <v>0</v>
      </c>
      <c r="K332" s="65">
        <f>Uniforms!J332</f>
        <v>0</v>
      </c>
      <c r="L332" s="65">
        <f>Uniforms!K332</f>
        <v>0</v>
      </c>
      <c r="M332" s="65">
        <f>Uniforms!L332</f>
        <v>0</v>
      </c>
      <c r="N332" s="65">
        <f>Uniforms!M332</f>
        <v>0</v>
      </c>
      <c r="O332" s="65">
        <f>Uniforms!N332</f>
        <v>0</v>
      </c>
      <c r="P332" s="65">
        <f>Uniforms!O332</f>
        <v>0</v>
      </c>
      <c r="Q332" s="65">
        <f>Uniforms!P332</f>
        <v>0</v>
      </c>
      <c r="R332" s="65">
        <f>Uniforms!Q332</f>
        <v>0</v>
      </c>
      <c r="S332" s="65">
        <f>Uniforms!R332</f>
        <v>0</v>
      </c>
      <c r="T332" s="65">
        <f>Uniforms!S332</f>
        <v>0</v>
      </c>
      <c r="U332" s="65">
        <f>Uniforms!T332</f>
        <v>0</v>
      </c>
      <c r="V332" s="65">
        <f>Uniforms!U332</f>
        <v>0</v>
      </c>
      <c r="W332" s="65">
        <f>Uniforms!V332</f>
        <v>0</v>
      </c>
      <c r="X332" s="65">
        <f>Uniforms!W332</f>
        <v>0</v>
      </c>
      <c r="Y332" s="65">
        <f>Uniforms!X332</f>
        <v>0</v>
      </c>
      <c r="Z332" s="63" t="str">
        <f>IF(Uniforms!Y332="None","NA|",CONCATENATE(Uniforms!Y332,"|"))</f>
        <v>|</v>
      </c>
      <c r="AA332" s="63" t="str">
        <f>IF(Z332="NA|","|-- Select One --",CONCATENATE(Uniforms!Z332, "|"))</f>
        <v>|</v>
      </c>
      <c r="AB332" s="65">
        <f>Uniforms!AA332</f>
        <v>0</v>
      </c>
      <c r="AC332" s="65">
        <f>Uniforms!AB332</f>
        <v>0</v>
      </c>
      <c r="AD332" s="65">
        <f>Uniforms!AC332</f>
        <v>0</v>
      </c>
      <c r="AE332" s="65">
        <f>Uniforms!AD332</f>
        <v>0</v>
      </c>
      <c r="AF332" s="65">
        <f>Uniforms!AE332</f>
        <v>0</v>
      </c>
      <c r="AG332" s="65">
        <f>Uniforms!AF332</f>
        <v>0</v>
      </c>
      <c r="AH332" s="65">
        <f>Uniforms!AG332</f>
        <v>0</v>
      </c>
      <c r="AI332" s="65">
        <f>Uniforms!AH332</f>
        <v>0</v>
      </c>
      <c r="AJ332" s="65">
        <f>Uniforms!AI332</f>
        <v>0</v>
      </c>
      <c r="AK332" s="65">
        <f>Uniforms!AJ332</f>
        <v>0</v>
      </c>
      <c r="AL332" s="65">
        <f>Uniforms!AK332</f>
        <v>0</v>
      </c>
      <c r="AM332" s="65">
        <f>Uniforms!AL332</f>
        <v>0</v>
      </c>
      <c r="AN332" s="65">
        <f>Uniforms!AM332</f>
        <v>0</v>
      </c>
      <c r="AO332" s="65">
        <f>Uniforms!AN332</f>
        <v>0</v>
      </c>
      <c r="AP332" s="65">
        <f>Uniforms!AO332</f>
        <v>0</v>
      </c>
      <c r="AQ332" s="65">
        <f>Uniforms!AP332</f>
        <v>0</v>
      </c>
      <c r="AR332" s="63" t="str">
        <f>IF(Uniforms!AQ332="None","NA|",CONCATENATE(Uniforms!AQ332,"|"))</f>
        <v>|</v>
      </c>
      <c r="AS332" s="63" t="str">
        <f>IF(AR332="NA|","|-- Select One --",CONCATENATE(Uniforms!AR332,"|"))</f>
        <v>|</v>
      </c>
      <c r="AT332" s="65">
        <f>Uniforms!AS332</f>
        <v>0</v>
      </c>
      <c r="AU332" s="65">
        <f>Uniforms!AT332</f>
        <v>0</v>
      </c>
      <c r="AV332" s="65">
        <f>Uniforms!AU332</f>
        <v>0</v>
      </c>
      <c r="AW332" s="65">
        <f>Uniforms!AV332</f>
        <v>0</v>
      </c>
      <c r="AX332" s="66" t="s">
        <v>409</v>
      </c>
      <c r="AY332" s="63" t="s">
        <v>410</v>
      </c>
      <c r="AZ332" s="63" t="s">
        <v>410</v>
      </c>
      <c r="BA332" s="63" t="s">
        <v>410</v>
      </c>
      <c r="BB332" s="67" t="str">
        <f>Uniforms!$AW$1</f>
        <v>8B|</v>
      </c>
      <c r="BC332" s="67" t="str">
        <f>Uniforms!$AW$2</f>
        <v>NA|</v>
      </c>
      <c r="BD332" s="67" t="str">
        <f>Uniforms!$AW$3</f>
        <v>OUTLINED|</v>
      </c>
      <c r="BE332" s="66">
        <f>Uniforms!$AT$4</f>
        <v>0</v>
      </c>
      <c r="BF332" s="66">
        <f>IF(Uniforms!$AT$13="Left Chest",Uniforms!AZ332, )</f>
        <v>0</v>
      </c>
      <c r="BG332" s="66">
        <f>Uniforms!$AT$5</f>
        <v>0</v>
      </c>
      <c r="BH332" s="67">
        <f>IF(Uniforms!$AT$13="Left Chest 2nd",Uniforms!AZ332, )</f>
        <v>0</v>
      </c>
      <c r="BI332" s="66">
        <f>Uniforms!$AT$6</f>
        <v>0</v>
      </c>
      <c r="BJ332" s="67">
        <f>IF(Uniforms!$AT$13="Left Sleeve",Uniforms!AZ332, )</f>
        <v>0</v>
      </c>
      <c r="BK332" s="66">
        <f>Uniforms!$AT$7</f>
        <v>0</v>
      </c>
      <c r="BL332" s="67">
        <f>IF(Uniforms!$AT$13="Right Sleeve",Uniforms!AZ332, )</f>
        <v>0</v>
      </c>
      <c r="BM332" s="66">
        <f>Uniforms!$AT$8</f>
        <v>0</v>
      </c>
      <c r="BN332" s="67">
        <f>IF(Uniforms!$AT$13="Center Chest",Uniforms!AZ332, )</f>
        <v>0</v>
      </c>
      <c r="BO332" s="66">
        <f>Uniforms!$AT$10</f>
        <v>0</v>
      </c>
      <c r="BP332" s="67">
        <f>IF(Uniforms!$AT$13="Back Above #s",Uniforms!AZ332, )</f>
        <v>0</v>
      </c>
      <c r="BQ332" s="66">
        <f>Uniforms!$AT$11</f>
        <v>0</v>
      </c>
      <c r="BR332" s="67">
        <f>IF(Uniforms!$AT$13="Short-Left Leg",Uniforms!AZ332, )</f>
        <v>0</v>
      </c>
      <c r="BS332" s="66">
        <f>Uniforms!$AT$12</f>
        <v>0</v>
      </c>
      <c r="BT332" s="67">
        <f>IF(Uniforms!$AT$13="Short-Right Leg",Uniforms!AZ332, )</f>
        <v>0</v>
      </c>
      <c r="BU332" s="67">
        <f>Uniforms!$AT$9</f>
        <v>0</v>
      </c>
      <c r="BV332" s="67">
        <f>IF(Uniforms!$AT$13="Right Chest",Uniforms!AZ332, )</f>
        <v>0</v>
      </c>
      <c r="BW332" s="68">
        <f>Uniforms!BA332</f>
        <v>0</v>
      </c>
      <c r="BX332" s="68">
        <f>Uniforms!BB332</f>
        <v>0</v>
      </c>
      <c r="BY332" s="68">
        <f>Uniforms!BC332</f>
        <v>0</v>
      </c>
      <c r="BZ332" s="68">
        <f>Uniforms!BD332</f>
        <v>0</v>
      </c>
      <c r="CA332" s="68">
        <f>Uniforms!BE332</f>
        <v>0</v>
      </c>
      <c r="CB332" s="68">
        <f>Uniforms!BF332</f>
        <v>0</v>
      </c>
      <c r="CC332" s="68">
        <f>Uniforms!BG332</f>
        <v>0</v>
      </c>
      <c r="CD332" s="68">
        <f>Uniforms!BH332</f>
        <v>0</v>
      </c>
      <c r="CE332" s="68">
        <f>Uniforms!BI332</f>
        <v>0</v>
      </c>
      <c r="CF332" s="68">
        <f>Uniforms!BJ332</f>
        <v>0</v>
      </c>
      <c r="CG332" s="68">
        <f>Uniforms!BK332</f>
        <v>0</v>
      </c>
      <c r="CH332" s="68">
        <f>Uniforms!BL332</f>
        <v>0</v>
      </c>
      <c r="CI332" s="68">
        <f>Uniforms!BM332</f>
        <v>0</v>
      </c>
      <c r="CJ332" s="68">
        <f>Uniforms!BN332</f>
        <v>0</v>
      </c>
      <c r="CK332" s="68">
        <f>Uniforms!BO332</f>
        <v>0</v>
      </c>
      <c r="CL332" s="68">
        <f>Uniforms!BP332</f>
        <v>0</v>
      </c>
      <c r="CM332" s="68">
        <f>Uniforms!BQ332</f>
        <v>0</v>
      </c>
      <c r="CN332" s="68">
        <f>Uniforms!BR332</f>
        <v>0</v>
      </c>
      <c r="CO332" s="68">
        <f>Uniforms!BS332</f>
        <v>0</v>
      </c>
      <c r="CP332" s="68">
        <f>Uniforms!BT332</f>
        <v>0</v>
      </c>
      <c r="CQ332" s="68">
        <f>Uniforms!BU332</f>
        <v>0</v>
      </c>
      <c r="CR332" s="68">
        <f>Uniforms!BV332</f>
        <v>0</v>
      </c>
      <c r="CS332" s="68">
        <f>Uniforms!BW332</f>
        <v>0</v>
      </c>
      <c r="CT332" s="68">
        <f>Uniforms!BX332</f>
        <v>0</v>
      </c>
      <c r="CU332" s="68">
        <f>Uniforms!BY332</f>
        <v>0</v>
      </c>
      <c r="CV332" s="68">
        <f>Uniforms!BZ332</f>
        <v>0</v>
      </c>
      <c r="CW332" s="68">
        <f>Uniforms!CA332</f>
        <v>0</v>
      </c>
      <c r="CX332" s="68">
        <f>Uniforms!CB332</f>
        <v>0</v>
      </c>
      <c r="CY332" s="68">
        <f>Uniforms!CC332</f>
        <v>0</v>
      </c>
      <c r="CZ332" s="68">
        <f>Uniforms!CD332</f>
        <v>0</v>
      </c>
      <c r="DA332" s="67"/>
    </row>
    <row r="333" spans="1:105">
      <c r="A333" s="67" t="s">
        <v>597</v>
      </c>
      <c r="B333" s="63">
        <f>Uniforms!B333</f>
        <v>0</v>
      </c>
      <c r="C333" s="63" t="str">
        <f>CONCATENATE(Uniforms!C333, "|")</f>
        <v>|</v>
      </c>
      <c r="D333" s="63">
        <f>Uniforms!D333</f>
        <v>0</v>
      </c>
      <c r="E333" s="63" t="str">
        <f>IF(Uniforms!E333="None", "NA|",CONCATENATE(Uniforms!E333, "|"))</f>
        <v>|</v>
      </c>
      <c r="F333" s="63" t="str">
        <f>IF(E333="NA|","|-- Select One --",CONCATENATE(Uniforms!F333,"|"))</f>
        <v>|</v>
      </c>
      <c r="G333" s="63" t="str">
        <f>CONCATENATE(Uniforms!G333,"|")</f>
        <v>|</v>
      </c>
      <c r="H333" s="64">
        <f>Uniforms!H333</f>
        <v>0</v>
      </c>
      <c r="I333" s="65">
        <f t="shared" si="4"/>
        <v>0</v>
      </c>
      <c r="J333" s="65">
        <f>Uniforms!I333</f>
        <v>0</v>
      </c>
      <c r="K333" s="65">
        <f>Uniforms!J333</f>
        <v>0</v>
      </c>
      <c r="L333" s="65">
        <f>Uniforms!K333</f>
        <v>0</v>
      </c>
      <c r="M333" s="65">
        <f>Uniforms!L333</f>
        <v>0</v>
      </c>
      <c r="N333" s="65">
        <f>Uniforms!M333</f>
        <v>0</v>
      </c>
      <c r="O333" s="65">
        <f>Uniforms!N333</f>
        <v>0</v>
      </c>
      <c r="P333" s="65">
        <f>Uniforms!O333</f>
        <v>0</v>
      </c>
      <c r="Q333" s="65">
        <f>Uniforms!P333</f>
        <v>0</v>
      </c>
      <c r="R333" s="65">
        <f>Uniforms!Q333</f>
        <v>0</v>
      </c>
      <c r="S333" s="65">
        <f>Uniforms!R333</f>
        <v>0</v>
      </c>
      <c r="T333" s="65">
        <f>Uniforms!S333</f>
        <v>0</v>
      </c>
      <c r="U333" s="65">
        <f>Uniforms!T333</f>
        <v>0</v>
      </c>
      <c r="V333" s="65">
        <f>Uniforms!U333</f>
        <v>0</v>
      </c>
      <c r="W333" s="65">
        <f>Uniforms!V333</f>
        <v>0</v>
      </c>
      <c r="X333" s="65">
        <f>Uniforms!W333</f>
        <v>0</v>
      </c>
      <c r="Y333" s="65">
        <f>Uniforms!X333</f>
        <v>0</v>
      </c>
      <c r="Z333" s="63" t="str">
        <f>IF(Uniforms!Y333="None","NA|",CONCATENATE(Uniforms!Y333,"|"))</f>
        <v>|</v>
      </c>
      <c r="AA333" s="63" t="str">
        <f>IF(Z333="NA|","|-- Select One --",CONCATENATE(Uniforms!Z333, "|"))</f>
        <v>|</v>
      </c>
      <c r="AB333" s="65">
        <f>Uniforms!AA333</f>
        <v>0</v>
      </c>
      <c r="AC333" s="65">
        <f>Uniforms!AB333</f>
        <v>0</v>
      </c>
      <c r="AD333" s="65">
        <f>Uniforms!AC333</f>
        <v>0</v>
      </c>
      <c r="AE333" s="65">
        <f>Uniforms!AD333</f>
        <v>0</v>
      </c>
      <c r="AF333" s="65">
        <f>Uniforms!AE333</f>
        <v>0</v>
      </c>
      <c r="AG333" s="65">
        <f>Uniforms!AF333</f>
        <v>0</v>
      </c>
      <c r="AH333" s="65">
        <f>Uniforms!AG333</f>
        <v>0</v>
      </c>
      <c r="AI333" s="65">
        <f>Uniforms!AH333</f>
        <v>0</v>
      </c>
      <c r="AJ333" s="65">
        <f>Uniforms!AI333</f>
        <v>0</v>
      </c>
      <c r="AK333" s="65">
        <f>Uniforms!AJ333</f>
        <v>0</v>
      </c>
      <c r="AL333" s="65">
        <f>Uniforms!AK333</f>
        <v>0</v>
      </c>
      <c r="AM333" s="65">
        <f>Uniforms!AL333</f>
        <v>0</v>
      </c>
      <c r="AN333" s="65">
        <f>Uniforms!AM333</f>
        <v>0</v>
      </c>
      <c r="AO333" s="65">
        <f>Uniforms!AN333</f>
        <v>0</v>
      </c>
      <c r="AP333" s="65">
        <f>Uniforms!AO333</f>
        <v>0</v>
      </c>
      <c r="AQ333" s="65">
        <f>Uniforms!AP333</f>
        <v>0</v>
      </c>
      <c r="AR333" s="63" t="str">
        <f>IF(Uniforms!AQ333="None","NA|",CONCATENATE(Uniforms!AQ333,"|"))</f>
        <v>|</v>
      </c>
      <c r="AS333" s="63" t="str">
        <f>IF(AR333="NA|","|-- Select One --",CONCATENATE(Uniforms!AR333,"|"))</f>
        <v>|</v>
      </c>
      <c r="AT333" s="65">
        <f>Uniforms!AS333</f>
        <v>0</v>
      </c>
      <c r="AU333" s="65">
        <f>Uniforms!AT333</f>
        <v>0</v>
      </c>
      <c r="AV333" s="65">
        <f>Uniforms!AU333</f>
        <v>0</v>
      </c>
      <c r="AW333" s="65">
        <f>Uniforms!AV333</f>
        <v>0</v>
      </c>
      <c r="AX333" s="66" t="s">
        <v>409</v>
      </c>
      <c r="AY333" s="63" t="s">
        <v>410</v>
      </c>
      <c r="AZ333" s="63" t="s">
        <v>410</v>
      </c>
      <c r="BA333" s="63" t="s">
        <v>410</v>
      </c>
      <c r="BB333" s="67" t="str">
        <f>Uniforms!$AW$1</f>
        <v>8B|</v>
      </c>
      <c r="BC333" s="67" t="str">
        <f>Uniforms!$AW$2</f>
        <v>NA|</v>
      </c>
      <c r="BD333" s="67" t="str">
        <f>Uniforms!$AW$3</f>
        <v>OUTLINED|</v>
      </c>
      <c r="BE333" s="66">
        <f>Uniforms!$AT$4</f>
        <v>0</v>
      </c>
      <c r="BF333" s="66">
        <f>IF(Uniforms!$AT$13="Left Chest",Uniforms!AZ333, )</f>
        <v>0</v>
      </c>
      <c r="BG333" s="66">
        <f>Uniforms!$AT$5</f>
        <v>0</v>
      </c>
      <c r="BH333" s="67">
        <f>IF(Uniforms!$AT$13="Left Chest 2nd",Uniforms!AZ333, )</f>
        <v>0</v>
      </c>
      <c r="BI333" s="66">
        <f>Uniforms!$AT$6</f>
        <v>0</v>
      </c>
      <c r="BJ333" s="67">
        <f>IF(Uniforms!$AT$13="Left Sleeve",Uniforms!AZ333, )</f>
        <v>0</v>
      </c>
      <c r="BK333" s="66">
        <f>Uniforms!$AT$7</f>
        <v>0</v>
      </c>
      <c r="BL333" s="67">
        <f>IF(Uniforms!$AT$13="Right Sleeve",Uniforms!AZ333, )</f>
        <v>0</v>
      </c>
      <c r="BM333" s="66">
        <f>Uniforms!$AT$8</f>
        <v>0</v>
      </c>
      <c r="BN333" s="67">
        <f>IF(Uniforms!$AT$13="Center Chest",Uniforms!AZ333, )</f>
        <v>0</v>
      </c>
      <c r="BO333" s="66">
        <f>Uniforms!$AT$10</f>
        <v>0</v>
      </c>
      <c r="BP333" s="67">
        <f>IF(Uniforms!$AT$13="Back Above #s",Uniforms!AZ333, )</f>
        <v>0</v>
      </c>
      <c r="BQ333" s="66">
        <f>Uniforms!$AT$11</f>
        <v>0</v>
      </c>
      <c r="BR333" s="67">
        <f>IF(Uniforms!$AT$13="Short-Left Leg",Uniforms!AZ333, )</f>
        <v>0</v>
      </c>
      <c r="BS333" s="66">
        <f>Uniforms!$AT$12</f>
        <v>0</v>
      </c>
      <c r="BT333" s="67">
        <f>IF(Uniforms!$AT$13="Short-Right Leg",Uniforms!AZ333, )</f>
        <v>0</v>
      </c>
      <c r="BU333" s="67">
        <f>Uniforms!$AT$9</f>
        <v>0</v>
      </c>
      <c r="BV333" s="67">
        <f>IF(Uniforms!$AT$13="Right Chest",Uniforms!AZ333, )</f>
        <v>0</v>
      </c>
      <c r="BW333" s="68">
        <f>Uniforms!BA333</f>
        <v>0</v>
      </c>
      <c r="BX333" s="68">
        <f>Uniforms!BB333</f>
        <v>0</v>
      </c>
      <c r="BY333" s="68">
        <f>Uniforms!BC333</f>
        <v>0</v>
      </c>
      <c r="BZ333" s="68">
        <f>Uniforms!BD333</f>
        <v>0</v>
      </c>
      <c r="CA333" s="68">
        <f>Uniforms!BE333</f>
        <v>0</v>
      </c>
      <c r="CB333" s="68">
        <f>Uniforms!BF333</f>
        <v>0</v>
      </c>
      <c r="CC333" s="68">
        <f>Uniforms!BG333</f>
        <v>0</v>
      </c>
      <c r="CD333" s="68">
        <f>Uniforms!BH333</f>
        <v>0</v>
      </c>
      <c r="CE333" s="68">
        <f>Uniforms!BI333</f>
        <v>0</v>
      </c>
      <c r="CF333" s="68">
        <f>Uniforms!BJ333</f>
        <v>0</v>
      </c>
      <c r="CG333" s="68">
        <f>Uniforms!BK333</f>
        <v>0</v>
      </c>
      <c r="CH333" s="68">
        <f>Uniforms!BL333</f>
        <v>0</v>
      </c>
      <c r="CI333" s="68">
        <f>Uniforms!BM333</f>
        <v>0</v>
      </c>
      <c r="CJ333" s="68">
        <f>Uniforms!BN333</f>
        <v>0</v>
      </c>
      <c r="CK333" s="68">
        <f>Uniforms!BO333</f>
        <v>0</v>
      </c>
      <c r="CL333" s="68">
        <f>Uniforms!BP333</f>
        <v>0</v>
      </c>
      <c r="CM333" s="68">
        <f>Uniforms!BQ333</f>
        <v>0</v>
      </c>
      <c r="CN333" s="68">
        <f>Uniforms!BR333</f>
        <v>0</v>
      </c>
      <c r="CO333" s="68">
        <f>Uniforms!BS333</f>
        <v>0</v>
      </c>
      <c r="CP333" s="68">
        <f>Uniforms!BT333</f>
        <v>0</v>
      </c>
      <c r="CQ333" s="68">
        <f>Uniforms!BU333</f>
        <v>0</v>
      </c>
      <c r="CR333" s="68">
        <f>Uniforms!BV333</f>
        <v>0</v>
      </c>
      <c r="CS333" s="68">
        <f>Uniforms!BW333</f>
        <v>0</v>
      </c>
      <c r="CT333" s="68">
        <f>Uniforms!BX333</f>
        <v>0</v>
      </c>
      <c r="CU333" s="68">
        <f>Uniforms!BY333</f>
        <v>0</v>
      </c>
      <c r="CV333" s="68">
        <f>Uniforms!BZ333</f>
        <v>0</v>
      </c>
      <c r="CW333" s="68">
        <f>Uniforms!CA333</f>
        <v>0</v>
      </c>
      <c r="CX333" s="68">
        <f>Uniforms!CB333</f>
        <v>0</v>
      </c>
      <c r="CY333" s="68">
        <f>Uniforms!CC333</f>
        <v>0</v>
      </c>
      <c r="CZ333" s="68">
        <f>Uniforms!CD333</f>
        <v>0</v>
      </c>
      <c r="DA333" s="67"/>
    </row>
    <row r="334" spans="1:105">
      <c r="A334" s="67" t="s">
        <v>598</v>
      </c>
      <c r="B334" s="63">
        <f>Uniforms!B334</f>
        <v>0</v>
      </c>
      <c r="C334" s="63" t="str">
        <f>CONCATENATE(Uniforms!C334, "|")</f>
        <v>|</v>
      </c>
      <c r="D334" s="63">
        <f>Uniforms!D334</f>
        <v>0</v>
      </c>
      <c r="E334" s="63" t="str">
        <f>IF(Uniforms!E334="None", "NA|",CONCATENATE(Uniforms!E334, "|"))</f>
        <v>|</v>
      </c>
      <c r="F334" s="63" t="str">
        <f>IF(E334="NA|","|-- Select One --",CONCATENATE(Uniforms!F334,"|"))</f>
        <v>|</v>
      </c>
      <c r="G334" s="63" t="str">
        <f>CONCATENATE(Uniforms!G334,"|")</f>
        <v>|</v>
      </c>
      <c r="H334" s="64">
        <f>Uniforms!H334</f>
        <v>0</v>
      </c>
      <c r="I334" s="65">
        <f t="shared" si="4"/>
        <v>0</v>
      </c>
      <c r="J334" s="65">
        <f>Uniforms!I334</f>
        <v>0</v>
      </c>
      <c r="K334" s="65">
        <f>Uniforms!J334</f>
        <v>0</v>
      </c>
      <c r="L334" s="65">
        <f>Uniforms!K334</f>
        <v>0</v>
      </c>
      <c r="M334" s="65">
        <f>Uniforms!L334</f>
        <v>0</v>
      </c>
      <c r="N334" s="65">
        <f>Uniforms!M334</f>
        <v>0</v>
      </c>
      <c r="O334" s="65">
        <f>Uniforms!N334</f>
        <v>0</v>
      </c>
      <c r="P334" s="65">
        <f>Uniforms!O334</f>
        <v>0</v>
      </c>
      <c r="Q334" s="65">
        <f>Uniforms!P334</f>
        <v>0</v>
      </c>
      <c r="R334" s="65">
        <f>Uniforms!Q334</f>
        <v>0</v>
      </c>
      <c r="S334" s="65">
        <f>Uniforms!R334</f>
        <v>0</v>
      </c>
      <c r="T334" s="65">
        <f>Uniforms!S334</f>
        <v>0</v>
      </c>
      <c r="U334" s="65">
        <f>Uniforms!T334</f>
        <v>0</v>
      </c>
      <c r="V334" s="65">
        <f>Uniforms!U334</f>
        <v>0</v>
      </c>
      <c r="W334" s="65">
        <f>Uniforms!V334</f>
        <v>0</v>
      </c>
      <c r="X334" s="65">
        <f>Uniforms!W334</f>
        <v>0</v>
      </c>
      <c r="Y334" s="65">
        <f>Uniforms!X334</f>
        <v>0</v>
      </c>
      <c r="Z334" s="63" t="str">
        <f>IF(Uniforms!Y334="None","NA|",CONCATENATE(Uniforms!Y334,"|"))</f>
        <v>|</v>
      </c>
      <c r="AA334" s="63" t="str">
        <f>IF(Z334="NA|","|-- Select One --",CONCATENATE(Uniforms!Z334, "|"))</f>
        <v>|</v>
      </c>
      <c r="AB334" s="65">
        <f>Uniforms!AA334</f>
        <v>0</v>
      </c>
      <c r="AC334" s="65">
        <f>Uniforms!AB334</f>
        <v>0</v>
      </c>
      <c r="AD334" s="65">
        <f>Uniforms!AC334</f>
        <v>0</v>
      </c>
      <c r="AE334" s="65">
        <f>Uniforms!AD334</f>
        <v>0</v>
      </c>
      <c r="AF334" s="65">
        <f>Uniforms!AE334</f>
        <v>0</v>
      </c>
      <c r="AG334" s="65">
        <f>Uniforms!AF334</f>
        <v>0</v>
      </c>
      <c r="AH334" s="65">
        <f>Uniforms!AG334</f>
        <v>0</v>
      </c>
      <c r="AI334" s="65">
        <f>Uniforms!AH334</f>
        <v>0</v>
      </c>
      <c r="AJ334" s="65">
        <f>Uniforms!AI334</f>
        <v>0</v>
      </c>
      <c r="AK334" s="65">
        <f>Uniforms!AJ334</f>
        <v>0</v>
      </c>
      <c r="AL334" s="65">
        <f>Uniforms!AK334</f>
        <v>0</v>
      </c>
      <c r="AM334" s="65">
        <f>Uniforms!AL334</f>
        <v>0</v>
      </c>
      <c r="AN334" s="65">
        <f>Uniforms!AM334</f>
        <v>0</v>
      </c>
      <c r="AO334" s="65">
        <f>Uniforms!AN334</f>
        <v>0</v>
      </c>
      <c r="AP334" s="65">
        <f>Uniforms!AO334</f>
        <v>0</v>
      </c>
      <c r="AQ334" s="65">
        <f>Uniforms!AP334</f>
        <v>0</v>
      </c>
      <c r="AR334" s="63" t="str">
        <f>IF(Uniforms!AQ334="None","NA|",CONCATENATE(Uniforms!AQ334,"|"))</f>
        <v>|</v>
      </c>
      <c r="AS334" s="63" t="str">
        <f>IF(AR334="NA|","|-- Select One --",CONCATENATE(Uniforms!AR334,"|"))</f>
        <v>|</v>
      </c>
      <c r="AT334" s="65">
        <f>Uniforms!AS334</f>
        <v>0</v>
      </c>
      <c r="AU334" s="65">
        <f>Uniforms!AT334</f>
        <v>0</v>
      </c>
      <c r="AV334" s="65">
        <f>Uniforms!AU334</f>
        <v>0</v>
      </c>
      <c r="AW334" s="65">
        <f>Uniforms!AV334</f>
        <v>0</v>
      </c>
      <c r="AX334" s="66" t="s">
        <v>409</v>
      </c>
      <c r="AY334" s="63" t="s">
        <v>410</v>
      </c>
      <c r="AZ334" s="63" t="s">
        <v>410</v>
      </c>
      <c r="BA334" s="63" t="s">
        <v>410</v>
      </c>
      <c r="BB334" s="67" t="str">
        <f>Uniforms!$AW$1</f>
        <v>8B|</v>
      </c>
      <c r="BC334" s="67" t="str">
        <f>Uniforms!$AW$2</f>
        <v>NA|</v>
      </c>
      <c r="BD334" s="67" t="str">
        <f>Uniforms!$AW$3</f>
        <v>OUTLINED|</v>
      </c>
      <c r="BE334" s="66">
        <f>Uniforms!$AT$4</f>
        <v>0</v>
      </c>
      <c r="BF334" s="66">
        <f>IF(Uniforms!$AT$13="Left Chest",Uniforms!AZ334, )</f>
        <v>0</v>
      </c>
      <c r="BG334" s="66">
        <f>Uniforms!$AT$5</f>
        <v>0</v>
      </c>
      <c r="BH334" s="67">
        <f>IF(Uniforms!$AT$13="Left Chest 2nd",Uniforms!AZ334, )</f>
        <v>0</v>
      </c>
      <c r="BI334" s="66">
        <f>Uniforms!$AT$6</f>
        <v>0</v>
      </c>
      <c r="BJ334" s="67">
        <f>IF(Uniforms!$AT$13="Left Sleeve",Uniforms!AZ334, )</f>
        <v>0</v>
      </c>
      <c r="BK334" s="66">
        <f>Uniforms!$AT$7</f>
        <v>0</v>
      </c>
      <c r="BL334" s="67">
        <f>IF(Uniforms!$AT$13="Right Sleeve",Uniforms!AZ334, )</f>
        <v>0</v>
      </c>
      <c r="BM334" s="66">
        <f>Uniforms!$AT$8</f>
        <v>0</v>
      </c>
      <c r="BN334" s="67">
        <f>IF(Uniforms!$AT$13="Center Chest",Uniforms!AZ334, )</f>
        <v>0</v>
      </c>
      <c r="BO334" s="66">
        <f>Uniforms!$AT$10</f>
        <v>0</v>
      </c>
      <c r="BP334" s="67">
        <f>IF(Uniforms!$AT$13="Back Above #s",Uniforms!AZ334, )</f>
        <v>0</v>
      </c>
      <c r="BQ334" s="66">
        <f>Uniforms!$AT$11</f>
        <v>0</v>
      </c>
      <c r="BR334" s="67">
        <f>IF(Uniforms!$AT$13="Short-Left Leg",Uniforms!AZ334, )</f>
        <v>0</v>
      </c>
      <c r="BS334" s="66">
        <f>Uniforms!$AT$12</f>
        <v>0</v>
      </c>
      <c r="BT334" s="67">
        <f>IF(Uniforms!$AT$13="Short-Right Leg",Uniforms!AZ334, )</f>
        <v>0</v>
      </c>
      <c r="BU334" s="67">
        <f>Uniforms!$AT$9</f>
        <v>0</v>
      </c>
      <c r="BV334" s="67">
        <f>IF(Uniforms!$AT$13="Right Chest",Uniforms!AZ334, )</f>
        <v>0</v>
      </c>
      <c r="BW334" s="68">
        <f>Uniforms!BA334</f>
        <v>0</v>
      </c>
      <c r="BX334" s="68">
        <f>Uniforms!BB334</f>
        <v>0</v>
      </c>
      <c r="BY334" s="68">
        <f>Uniforms!BC334</f>
        <v>0</v>
      </c>
      <c r="BZ334" s="68">
        <f>Uniforms!BD334</f>
        <v>0</v>
      </c>
      <c r="CA334" s="68">
        <f>Uniforms!BE334</f>
        <v>0</v>
      </c>
      <c r="CB334" s="68">
        <f>Uniforms!BF334</f>
        <v>0</v>
      </c>
      <c r="CC334" s="68">
        <f>Uniforms!BG334</f>
        <v>0</v>
      </c>
      <c r="CD334" s="68">
        <f>Uniforms!BH334</f>
        <v>0</v>
      </c>
      <c r="CE334" s="68">
        <f>Uniforms!BI334</f>
        <v>0</v>
      </c>
      <c r="CF334" s="68">
        <f>Uniforms!BJ334</f>
        <v>0</v>
      </c>
      <c r="CG334" s="68">
        <f>Uniforms!BK334</f>
        <v>0</v>
      </c>
      <c r="CH334" s="68">
        <f>Uniforms!BL334</f>
        <v>0</v>
      </c>
      <c r="CI334" s="68">
        <f>Uniforms!BM334</f>
        <v>0</v>
      </c>
      <c r="CJ334" s="68">
        <f>Uniforms!BN334</f>
        <v>0</v>
      </c>
      <c r="CK334" s="68">
        <f>Uniforms!BO334</f>
        <v>0</v>
      </c>
      <c r="CL334" s="68">
        <f>Uniforms!BP334</f>
        <v>0</v>
      </c>
      <c r="CM334" s="68">
        <f>Uniforms!BQ334</f>
        <v>0</v>
      </c>
      <c r="CN334" s="68">
        <f>Uniforms!BR334</f>
        <v>0</v>
      </c>
      <c r="CO334" s="68">
        <f>Uniforms!BS334</f>
        <v>0</v>
      </c>
      <c r="CP334" s="68">
        <f>Uniforms!BT334</f>
        <v>0</v>
      </c>
      <c r="CQ334" s="68">
        <f>Uniforms!BU334</f>
        <v>0</v>
      </c>
      <c r="CR334" s="68">
        <f>Uniforms!BV334</f>
        <v>0</v>
      </c>
      <c r="CS334" s="68">
        <f>Uniforms!BW334</f>
        <v>0</v>
      </c>
      <c r="CT334" s="68">
        <f>Uniforms!BX334</f>
        <v>0</v>
      </c>
      <c r="CU334" s="68">
        <f>Uniforms!BY334</f>
        <v>0</v>
      </c>
      <c r="CV334" s="68">
        <f>Uniforms!BZ334</f>
        <v>0</v>
      </c>
      <c r="CW334" s="68">
        <f>Uniforms!CA334</f>
        <v>0</v>
      </c>
      <c r="CX334" s="68">
        <f>Uniforms!CB334</f>
        <v>0</v>
      </c>
      <c r="CY334" s="68">
        <f>Uniforms!CC334</f>
        <v>0</v>
      </c>
      <c r="CZ334" s="68">
        <f>Uniforms!CD334</f>
        <v>0</v>
      </c>
      <c r="DA334" s="67"/>
    </row>
    <row r="335" spans="1:105">
      <c r="A335" s="67" t="s">
        <v>599</v>
      </c>
      <c r="B335" s="63">
        <f>Uniforms!B335</f>
        <v>0</v>
      </c>
      <c r="C335" s="63" t="str">
        <f>CONCATENATE(Uniforms!C335, "|")</f>
        <v>|</v>
      </c>
      <c r="D335" s="63">
        <f>Uniforms!D335</f>
        <v>0</v>
      </c>
      <c r="E335" s="63" t="str">
        <f>IF(Uniforms!E335="None", "NA|",CONCATENATE(Uniforms!E335, "|"))</f>
        <v>|</v>
      </c>
      <c r="F335" s="63" t="str">
        <f>IF(E335="NA|","|-- Select One --",CONCATENATE(Uniforms!F335,"|"))</f>
        <v>|</v>
      </c>
      <c r="G335" s="63" t="str">
        <f>CONCATENATE(Uniforms!G335,"|")</f>
        <v>|</v>
      </c>
      <c r="H335" s="64">
        <f>Uniforms!H335</f>
        <v>0</v>
      </c>
      <c r="I335" s="65">
        <f t="shared" si="4"/>
        <v>0</v>
      </c>
      <c r="J335" s="65">
        <f>Uniforms!I335</f>
        <v>0</v>
      </c>
      <c r="K335" s="65">
        <f>Uniforms!J335</f>
        <v>0</v>
      </c>
      <c r="L335" s="65">
        <f>Uniforms!K335</f>
        <v>0</v>
      </c>
      <c r="M335" s="65">
        <f>Uniforms!L335</f>
        <v>0</v>
      </c>
      <c r="N335" s="65">
        <f>Uniforms!M335</f>
        <v>0</v>
      </c>
      <c r="O335" s="65">
        <f>Uniforms!N335</f>
        <v>0</v>
      </c>
      <c r="P335" s="65">
        <f>Uniforms!O335</f>
        <v>0</v>
      </c>
      <c r="Q335" s="65">
        <f>Uniforms!P335</f>
        <v>0</v>
      </c>
      <c r="R335" s="65">
        <f>Uniforms!Q335</f>
        <v>0</v>
      </c>
      <c r="S335" s="65">
        <f>Uniforms!R335</f>
        <v>0</v>
      </c>
      <c r="T335" s="65">
        <f>Uniforms!S335</f>
        <v>0</v>
      </c>
      <c r="U335" s="65">
        <f>Uniforms!T335</f>
        <v>0</v>
      </c>
      <c r="V335" s="65">
        <f>Uniforms!U335</f>
        <v>0</v>
      </c>
      <c r="W335" s="65">
        <f>Uniforms!V335</f>
        <v>0</v>
      </c>
      <c r="X335" s="65">
        <f>Uniforms!W335</f>
        <v>0</v>
      </c>
      <c r="Y335" s="65">
        <f>Uniforms!X335</f>
        <v>0</v>
      </c>
      <c r="Z335" s="63" t="str">
        <f>IF(Uniforms!Y335="None","NA|",CONCATENATE(Uniforms!Y335,"|"))</f>
        <v>|</v>
      </c>
      <c r="AA335" s="63" t="str">
        <f>IF(Z335="NA|","|-- Select One --",CONCATENATE(Uniforms!Z335, "|"))</f>
        <v>|</v>
      </c>
      <c r="AB335" s="65">
        <f>Uniforms!AA335</f>
        <v>0</v>
      </c>
      <c r="AC335" s="65">
        <f>Uniforms!AB335</f>
        <v>0</v>
      </c>
      <c r="AD335" s="65">
        <f>Uniforms!AC335</f>
        <v>0</v>
      </c>
      <c r="AE335" s="65">
        <f>Uniforms!AD335</f>
        <v>0</v>
      </c>
      <c r="AF335" s="65">
        <f>Uniforms!AE335</f>
        <v>0</v>
      </c>
      <c r="AG335" s="65">
        <f>Uniforms!AF335</f>
        <v>0</v>
      </c>
      <c r="AH335" s="65">
        <f>Uniforms!AG335</f>
        <v>0</v>
      </c>
      <c r="AI335" s="65">
        <f>Uniforms!AH335</f>
        <v>0</v>
      </c>
      <c r="AJ335" s="65">
        <f>Uniforms!AI335</f>
        <v>0</v>
      </c>
      <c r="AK335" s="65">
        <f>Uniforms!AJ335</f>
        <v>0</v>
      </c>
      <c r="AL335" s="65">
        <f>Uniforms!AK335</f>
        <v>0</v>
      </c>
      <c r="AM335" s="65">
        <f>Uniforms!AL335</f>
        <v>0</v>
      </c>
      <c r="AN335" s="65">
        <f>Uniforms!AM335</f>
        <v>0</v>
      </c>
      <c r="AO335" s="65">
        <f>Uniforms!AN335</f>
        <v>0</v>
      </c>
      <c r="AP335" s="65">
        <f>Uniforms!AO335</f>
        <v>0</v>
      </c>
      <c r="AQ335" s="65">
        <f>Uniforms!AP335</f>
        <v>0</v>
      </c>
      <c r="AR335" s="63" t="str">
        <f>IF(Uniforms!AQ335="None","NA|",CONCATENATE(Uniforms!AQ335,"|"))</f>
        <v>|</v>
      </c>
      <c r="AS335" s="63" t="str">
        <f>IF(AR335="NA|","|-- Select One --",CONCATENATE(Uniforms!AR335,"|"))</f>
        <v>|</v>
      </c>
      <c r="AT335" s="65">
        <f>Uniforms!AS335</f>
        <v>0</v>
      </c>
      <c r="AU335" s="65">
        <f>Uniforms!AT335</f>
        <v>0</v>
      </c>
      <c r="AV335" s="65">
        <f>Uniforms!AU335</f>
        <v>0</v>
      </c>
      <c r="AW335" s="65">
        <f>Uniforms!AV335</f>
        <v>0</v>
      </c>
      <c r="AX335" s="66" t="s">
        <v>409</v>
      </c>
      <c r="AY335" s="63" t="s">
        <v>410</v>
      </c>
      <c r="AZ335" s="63" t="s">
        <v>410</v>
      </c>
      <c r="BA335" s="63" t="s">
        <v>410</v>
      </c>
      <c r="BB335" s="67" t="str">
        <f>Uniforms!$AW$1</f>
        <v>8B|</v>
      </c>
      <c r="BC335" s="67" t="str">
        <f>Uniforms!$AW$2</f>
        <v>NA|</v>
      </c>
      <c r="BD335" s="67" t="str">
        <f>Uniforms!$AW$3</f>
        <v>OUTLINED|</v>
      </c>
      <c r="BE335" s="66">
        <f>Uniforms!$AT$4</f>
        <v>0</v>
      </c>
      <c r="BF335" s="66">
        <f>IF(Uniforms!$AT$13="Left Chest",Uniforms!AZ335, )</f>
        <v>0</v>
      </c>
      <c r="BG335" s="66">
        <f>Uniforms!$AT$5</f>
        <v>0</v>
      </c>
      <c r="BH335" s="67">
        <f>IF(Uniforms!$AT$13="Left Chest 2nd",Uniforms!AZ335, )</f>
        <v>0</v>
      </c>
      <c r="BI335" s="66">
        <f>Uniforms!$AT$6</f>
        <v>0</v>
      </c>
      <c r="BJ335" s="67">
        <f>IF(Uniforms!$AT$13="Left Sleeve",Uniforms!AZ335, )</f>
        <v>0</v>
      </c>
      <c r="BK335" s="66">
        <f>Uniforms!$AT$7</f>
        <v>0</v>
      </c>
      <c r="BL335" s="67">
        <f>IF(Uniforms!$AT$13="Right Sleeve",Uniforms!AZ335, )</f>
        <v>0</v>
      </c>
      <c r="BM335" s="66">
        <f>Uniforms!$AT$8</f>
        <v>0</v>
      </c>
      <c r="BN335" s="67">
        <f>IF(Uniforms!$AT$13="Center Chest",Uniforms!AZ335, )</f>
        <v>0</v>
      </c>
      <c r="BO335" s="66">
        <f>Uniforms!$AT$10</f>
        <v>0</v>
      </c>
      <c r="BP335" s="67">
        <f>IF(Uniforms!$AT$13="Back Above #s",Uniforms!AZ335, )</f>
        <v>0</v>
      </c>
      <c r="BQ335" s="66">
        <f>Uniforms!$AT$11</f>
        <v>0</v>
      </c>
      <c r="BR335" s="67">
        <f>IF(Uniforms!$AT$13="Short-Left Leg",Uniforms!AZ335, )</f>
        <v>0</v>
      </c>
      <c r="BS335" s="66">
        <f>Uniforms!$AT$12</f>
        <v>0</v>
      </c>
      <c r="BT335" s="67">
        <f>IF(Uniforms!$AT$13="Short-Right Leg",Uniforms!AZ335, )</f>
        <v>0</v>
      </c>
      <c r="BU335" s="67">
        <f>Uniforms!$AT$9</f>
        <v>0</v>
      </c>
      <c r="BV335" s="67">
        <f>IF(Uniforms!$AT$13="Right Chest",Uniforms!AZ335, )</f>
        <v>0</v>
      </c>
      <c r="BW335" s="68">
        <f>Uniforms!BA335</f>
        <v>0</v>
      </c>
      <c r="BX335" s="68">
        <f>Uniforms!BB335</f>
        <v>0</v>
      </c>
      <c r="BY335" s="68">
        <f>Uniforms!BC335</f>
        <v>0</v>
      </c>
      <c r="BZ335" s="68">
        <f>Uniforms!BD335</f>
        <v>0</v>
      </c>
      <c r="CA335" s="68">
        <f>Uniforms!BE335</f>
        <v>0</v>
      </c>
      <c r="CB335" s="68">
        <f>Uniforms!BF335</f>
        <v>0</v>
      </c>
      <c r="CC335" s="68">
        <f>Uniforms!BG335</f>
        <v>0</v>
      </c>
      <c r="CD335" s="68">
        <f>Uniforms!BH335</f>
        <v>0</v>
      </c>
      <c r="CE335" s="68">
        <f>Uniforms!BI335</f>
        <v>0</v>
      </c>
      <c r="CF335" s="68">
        <f>Uniforms!BJ335</f>
        <v>0</v>
      </c>
      <c r="CG335" s="68">
        <f>Uniforms!BK335</f>
        <v>0</v>
      </c>
      <c r="CH335" s="68">
        <f>Uniforms!BL335</f>
        <v>0</v>
      </c>
      <c r="CI335" s="68">
        <f>Uniforms!BM335</f>
        <v>0</v>
      </c>
      <c r="CJ335" s="68">
        <f>Uniforms!BN335</f>
        <v>0</v>
      </c>
      <c r="CK335" s="68">
        <f>Uniforms!BO335</f>
        <v>0</v>
      </c>
      <c r="CL335" s="68">
        <f>Uniforms!BP335</f>
        <v>0</v>
      </c>
      <c r="CM335" s="68">
        <f>Uniforms!BQ335</f>
        <v>0</v>
      </c>
      <c r="CN335" s="68">
        <f>Uniforms!BR335</f>
        <v>0</v>
      </c>
      <c r="CO335" s="68">
        <f>Uniforms!BS335</f>
        <v>0</v>
      </c>
      <c r="CP335" s="68">
        <f>Uniforms!BT335</f>
        <v>0</v>
      </c>
      <c r="CQ335" s="68">
        <f>Uniforms!BU335</f>
        <v>0</v>
      </c>
      <c r="CR335" s="68">
        <f>Uniforms!BV335</f>
        <v>0</v>
      </c>
      <c r="CS335" s="68">
        <f>Uniforms!BW335</f>
        <v>0</v>
      </c>
      <c r="CT335" s="68">
        <f>Uniforms!BX335</f>
        <v>0</v>
      </c>
      <c r="CU335" s="68">
        <f>Uniforms!BY335</f>
        <v>0</v>
      </c>
      <c r="CV335" s="68">
        <f>Uniforms!BZ335</f>
        <v>0</v>
      </c>
      <c r="CW335" s="68">
        <f>Uniforms!CA335</f>
        <v>0</v>
      </c>
      <c r="CX335" s="68">
        <f>Uniforms!CB335</f>
        <v>0</v>
      </c>
      <c r="CY335" s="68">
        <f>Uniforms!CC335</f>
        <v>0</v>
      </c>
      <c r="CZ335" s="68">
        <f>Uniforms!CD335</f>
        <v>0</v>
      </c>
      <c r="DA335" s="67"/>
    </row>
    <row r="336" spans="1:105">
      <c r="A336" s="67" t="s">
        <v>600</v>
      </c>
      <c r="B336" s="63">
        <f>Uniforms!B336</f>
        <v>0</v>
      </c>
      <c r="C336" s="63" t="str">
        <f>CONCATENATE(Uniforms!C336, "|")</f>
        <v>|</v>
      </c>
      <c r="D336" s="63">
        <f>Uniforms!D336</f>
        <v>0</v>
      </c>
      <c r="E336" s="63" t="str">
        <f>IF(Uniforms!E336="None", "NA|",CONCATENATE(Uniforms!E336, "|"))</f>
        <v>|</v>
      </c>
      <c r="F336" s="63" t="str">
        <f>IF(E336="NA|","|-- Select One --",CONCATENATE(Uniforms!F336,"|"))</f>
        <v>|</v>
      </c>
      <c r="G336" s="63" t="str">
        <f>CONCATENATE(Uniforms!G336,"|")</f>
        <v>|</v>
      </c>
      <c r="H336" s="64">
        <f>Uniforms!H336</f>
        <v>0</v>
      </c>
      <c r="I336" s="65">
        <f t="shared" ref="I336:I364" si="5">MAXA(J336,AB336,AT336)</f>
        <v>0</v>
      </c>
      <c r="J336" s="65">
        <f>Uniforms!I336</f>
        <v>0</v>
      </c>
      <c r="K336" s="65">
        <f>Uniforms!J336</f>
        <v>0</v>
      </c>
      <c r="L336" s="65">
        <f>Uniforms!K336</f>
        <v>0</v>
      </c>
      <c r="M336" s="65">
        <f>Uniforms!L336</f>
        <v>0</v>
      </c>
      <c r="N336" s="65">
        <f>Uniforms!M336</f>
        <v>0</v>
      </c>
      <c r="O336" s="65">
        <f>Uniforms!N336</f>
        <v>0</v>
      </c>
      <c r="P336" s="65">
        <f>Uniforms!O336</f>
        <v>0</v>
      </c>
      <c r="Q336" s="65">
        <f>Uniforms!P336</f>
        <v>0</v>
      </c>
      <c r="R336" s="65">
        <f>Uniforms!Q336</f>
        <v>0</v>
      </c>
      <c r="S336" s="65">
        <f>Uniforms!R336</f>
        <v>0</v>
      </c>
      <c r="T336" s="65">
        <f>Uniforms!S336</f>
        <v>0</v>
      </c>
      <c r="U336" s="65">
        <f>Uniforms!T336</f>
        <v>0</v>
      </c>
      <c r="V336" s="65">
        <f>Uniforms!U336</f>
        <v>0</v>
      </c>
      <c r="W336" s="65">
        <f>Uniforms!V336</f>
        <v>0</v>
      </c>
      <c r="X336" s="65">
        <f>Uniforms!W336</f>
        <v>0</v>
      </c>
      <c r="Y336" s="65">
        <f>Uniforms!X336</f>
        <v>0</v>
      </c>
      <c r="Z336" s="63" t="str">
        <f>IF(Uniforms!Y336="None","NA|",CONCATENATE(Uniforms!Y336,"|"))</f>
        <v>|</v>
      </c>
      <c r="AA336" s="63" t="str">
        <f>IF(Z336="NA|","|-- Select One --",CONCATENATE(Uniforms!Z336, "|"))</f>
        <v>|</v>
      </c>
      <c r="AB336" s="65">
        <f>Uniforms!AA336</f>
        <v>0</v>
      </c>
      <c r="AC336" s="65">
        <f>Uniforms!AB336</f>
        <v>0</v>
      </c>
      <c r="AD336" s="65">
        <f>Uniforms!AC336</f>
        <v>0</v>
      </c>
      <c r="AE336" s="65">
        <f>Uniforms!AD336</f>
        <v>0</v>
      </c>
      <c r="AF336" s="65">
        <f>Uniforms!AE336</f>
        <v>0</v>
      </c>
      <c r="AG336" s="65">
        <f>Uniforms!AF336</f>
        <v>0</v>
      </c>
      <c r="AH336" s="65">
        <f>Uniforms!AG336</f>
        <v>0</v>
      </c>
      <c r="AI336" s="65">
        <f>Uniforms!AH336</f>
        <v>0</v>
      </c>
      <c r="AJ336" s="65">
        <f>Uniforms!AI336</f>
        <v>0</v>
      </c>
      <c r="AK336" s="65">
        <f>Uniforms!AJ336</f>
        <v>0</v>
      </c>
      <c r="AL336" s="65">
        <f>Uniforms!AK336</f>
        <v>0</v>
      </c>
      <c r="AM336" s="65">
        <f>Uniforms!AL336</f>
        <v>0</v>
      </c>
      <c r="AN336" s="65">
        <f>Uniforms!AM336</f>
        <v>0</v>
      </c>
      <c r="AO336" s="65">
        <f>Uniforms!AN336</f>
        <v>0</v>
      </c>
      <c r="AP336" s="65">
        <f>Uniforms!AO336</f>
        <v>0</v>
      </c>
      <c r="AQ336" s="65">
        <f>Uniforms!AP336</f>
        <v>0</v>
      </c>
      <c r="AR336" s="63" t="str">
        <f>IF(Uniforms!AQ336="None","NA|",CONCATENATE(Uniforms!AQ336,"|"))</f>
        <v>|</v>
      </c>
      <c r="AS336" s="63" t="str">
        <f>IF(AR336="NA|","|-- Select One --",CONCATENATE(Uniforms!AR336,"|"))</f>
        <v>|</v>
      </c>
      <c r="AT336" s="65">
        <f>Uniforms!AS336</f>
        <v>0</v>
      </c>
      <c r="AU336" s="65">
        <f>Uniforms!AT336</f>
        <v>0</v>
      </c>
      <c r="AV336" s="65">
        <f>Uniforms!AU336</f>
        <v>0</v>
      </c>
      <c r="AW336" s="65">
        <f>Uniforms!AV336</f>
        <v>0</v>
      </c>
      <c r="AX336" s="66" t="s">
        <v>409</v>
      </c>
      <c r="AY336" s="63" t="s">
        <v>410</v>
      </c>
      <c r="AZ336" s="63" t="s">
        <v>410</v>
      </c>
      <c r="BA336" s="63" t="s">
        <v>410</v>
      </c>
      <c r="BB336" s="67" t="str">
        <f>Uniforms!$AW$1</f>
        <v>8B|</v>
      </c>
      <c r="BC336" s="67" t="str">
        <f>Uniforms!$AW$2</f>
        <v>NA|</v>
      </c>
      <c r="BD336" s="67" t="str">
        <f>Uniforms!$AW$3</f>
        <v>OUTLINED|</v>
      </c>
      <c r="BE336" s="66">
        <f>Uniforms!$AT$4</f>
        <v>0</v>
      </c>
      <c r="BF336" s="66">
        <f>IF(Uniforms!$AT$13="Left Chest",Uniforms!AZ336, )</f>
        <v>0</v>
      </c>
      <c r="BG336" s="66">
        <f>Uniforms!$AT$5</f>
        <v>0</v>
      </c>
      <c r="BH336" s="67">
        <f>IF(Uniforms!$AT$13="Left Chest 2nd",Uniforms!AZ336, )</f>
        <v>0</v>
      </c>
      <c r="BI336" s="66">
        <f>Uniforms!$AT$6</f>
        <v>0</v>
      </c>
      <c r="BJ336" s="67">
        <f>IF(Uniforms!$AT$13="Left Sleeve",Uniforms!AZ336, )</f>
        <v>0</v>
      </c>
      <c r="BK336" s="66">
        <f>Uniforms!$AT$7</f>
        <v>0</v>
      </c>
      <c r="BL336" s="67">
        <f>IF(Uniforms!$AT$13="Right Sleeve",Uniforms!AZ336, )</f>
        <v>0</v>
      </c>
      <c r="BM336" s="66">
        <f>Uniforms!$AT$8</f>
        <v>0</v>
      </c>
      <c r="BN336" s="67">
        <f>IF(Uniforms!$AT$13="Center Chest",Uniforms!AZ336, )</f>
        <v>0</v>
      </c>
      <c r="BO336" s="66">
        <f>Uniforms!$AT$10</f>
        <v>0</v>
      </c>
      <c r="BP336" s="67">
        <f>IF(Uniforms!$AT$13="Back Above #s",Uniforms!AZ336, )</f>
        <v>0</v>
      </c>
      <c r="BQ336" s="66">
        <f>Uniforms!$AT$11</f>
        <v>0</v>
      </c>
      <c r="BR336" s="67">
        <f>IF(Uniforms!$AT$13="Short-Left Leg",Uniforms!AZ336, )</f>
        <v>0</v>
      </c>
      <c r="BS336" s="66">
        <f>Uniforms!$AT$12</f>
        <v>0</v>
      </c>
      <c r="BT336" s="67">
        <f>IF(Uniforms!$AT$13="Short-Right Leg",Uniforms!AZ336, )</f>
        <v>0</v>
      </c>
      <c r="BU336" s="67">
        <f>Uniforms!$AT$9</f>
        <v>0</v>
      </c>
      <c r="BV336" s="67">
        <f>IF(Uniforms!$AT$13="Right Chest",Uniforms!AZ336, )</f>
        <v>0</v>
      </c>
      <c r="BW336" s="68">
        <f>Uniforms!BA336</f>
        <v>0</v>
      </c>
      <c r="BX336" s="68">
        <f>Uniforms!BB336</f>
        <v>0</v>
      </c>
      <c r="BY336" s="68">
        <f>Uniforms!BC336</f>
        <v>0</v>
      </c>
      <c r="BZ336" s="68">
        <f>Uniforms!BD336</f>
        <v>0</v>
      </c>
      <c r="CA336" s="68">
        <f>Uniforms!BE336</f>
        <v>0</v>
      </c>
      <c r="CB336" s="68">
        <f>Uniforms!BF336</f>
        <v>0</v>
      </c>
      <c r="CC336" s="68">
        <f>Uniforms!BG336</f>
        <v>0</v>
      </c>
      <c r="CD336" s="68">
        <f>Uniforms!BH336</f>
        <v>0</v>
      </c>
      <c r="CE336" s="68">
        <f>Uniforms!BI336</f>
        <v>0</v>
      </c>
      <c r="CF336" s="68">
        <f>Uniforms!BJ336</f>
        <v>0</v>
      </c>
      <c r="CG336" s="68">
        <f>Uniforms!BK336</f>
        <v>0</v>
      </c>
      <c r="CH336" s="68">
        <f>Uniforms!BL336</f>
        <v>0</v>
      </c>
      <c r="CI336" s="68">
        <f>Uniforms!BM336</f>
        <v>0</v>
      </c>
      <c r="CJ336" s="68">
        <f>Uniforms!BN336</f>
        <v>0</v>
      </c>
      <c r="CK336" s="68">
        <f>Uniforms!BO336</f>
        <v>0</v>
      </c>
      <c r="CL336" s="68">
        <f>Uniforms!BP336</f>
        <v>0</v>
      </c>
      <c r="CM336" s="68">
        <f>Uniforms!BQ336</f>
        <v>0</v>
      </c>
      <c r="CN336" s="68">
        <f>Uniforms!BR336</f>
        <v>0</v>
      </c>
      <c r="CO336" s="68">
        <f>Uniforms!BS336</f>
        <v>0</v>
      </c>
      <c r="CP336" s="68">
        <f>Uniforms!BT336</f>
        <v>0</v>
      </c>
      <c r="CQ336" s="68">
        <f>Uniforms!BU336</f>
        <v>0</v>
      </c>
      <c r="CR336" s="68">
        <f>Uniforms!BV336</f>
        <v>0</v>
      </c>
      <c r="CS336" s="68">
        <f>Uniforms!BW336</f>
        <v>0</v>
      </c>
      <c r="CT336" s="68">
        <f>Uniforms!BX336</f>
        <v>0</v>
      </c>
      <c r="CU336" s="68">
        <f>Uniforms!BY336</f>
        <v>0</v>
      </c>
      <c r="CV336" s="68">
        <f>Uniforms!BZ336</f>
        <v>0</v>
      </c>
      <c r="CW336" s="68">
        <f>Uniforms!CA336</f>
        <v>0</v>
      </c>
      <c r="CX336" s="68">
        <f>Uniforms!CB336</f>
        <v>0</v>
      </c>
      <c r="CY336" s="68">
        <f>Uniforms!CC336</f>
        <v>0</v>
      </c>
      <c r="CZ336" s="68">
        <f>Uniforms!CD336</f>
        <v>0</v>
      </c>
      <c r="DA336" s="67"/>
    </row>
    <row r="337" spans="1:105">
      <c r="A337" s="67" t="s">
        <v>601</v>
      </c>
      <c r="B337" s="63">
        <f>Uniforms!B337</f>
        <v>0</v>
      </c>
      <c r="C337" s="63" t="str">
        <f>CONCATENATE(Uniforms!C337, "|")</f>
        <v>|</v>
      </c>
      <c r="D337" s="63">
        <f>Uniforms!D337</f>
        <v>0</v>
      </c>
      <c r="E337" s="63" t="str">
        <f>IF(Uniforms!E337="None", "NA|",CONCATENATE(Uniforms!E337, "|"))</f>
        <v>|</v>
      </c>
      <c r="F337" s="63" t="str">
        <f>IF(E337="NA|","|-- Select One --",CONCATENATE(Uniforms!F337,"|"))</f>
        <v>|</v>
      </c>
      <c r="G337" s="63" t="str">
        <f>CONCATENATE(Uniforms!G337,"|")</f>
        <v>|</v>
      </c>
      <c r="H337" s="64">
        <f>Uniforms!H337</f>
        <v>0</v>
      </c>
      <c r="I337" s="65">
        <f t="shared" si="5"/>
        <v>0</v>
      </c>
      <c r="J337" s="65">
        <f>Uniforms!I337</f>
        <v>0</v>
      </c>
      <c r="K337" s="65">
        <f>Uniforms!J337</f>
        <v>0</v>
      </c>
      <c r="L337" s="65">
        <f>Uniforms!K337</f>
        <v>0</v>
      </c>
      <c r="M337" s="65">
        <f>Uniforms!L337</f>
        <v>0</v>
      </c>
      <c r="N337" s="65">
        <f>Uniforms!M337</f>
        <v>0</v>
      </c>
      <c r="O337" s="65">
        <f>Uniforms!N337</f>
        <v>0</v>
      </c>
      <c r="P337" s="65">
        <f>Uniforms!O337</f>
        <v>0</v>
      </c>
      <c r="Q337" s="65">
        <f>Uniforms!P337</f>
        <v>0</v>
      </c>
      <c r="R337" s="65">
        <f>Uniforms!Q337</f>
        <v>0</v>
      </c>
      <c r="S337" s="65">
        <f>Uniforms!R337</f>
        <v>0</v>
      </c>
      <c r="T337" s="65">
        <f>Uniforms!S337</f>
        <v>0</v>
      </c>
      <c r="U337" s="65">
        <f>Uniforms!T337</f>
        <v>0</v>
      </c>
      <c r="V337" s="65">
        <f>Uniforms!U337</f>
        <v>0</v>
      </c>
      <c r="W337" s="65">
        <f>Uniforms!V337</f>
        <v>0</v>
      </c>
      <c r="X337" s="65">
        <f>Uniforms!W337</f>
        <v>0</v>
      </c>
      <c r="Y337" s="65">
        <f>Uniforms!X337</f>
        <v>0</v>
      </c>
      <c r="Z337" s="63" t="str">
        <f>IF(Uniforms!Y337="None","NA|",CONCATENATE(Uniforms!Y337,"|"))</f>
        <v>|</v>
      </c>
      <c r="AA337" s="63" t="str">
        <f>IF(Z337="NA|","|-- Select One --",CONCATENATE(Uniforms!Z337, "|"))</f>
        <v>|</v>
      </c>
      <c r="AB337" s="65">
        <f>Uniforms!AA337</f>
        <v>0</v>
      </c>
      <c r="AC337" s="65">
        <f>Uniforms!AB337</f>
        <v>0</v>
      </c>
      <c r="AD337" s="65">
        <f>Uniforms!AC337</f>
        <v>0</v>
      </c>
      <c r="AE337" s="65">
        <f>Uniforms!AD337</f>
        <v>0</v>
      </c>
      <c r="AF337" s="65">
        <f>Uniforms!AE337</f>
        <v>0</v>
      </c>
      <c r="AG337" s="65">
        <f>Uniforms!AF337</f>
        <v>0</v>
      </c>
      <c r="AH337" s="65">
        <f>Uniforms!AG337</f>
        <v>0</v>
      </c>
      <c r="AI337" s="65">
        <f>Uniforms!AH337</f>
        <v>0</v>
      </c>
      <c r="AJ337" s="65">
        <f>Uniforms!AI337</f>
        <v>0</v>
      </c>
      <c r="AK337" s="65">
        <f>Uniforms!AJ337</f>
        <v>0</v>
      </c>
      <c r="AL337" s="65">
        <f>Uniforms!AK337</f>
        <v>0</v>
      </c>
      <c r="AM337" s="65">
        <f>Uniforms!AL337</f>
        <v>0</v>
      </c>
      <c r="AN337" s="65">
        <f>Uniforms!AM337</f>
        <v>0</v>
      </c>
      <c r="AO337" s="65">
        <f>Uniforms!AN337</f>
        <v>0</v>
      </c>
      <c r="AP337" s="65">
        <f>Uniforms!AO337</f>
        <v>0</v>
      </c>
      <c r="AQ337" s="65">
        <f>Uniforms!AP337</f>
        <v>0</v>
      </c>
      <c r="AR337" s="63" t="str">
        <f>IF(Uniforms!AQ337="None","NA|",CONCATENATE(Uniforms!AQ337,"|"))</f>
        <v>|</v>
      </c>
      <c r="AS337" s="63" t="str">
        <f>IF(AR337="NA|","|-- Select One --",CONCATENATE(Uniforms!AR337,"|"))</f>
        <v>|</v>
      </c>
      <c r="AT337" s="65">
        <f>Uniforms!AS337</f>
        <v>0</v>
      </c>
      <c r="AU337" s="65">
        <f>Uniforms!AT337</f>
        <v>0</v>
      </c>
      <c r="AV337" s="65">
        <f>Uniforms!AU337</f>
        <v>0</v>
      </c>
      <c r="AW337" s="65">
        <f>Uniforms!AV337</f>
        <v>0</v>
      </c>
      <c r="AX337" s="66" t="s">
        <v>409</v>
      </c>
      <c r="AY337" s="63" t="s">
        <v>410</v>
      </c>
      <c r="AZ337" s="63" t="s">
        <v>410</v>
      </c>
      <c r="BA337" s="63" t="s">
        <v>410</v>
      </c>
      <c r="BB337" s="67" t="str">
        <f>Uniforms!$AW$1</f>
        <v>8B|</v>
      </c>
      <c r="BC337" s="67" t="str">
        <f>Uniforms!$AW$2</f>
        <v>NA|</v>
      </c>
      <c r="BD337" s="67" t="str">
        <f>Uniforms!$AW$3</f>
        <v>OUTLINED|</v>
      </c>
      <c r="BE337" s="66">
        <f>Uniforms!$AT$4</f>
        <v>0</v>
      </c>
      <c r="BF337" s="66">
        <f>IF(Uniforms!$AT$13="Left Chest",Uniforms!AZ337, )</f>
        <v>0</v>
      </c>
      <c r="BG337" s="66">
        <f>Uniforms!$AT$5</f>
        <v>0</v>
      </c>
      <c r="BH337" s="67">
        <f>IF(Uniforms!$AT$13="Left Chest 2nd",Uniforms!AZ337, )</f>
        <v>0</v>
      </c>
      <c r="BI337" s="66">
        <f>Uniforms!$AT$6</f>
        <v>0</v>
      </c>
      <c r="BJ337" s="67">
        <f>IF(Uniforms!$AT$13="Left Sleeve",Uniforms!AZ337, )</f>
        <v>0</v>
      </c>
      <c r="BK337" s="66">
        <f>Uniforms!$AT$7</f>
        <v>0</v>
      </c>
      <c r="BL337" s="67">
        <f>IF(Uniforms!$AT$13="Right Sleeve",Uniforms!AZ337, )</f>
        <v>0</v>
      </c>
      <c r="BM337" s="66">
        <f>Uniforms!$AT$8</f>
        <v>0</v>
      </c>
      <c r="BN337" s="67">
        <f>IF(Uniforms!$AT$13="Center Chest",Uniforms!AZ337, )</f>
        <v>0</v>
      </c>
      <c r="BO337" s="66">
        <f>Uniforms!$AT$10</f>
        <v>0</v>
      </c>
      <c r="BP337" s="67">
        <f>IF(Uniforms!$AT$13="Back Above #s",Uniforms!AZ337, )</f>
        <v>0</v>
      </c>
      <c r="BQ337" s="66">
        <f>Uniforms!$AT$11</f>
        <v>0</v>
      </c>
      <c r="BR337" s="67">
        <f>IF(Uniforms!$AT$13="Short-Left Leg",Uniforms!AZ337, )</f>
        <v>0</v>
      </c>
      <c r="BS337" s="66">
        <f>Uniforms!$AT$12</f>
        <v>0</v>
      </c>
      <c r="BT337" s="67">
        <f>IF(Uniforms!$AT$13="Short-Right Leg",Uniforms!AZ337, )</f>
        <v>0</v>
      </c>
      <c r="BU337" s="67">
        <f>Uniforms!$AT$9</f>
        <v>0</v>
      </c>
      <c r="BV337" s="67">
        <f>IF(Uniforms!$AT$13="Right Chest",Uniforms!AZ337, )</f>
        <v>0</v>
      </c>
      <c r="BW337" s="68">
        <f>Uniforms!BA337</f>
        <v>0</v>
      </c>
      <c r="BX337" s="68">
        <f>Uniforms!BB337</f>
        <v>0</v>
      </c>
      <c r="BY337" s="68">
        <f>Uniforms!BC337</f>
        <v>0</v>
      </c>
      <c r="BZ337" s="68">
        <f>Uniforms!BD337</f>
        <v>0</v>
      </c>
      <c r="CA337" s="68">
        <f>Uniforms!BE337</f>
        <v>0</v>
      </c>
      <c r="CB337" s="68">
        <f>Uniforms!BF337</f>
        <v>0</v>
      </c>
      <c r="CC337" s="68">
        <f>Uniforms!BG337</f>
        <v>0</v>
      </c>
      <c r="CD337" s="68">
        <f>Uniforms!BH337</f>
        <v>0</v>
      </c>
      <c r="CE337" s="68">
        <f>Uniforms!BI337</f>
        <v>0</v>
      </c>
      <c r="CF337" s="68">
        <f>Uniforms!BJ337</f>
        <v>0</v>
      </c>
      <c r="CG337" s="68">
        <f>Uniforms!BK337</f>
        <v>0</v>
      </c>
      <c r="CH337" s="68">
        <f>Uniforms!BL337</f>
        <v>0</v>
      </c>
      <c r="CI337" s="68">
        <f>Uniforms!BM337</f>
        <v>0</v>
      </c>
      <c r="CJ337" s="68">
        <f>Uniforms!BN337</f>
        <v>0</v>
      </c>
      <c r="CK337" s="68">
        <f>Uniforms!BO337</f>
        <v>0</v>
      </c>
      <c r="CL337" s="68">
        <f>Uniforms!BP337</f>
        <v>0</v>
      </c>
      <c r="CM337" s="68">
        <f>Uniforms!BQ337</f>
        <v>0</v>
      </c>
      <c r="CN337" s="68">
        <f>Uniforms!BR337</f>
        <v>0</v>
      </c>
      <c r="CO337" s="68">
        <f>Uniforms!BS337</f>
        <v>0</v>
      </c>
      <c r="CP337" s="68">
        <f>Uniforms!BT337</f>
        <v>0</v>
      </c>
      <c r="CQ337" s="68">
        <f>Uniforms!BU337</f>
        <v>0</v>
      </c>
      <c r="CR337" s="68">
        <f>Uniforms!BV337</f>
        <v>0</v>
      </c>
      <c r="CS337" s="68">
        <f>Uniforms!BW337</f>
        <v>0</v>
      </c>
      <c r="CT337" s="68">
        <f>Uniforms!BX337</f>
        <v>0</v>
      </c>
      <c r="CU337" s="68">
        <f>Uniforms!BY337</f>
        <v>0</v>
      </c>
      <c r="CV337" s="68">
        <f>Uniforms!BZ337</f>
        <v>0</v>
      </c>
      <c r="CW337" s="68">
        <f>Uniforms!CA337</f>
        <v>0</v>
      </c>
      <c r="CX337" s="68">
        <f>Uniforms!CB337</f>
        <v>0</v>
      </c>
      <c r="CY337" s="68">
        <f>Uniforms!CC337</f>
        <v>0</v>
      </c>
      <c r="CZ337" s="68">
        <f>Uniforms!CD337</f>
        <v>0</v>
      </c>
      <c r="DA337" s="67"/>
    </row>
    <row r="338" spans="1:105">
      <c r="A338" s="67" t="s">
        <v>602</v>
      </c>
      <c r="B338" s="63">
        <f>Uniforms!B338</f>
        <v>0</v>
      </c>
      <c r="C338" s="63" t="str">
        <f>CONCATENATE(Uniforms!C338, "|")</f>
        <v>|</v>
      </c>
      <c r="D338" s="63">
        <f>Uniforms!D338</f>
        <v>0</v>
      </c>
      <c r="E338" s="63" t="str">
        <f>IF(Uniforms!E338="None", "NA|",CONCATENATE(Uniforms!E338, "|"))</f>
        <v>|</v>
      </c>
      <c r="F338" s="63" t="str">
        <f>IF(E338="NA|","|-- Select One --",CONCATENATE(Uniforms!F338,"|"))</f>
        <v>|</v>
      </c>
      <c r="G338" s="63" t="str">
        <f>CONCATENATE(Uniforms!G338,"|")</f>
        <v>|</v>
      </c>
      <c r="H338" s="64">
        <f>Uniforms!H338</f>
        <v>0</v>
      </c>
      <c r="I338" s="65">
        <f t="shared" si="5"/>
        <v>0</v>
      </c>
      <c r="J338" s="65">
        <f>Uniforms!I338</f>
        <v>0</v>
      </c>
      <c r="K338" s="65">
        <f>Uniforms!J338</f>
        <v>0</v>
      </c>
      <c r="L338" s="65">
        <f>Uniforms!K338</f>
        <v>0</v>
      </c>
      <c r="M338" s="65">
        <f>Uniforms!L338</f>
        <v>0</v>
      </c>
      <c r="N338" s="65">
        <f>Uniforms!M338</f>
        <v>0</v>
      </c>
      <c r="O338" s="65">
        <f>Uniforms!N338</f>
        <v>0</v>
      </c>
      <c r="P338" s="65">
        <f>Uniforms!O338</f>
        <v>0</v>
      </c>
      <c r="Q338" s="65">
        <f>Uniforms!P338</f>
        <v>0</v>
      </c>
      <c r="R338" s="65">
        <f>Uniforms!Q338</f>
        <v>0</v>
      </c>
      <c r="S338" s="65">
        <f>Uniforms!R338</f>
        <v>0</v>
      </c>
      <c r="T338" s="65">
        <f>Uniforms!S338</f>
        <v>0</v>
      </c>
      <c r="U338" s="65">
        <f>Uniforms!T338</f>
        <v>0</v>
      </c>
      <c r="V338" s="65">
        <f>Uniforms!U338</f>
        <v>0</v>
      </c>
      <c r="W338" s="65">
        <f>Uniforms!V338</f>
        <v>0</v>
      </c>
      <c r="X338" s="65">
        <f>Uniforms!W338</f>
        <v>0</v>
      </c>
      <c r="Y338" s="65">
        <f>Uniforms!X338</f>
        <v>0</v>
      </c>
      <c r="Z338" s="63" t="str">
        <f>IF(Uniforms!Y338="None","NA|",CONCATENATE(Uniforms!Y338,"|"))</f>
        <v>|</v>
      </c>
      <c r="AA338" s="63" t="str">
        <f>IF(Z338="NA|","|-- Select One --",CONCATENATE(Uniforms!Z338, "|"))</f>
        <v>|</v>
      </c>
      <c r="AB338" s="65">
        <f>Uniforms!AA338</f>
        <v>0</v>
      </c>
      <c r="AC338" s="65">
        <f>Uniforms!AB338</f>
        <v>0</v>
      </c>
      <c r="AD338" s="65">
        <f>Uniforms!AC338</f>
        <v>0</v>
      </c>
      <c r="AE338" s="65">
        <f>Uniforms!AD338</f>
        <v>0</v>
      </c>
      <c r="AF338" s="65">
        <f>Uniforms!AE338</f>
        <v>0</v>
      </c>
      <c r="AG338" s="65">
        <f>Uniforms!AF338</f>
        <v>0</v>
      </c>
      <c r="AH338" s="65">
        <f>Uniforms!AG338</f>
        <v>0</v>
      </c>
      <c r="AI338" s="65">
        <f>Uniforms!AH338</f>
        <v>0</v>
      </c>
      <c r="AJ338" s="65">
        <f>Uniforms!AI338</f>
        <v>0</v>
      </c>
      <c r="AK338" s="65">
        <f>Uniforms!AJ338</f>
        <v>0</v>
      </c>
      <c r="AL338" s="65">
        <f>Uniforms!AK338</f>
        <v>0</v>
      </c>
      <c r="AM338" s="65">
        <f>Uniforms!AL338</f>
        <v>0</v>
      </c>
      <c r="AN338" s="65">
        <f>Uniforms!AM338</f>
        <v>0</v>
      </c>
      <c r="AO338" s="65">
        <f>Uniforms!AN338</f>
        <v>0</v>
      </c>
      <c r="AP338" s="65">
        <f>Uniforms!AO338</f>
        <v>0</v>
      </c>
      <c r="AQ338" s="65">
        <f>Uniforms!AP338</f>
        <v>0</v>
      </c>
      <c r="AR338" s="63" t="str">
        <f>IF(Uniforms!AQ338="None","NA|",CONCATENATE(Uniforms!AQ338,"|"))</f>
        <v>|</v>
      </c>
      <c r="AS338" s="63" t="str">
        <f>IF(AR338="NA|","|-- Select One --",CONCATENATE(Uniforms!AR338,"|"))</f>
        <v>|</v>
      </c>
      <c r="AT338" s="65">
        <f>Uniforms!AS338</f>
        <v>0</v>
      </c>
      <c r="AU338" s="65">
        <f>Uniforms!AT338</f>
        <v>0</v>
      </c>
      <c r="AV338" s="65">
        <f>Uniforms!AU338</f>
        <v>0</v>
      </c>
      <c r="AW338" s="65">
        <f>Uniforms!AV338</f>
        <v>0</v>
      </c>
      <c r="AX338" s="66" t="s">
        <v>409</v>
      </c>
      <c r="AY338" s="63" t="s">
        <v>410</v>
      </c>
      <c r="AZ338" s="63" t="s">
        <v>410</v>
      </c>
      <c r="BA338" s="63" t="s">
        <v>410</v>
      </c>
      <c r="BB338" s="67" t="str">
        <f>Uniforms!$AW$1</f>
        <v>8B|</v>
      </c>
      <c r="BC338" s="67" t="str">
        <f>Uniforms!$AW$2</f>
        <v>NA|</v>
      </c>
      <c r="BD338" s="67" t="str">
        <f>Uniforms!$AW$3</f>
        <v>OUTLINED|</v>
      </c>
      <c r="BE338" s="66">
        <f>Uniforms!$AT$4</f>
        <v>0</v>
      </c>
      <c r="BF338" s="66">
        <f>IF(Uniforms!$AT$13="Left Chest",Uniforms!AZ338, )</f>
        <v>0</v>
      </c>
      <c r="BG338" s="66">
        <f>Uniforms!$AT$5</f>
        <v>0</v>
      </c>
      <c r="BH338" s="67">
        <f>IF(Uniforms!$AT$13="Left Chest 2nd",Uniforms!AZ338, )</f>
        <v>0</v>
      </c>
      <c r="BI338" s="66">
        <f>Uniforms!$AT$6</f>
        <v>0</v>
      </c>
      <c r="BJ338" s="67">
        <f>IF(Uniforms!$AT$13="Left Sleeve",Uniforms!AZ338, )</f>
        <v>0</v>
      </c>
      <c r="BK338" s="66">
        <f>Uniforms!$AT$7</f>
        <v>0</v>
      </c>
      <c r="BL338" s="67">
        <f>IF(Uniforms!$AT$13="Right Sleeve",Uniforms!AZ338, )</f>
        <v>0</v>
      </c>
      <c r="BM338" s="66">
        <f>Uniforms!$AT$8</f>
        <v>0</v>
      </c>
      <c r="BN338" s="67">
        <f>IF(Uniforms!$AT$13="Center Chest",Uniforms!AZ338, )</f>
        <v>0</v>
      </c>
      <c r="BO338" s="66">
        <f>Uniforms!$AT$10</f>
        <v>0</v>
      </c>
      <c r="BP338" s="67">
        <f>IF(Uniforms!$AT$13="Back Above #s",Uniforms!AZ338, )</f>
        <v>0</v>
      </c>
      <c r="BQ338" s="66">
        <f>Uniforms!$AT$11</f>
        <v>0</v>
      </c>
      <c r="BR338" s="67">
        <f>IF(Uniforms!$AT$13="Short-Left Leg",Uniforms!AZ338, )</f>
        <v>0</v>
      </c>
      <c r="BS338" s="66">
        <f>Uniforms!$AT$12</f>
        <v>0</v>
      </c>
      <c r="BT338" s="67">
        <f>IF(Uniforms!$AT$13="Short-Right Leg",Uniforms!AZ338, )</f>
        <v>0</v>
      </c>
      <c r="BU338" s="67">
        <f>Uniforms!$AT$9</f>
        <v>0</v>
      </c>
      <c r="BV338" s="67">
        <f>IF(Uniforms!$AT$13="Right Chest",Uniforms!AZ338, )</f>
        <v>0</v>
      </c>
      <c r="BW338" s="68">
        <f>Uniforms!BA338</f>
        <v>0</v>
      </c>
      <c r="BX338" s="68">
        <f>Uniforms!BB338</f>
        <v>0</v>
      </c>
      <c r="BY338" s="68">
        <f>Uniforms!BC338</f>
        <v>0</v>
      </c>
      <c r="BZ338" s="68">
        <f>Uniforms!BD338</f>
        <v>0</v>
      </c>
      <c r="CA338" s="68">
        <f>Uniforms!BE338</f>
        <v>0</v>
      </c>
      <c r="CB338" s="68">
        <f>Uniforms!BF338</f>
        <v>0</v>
      </c>
      <c r="CC338" s="68">
        <f>Uniforms!BG338</f>
        <v>0</v>
      </c>
      <c r="CD338" s="68">
        <f>Uniforms!BH338</f>
        <v>0</v>
      </c>
      <c r="CE338" s="68">
        <f>Uniforms!BI338</f>
        <v>0</v>
      </c>
      <c r="CF338" s="68">
        <f>Uniforms!BJ338</f>
        <v>0</v>
      </c>
      <c r="CG338" s="68">
        <f>Uniforms!BK338</f>
        <v>0</v>
      </c>
      <c r="CH338" s="68">
        <f>Uniforms!BL338</f>
        <v>0</v>
      </c>
      <c r="CI338" s="68">
        <f>Uniforms!BM338</f>
        <v>0</v>
      </c>
      <c r="CJ338" s="68">
        <f>Uniforms!BN338</f>
        <v>0</v>
      </c>
      <c r="CK338" s="68">
        <f>Uniforms!BO338</f>
        <v>0</v>
      </c>
      <c r="CL338" s="68">
        <f>Uniforms!BP338</f>
        <v>0</v>
      </c>
      <c r="CM338" s="68">
        <f>Uniforms!BQ338</f>
        <v>0</v>
      </c>
      <c r="CN338" s="68">
        <f>Uniforms!BR338</f>
        <v>0</v>
      </c>
      <c r="CO338" s="68">
        <f>Uniforms!BS338</f>
        <v>0</v>
      </c>
      <c r="CP338" s="68">
        <f>Uniforms!BT338</f>
        <v>0</v>
      </c>
      <c r="CQ338" s="68">
        <f>Uniforms!BU338</f>
        <v>0</v>
      </c>
      <c r="CR338" s="68">
        <f>Uniforms!BV338</f>
        <v>0</v>
      </c>
      <c r="CS338" s="68">
        <f>Uniforms!BW338</f>
        <v>0</v>
      </c>
      <c r="CT338" s="68">
        <f>Uniforms!BX338</f>
        <v>0</v>
      </c>
      <c r="CU338" s="68">
        <f>Uniforms!BY338</f>
        <v>0</v>
      </c>
      <c r="CV338" s="68">
        <f>Uniforms!BZ338</f>
        <v>0</v>
      </c>
      <c r="CW338" s="68">
        <f>Uniforms!CA338</f>
        <v>0</v>
      </c>
      <c r="CX338" s="68">
        <f>Uniforms!CB338</f>
        <v>0</v>
      </c>
      <c r="CY338" s="68">
        <f>Uniforms!CC338</f>
        <v>0</v>
      </c>
      <c r="CZ338" s="68">
        <f>Uniforms!CD338</f>
        <v>0</v>
      </c>
      <c r="DA338" s="67"/>
    </row>
    <row r="339" spans="1:105">
      <c r="A339" s="67" t="s">
        <v>603</v>
      </c>
      <c r="B339" s="63">
        <f>Uniforms!B339</f>
        <v>0</v>
      </c>
      <c r="C339" s="63" t="str">
        <f>CONCATENATE(Uniforms!C339, "|")</f>
        <v>|</v>
      </c>
      <c r="D339" s="63">
        <f>Uniforms!D339</f>
        <v>0</v>
      </c>
      <c r="E339" s="63" t="str">
        <f>IF(Uniforms!E339="None", "NA|",CONCATENATE(Uniforms!E339, "|"))</f>
        <v>|</v>
      </c>
      <c r="F339" s="63" t="str">
        <f>IF(E339="NA|","|-- Select One --",CONCATENATE(Uniforms!F339,"|"))</f>
        <v>|</v>
      </c>
      <c r="G339" s="63" t="str">
        <f>CONCATENATE(Uniforms!G339,"|")</f>
        <v>|</v>
      </c>
      <c r="H339" s="64">
        <f>Uniforms!H339</f>
        <v>0</v>
      </c>
      <c r="I339" s="65">
        <f t="shared" si="5"/>
        <v>0</v>
      </c>
      <c r="J339" s="65">
        <f>Uniforms!I339</f>
        <v>0</v>
      </c>
      <c r="K339" s="65">
        <f>Uniforms!J339</f>
        <v>0</v>
      </c>
      <c r="L339" s="65">
        <f>Uniforms!K339</f>
        <v>0</v>
      </c>
      <c r="M339" s="65">
        <f>Uniforms!L339</f>
        <v>0</v>
      </c>
      <c r="N339" s="65">
        <f>Uniforms!M339</f>
        <v>0</v>
      </c>
      <c r="O339" s="65">
        <f>Uniforms!N339</f>
        <v>0</v>
      </c>
      <c r="P339" s="65">
        <f>Uniforms!O339</f>
        <v>0</v>
      </c>
      <c r="Q339" s="65">
        <f>Uniforms!P339</f>
        <v>0</v>
      </c>
      <c r="R339" s="65">
        <f>Uniforms!Q339</f>
        <v>0</v>
      </c>
      <c r="S339" s="65">
        <f>Uniforms!R339</f>
        <v>0</v>
      </c>
      <c r="T339" s="65">
        <f>Uniforms!S339</f>
        <v>0</v>
      </c>
      <c r="U339" s="65">
        <f>Uniforms!T339</f>
        <v>0</v>
      </c>
      <c r="V339" s="65">
        <f>Uniforms!U339</f>
        <v>0</v>
      </c>
      <c r="W339" s="65">
        <f>Uniforms!V339</f>
        <v>0</v>
      </c>
      <c r="X339" s="65">
        <f>Uniforms!W339</f>
        <v>0</v>
      </c>
      <c r="Y339" s="65">
        <f>Uniforms!X339</f>
        <v>0</v>
      </c>
      <c r="Z339" s="63" t="str">
        <f>IF(Uniforms!Y339="None","NA|",CONCATENATE(Uniforms!Y339,"|"))</f>
        <v>|</v>
      </c>
      <c r="AA339" s="63" t="str">
        <f>IF(Z339="NA|","|-- Select One --",CONCATENATE(Uniforms!Z339, "|"))</f>
        <v>|</v>
      </c>
      <c r="AB339" s="65">
        <f>Uniforms!AA339</f>
        <v>0</v>
      </c>
      <c r="AC339" s="65">
        <f>Uniforms!AB339</f>
        <v>0</v>
      </c>
      <c r="AD339" s="65">
        <f>Uniforms!AC339</f>
        <v>0</v>
      </c>
      <c r="AE339" s="65">
        <f>Uniforms!AD339</f>
        <v>0</v>
      </c>
      <c r="AF339" s="65">
        <f>Uniforms!AE339</f>
        <v>0</v>
      </c>
      <c r="AG339" s="65">
        <f>Uniforms!AF339</f>
        <v>0</v>
      </c>
      <c r="AH339" s="65">
        <f>Uniforms!AG339</f>
        <v>0</v>
      </c>
      <c r="AI339" s="65">
        <f>Uniforms!AH339</f>
        <v>0</v>
      </c>
      <c r="AJ339" s="65">
        <f>Uniforms!AI339</f>
        <v>0</v>
      </c>
      <c r="AK339" s="65">
        <f>Uniforms!AJ339</f>
        <v>0</v>
      </c>
      <c r="AL339" s="65">
        <f>Uniforms!AK339</f>
        <v>0</v>
      </c>
      <c r="AM339" s="65">
        <f>Uniforms!AL339</f>
        <v>0</v>
      </c>
      <c r="AN339" s="65">
        <f>Uniforms!AM339</f>
        <v>0</v>
      </c>
      <c r="AO339" s="65">
        <f>Uniforms!AN339</f>
        <v>0</v>
      </c>
      <c r="AP339" s="65">
        <f>Uniforms!AO339</f>
        <v>0</v>
      </c>
      <c r="AQ339" s="65">
        <f>Uniforms!AP339</f>
        <v>0</v>
      </c>
      <c r="AR339" s="63" t="str">
        <f>IF(Uniforms!AQ339="None","NA|",CONCATENATE(Uniforms!AQ339,"|"))</f>
        <v>|</v>
      </c>
      <c r="AS339" s="63" t="str">
        <f>IF(AR339="NA|","|-- Select One --",CONCATENATE(Uniforms!AR339,"|"))</f>
        <v>|</v>
      </c>
      <c r="AT339" s="65">
        <f>Uniforms!AS339</f>
        <v>0</v>
      </c>
      <c r="AU339" s="65">
        <f>Uniforms!AT339</f>
        <v>0</v>
      </c>
      <c r="AV339" s="65">
        <f>Uniforms!AU339</f>
        <v>0</v>
      </c>
      <c r="AW339" s="65">
        <f>Uniforms!AV339</f>
        <v>0</v>
      </c>
      <c r="AX339" s="66" t="s">
        <v>409</v>
      </c>
      <c r="AY339" s="63" t="s">
        <v>410</v>
      </c>
      <c r="AZ339" s="63" t="s">
        <v>410</v>
      </c>
      <c r="BA339" s="63" t="s">
        <v>410</v>
      </c>
      <c r="BB339" s="67" t="str">
        <f>Uniforms!$AW$1</f>
        <v>8B|</v>
      </c>
      <c r="BC339" s="67" t="str">
        <f>Uniforms!$AW$2</f>
        <v>NA|</v>
      </c>
      <c r="BD339" s="67" t="str">
        <f>Uniforms!$AW$3</f>
        <v>OUTLINED|</v>
      </c>
      <c r="BE339" s="66">
        <f>Uniforms!$AT$4</f>
        <v>0</v>
      </c>
      <c r="BF339" s="66">
        <f>IF(Uniforms!$AT$13="Left Chest",Uniforms!AZ339, )</f>
        <v>0</v>
      </c>
      <c r="BG339" s="66">
        <f>Uniforms!$AT$5</f>
        <v>0</v>
      </c>
      <c r="BH339" s="67">
        <f>IF(Uniforms!$AT$13="Left Chest 2nd",Uniforms!AZ339, )</f>
        <v>0</v>
      </c>
      <c r="BI339" s="66">
        <f>Uniforms!$AT$6</f>
        <v>0</v>
      </c>
      <c r="BJ339" s="67">
        <f>IF(Uniforms!$AT$13="Left Sleeve",Uniforms!AZ339, )</f>
        <v>0</v>
      </c>
      <c r="BK339" s="66">
        <f>Uniforms!$AT$7</f>
        <v>0</v>
      </c>
      <c r="BL339" s="67">
        <f>IF(Uniforms!$AT$13="Right Sleeve",Uniforms!AZ339, )</f>
        <v>0</v>
      </c>
      <c r="BM339" s="66">
        <f>Uniforms!$AT$8</f>
        <v>0</v>
      </c>
      <c r="BN339" s="67">
        <f>IF(Uniforms!$AT$13="Center Chest",Uniforms!AZ339, )</f>
        <v>0</v>
      </c>
      <c r="BO339" s="66">
        <f>Uniforms!$AT$10</f>
        <v>0</v>
      </c>
      <c r="BP339" s="67">
        <f>IF(Uniforms!$AT$13="Back Above #s",Uniforms!AZ339, )</f>
        <v>0</v>
      </c>
      <c r="BQ339" s="66">
        <f>Uniforms!$AT$11</f>
        <v>0</v>
      </c>
      <c r="BR339" s="67">
        <f>IF(Uniforms!$AT$13="Short-Left Leg",Uniforms!AZ339, )</f>
        <v>0</v>
      </c>
      <c r="BS339" s="66">
        <f>Uniforms!$AT$12</f>
        <v>0</v>
      </c>
      <c r="BT339" s="67">
        <f>IF(Uniforms!$AT$13="Short-Right Leg",Uniforms!AZ339, )</f>
        <v>0</v>
      </c>
      <c r="BU339" s="67">
        <f>Uniforms!$AT$9</f>
        <v>0</v>
      </c>
      <c r="BV339" s="67">
        <f>IF(Uniforms!$AT$13="Right Chest",Uniforms!AZ339, )</f>
        <v>0</v>
      </c>
      <c r="BW339" s="68">
        <f>Uniforms!BA339</f>
        <v>0</v>
      </c>
      <c r="BX339" s="68">
        <f>Uniforms!BB339</f>
        <v>0</v>
      </c>
      <c r="BY339" s="68">
        <f>Uniforms!BC339</f>
        <v>0</v>
      </c>
      <c r="BZ339" s="68">
        <f>Uniforms!BD339</f>
        <v>0</v>
      </c>
      <c r="CA339" s="68">
        <f>Uniforms!BE339</f>
        <v>0</v>
      </c>
      <c r="CB339" s="68">
        <f>Uniforms!BF339</f>
        <v>0</v>
      </c>
      <c r="CC339" s="68">
        <f>Uniforms!BG339</f>
        <v>0</v>
      </c>
      <c r="CD339" s="68">
        <f>Uniforms!BH339</f>
        <v>0</v>
      </c>
      <c r="CE339" s="68">
        <f>Uniforms!BI339</f>
        <v>0</v>
      </c>
      <c r="CF339" s="68">
        <f>Uniforms!BJ339</f>
        <v>0</v>
      </c>
      <c r="CG339" s="68">
        <f>Uniforms!BK339</f>
        <v>0</v>
      </c>
      <c r="CH339" s="68">
        <f>Uniforms!BL339</f>
        <v>0</v>
      </c>
      <c r="CI339" s="68">
        <f>Uniforms!BM339</f>
        <v>0</v>
      </c>
      <c r="CJ339" s="68">
        <f>Uniforms!BN339</f>
        <v>0</v>
      </c>
      <c r="CK339" s="68">
        <f>Uniforms!BO339</f>
        <v>0</v>
      </c>
      <c r="CL339" s="68">
        <f>Uniforms!BP339</f>
        <v>0</v>
      </c>
      <c r="CM339" s="68">
        <f>Uniforms!BQ339</f>
        <v>0</v>
      </c>
      <c r="CN339" s="68">
        <f>Uniforms!BR339</f>
        <v>0</v>
      </c>
      <c r="CO339" s="68">
        <f>Uniforms!BS339</f>
        <v>0</v>
      </c>
      <c r="CP339" s="68">
        <f>Uniforms!BT339</f>
        <v>0</v>
      </c>
      <c r="CQ339" s="68">
        <f>Uniforms!BU339</f>
        <v>0</v>
      </c>
      <c r="CR339" s="68">
        <f>Uniforms!BV339</f>
        <v>0</v>
      </c>
      <c r="CS339" s="68">
        <f>Uniforms!BW339</f>
        <v>0</v>
      </c>
      <c r="CT339" s="68">
        <f>Uniforms!BX339</f>
        <v>0</v>
      </c>
      <c r="CU339" s="68">
        <f>Uniforms!BY339</f>
        <v>0</v>
      </c>
      <c r="CV339" s="68">
        <f>Uniforms!BZ339</f>
        <v>0</v>
      </c>
      <c r="CW339" s="68">
        <f>Uniforms!CA339</f>
        <v>0</v>
      </c>
      <c r="CX339" s="68">
        <f>Uniforms!CB339</f>
        <v>0</v>
      </c>
      <c r="CY339" s="68">
        <f>Uniforms!CC339</f>
        <v>0</v>
      </c>
      <c r="CZ339" s="68">
        <f>Uniforms!CD339</f>
        <v>0</v>
      </c>
      <c r="DA339" s="67"/>
    </row>
    <row r="340" spans="1:105">
      <c r="A340" s="67" t="s">
        <v>604</v>
      </c>
      <c r="B340" s="63">
        <f>Uniforms!B340</f>
        <v>0</v>
      </c>
      <c r="C340" s="63" t="str">
        <f>CONCATENATE(Uniforms!C340, "|")</f>
        <v>|</v>
      </c>
      <c r="D340" s="63">
        <f>Uniforms!D340</f>
        <v>0</v>
      </c>
      <c r="E340" s="63" t="str">
        <f>IF(Uniforms!E340="None", "NA|",CONCATENATE(Uniforms!E340, "|"))</f>
        <v>|</v>
      </c>
      <c r="F340" s="63" t="str">
        <f>IF(E340="NA|","|-- Select One --",CONCATENATE(Uniforms!F340,"|"))</f>
        <v>|</v>
      </c>
      <c r="G340" s="63" t="str">
        <f>CONCATENATE(Uniforms!G340,"|")</f>
        <v>|</v>
      </c>
      <c r="H340" s="64">
        <f>Uniforms!H340</f>
        <v>0</v>
      </c>
      <c r="I340" s="65">
        <f t="shared" si="5"/>
        <v>0</v>
      </c>
      <c r="J340" s="65">
        <f>Uniforms!I340</f>
        <v>0</v>
      </c>
      <c r="K340" s="65">
        <f>Uniforms!J340</f>
        <v>0</v>
      </c>
      <c r="L340" s="65">
        <f>Uniforms!K340</f>
        <v>0</v>
      </c>
      <c r="M340" s="65">
        <f>Uniforms!L340</f>
        <v>0</v>
      </c>
      <c r="N340" s="65">
        <f>Uniforms!M340</f>
        <v>0</v>
      </c>
      <c r="O340" s="65">
        <f>Uniforms!N340</f>
        <v>0</v>
      </c>
      <c r="P340" s="65">
        <f>Uniforms!O340</f>
        <v>0</v>
      </c>
      <c r="Q340" s="65">
        <f>Uniforms!P340</f>
        <v>0</v>
      </c>
      <c r="R340" s="65">
        <f>Uniforms!Q340</f>
        <v>0</v>
      </c>
      <c r="S340" s="65">
        <f>Uniforms!R340</f>
        <v>0</v>
      </c>
      <c r="T340" s="65">
        <f>Uniforms!S340</f>
        <v>0</v>
      </c>
      <c r="U340" s="65">
        <f>Uniforms!T340</f>
        <v>0</v>
      </c>
      <c r="V340" s="65">
        <f>Uniforms!U340</f>
        <v>0</v>
      </c>
      <c r="W340" s="65">
        <f>Uniforms!V340</f>
        <v>0</v>
      </c>
      <c r="X340" s="65">
        <f>Uniforms!W340</f>
        <v>0</v>
      </c>
      <c r="Y340" s="65">
        <f>Uniforms!X340</f>
        <v>0</v>
      </c>
      <c r="Z340" s="63" t="str">
        <f>IF(Uniforms!Y340="None","NA|",CONCATENATE(Uniforms!Y340,"|"))</f>
        <v>|</v>
      </c>
      <c r="AA340" s="63" t="str">
        <f>IF(Z340="NA|","|-- Select One --",CONCATENATE(Uniforms!Z340, "|"))</f>
        <v>|</v>
      </c>
      <c r="AB340" s="65">
        <f>Uniforms!AA340</f>
        <v>0</v>
      </c>
      <c r="AC340" s="65">
        <f>Uniforms!AB340</f>
        <v>0</v>
      </c>
      <c r="AD340" s="65">
        <f>Uniforms!AC340</f>
        <v>0</v>
      </c>
      <c r="AE340" s="65">
        <f>Uniforms!AD340</f>
        <v>0</v>
      </c>
      <c r="AF340" s="65">
        <f>Uniforms!AE340</f>
        <v>0</v>
      </c>
      <c r="AG340" s="65">
        <f>Uniforms!AF340</f>
        <v>0</v>
      </c>
      <c r="AH340" s="65">
        <f>Uniforms!AG340</f>
        <v>0</v>
      </c>
      <c r="AI340" s="65">
        <f>Uniforms!AH340</f>
        <v>0</v>
      </c>
      <c r="AJ340" s="65">
        <f>Uniforms!AI340</f>
        <v>0</v>
      </c>
      <c r="AK340" s="65">
        <f>Uniforms!AJ340</f>
        <v>0</v>
      </c>
      <c r="AL340" s="65">
        <f>Uniforms!AK340</f>
        <v>0</v>
      </c>
      <c r="AM340" s="65">
        <f>Uniforms!AL340</f>
        <v>0</v>
      </c>
      <c r="AN340" s="65">
        <f>Uniforms!AM340</f>
        <v>0</v>
      </c>
      <c r="AO340" s="65">
        <f>Uniforms!AN340</f>
        <v>0</v>
      </c>
      <c r="AP340" s="65">
        <f>Uniforms!AO340</f>
        <v>0</v>
      </c>
      <c r="AQ340" s="65">
        <f>Uniforms!AP340</f>
        <v>0</v>
      </c>
      <c r="AR340" s="63" t="str">
        <f>IF(Uniforms!AQ340="None","NA|",CONCATENATE(Uniforms!AQ340,"|"))</f>
        <v>|</v>
      </c>
      <c r="AS340" s="63" t="str">
        <f>IF(AR340="NA|","|-- Select One --",CONCATENATE(Uniforms!AR340,"|"))</f>
        <v>|</v>
      </c>
      <c r="AT340" s="65">
        <f>Uniforms!AS340</f>
        <v>0</v>
      </c>
      <c r="AU340" s="65">
        <f>Uniforms!AT340</f>
        <v>0</v>
      </c>
      <c r="AV340" s="65">
        <f>Uniforms!AU340</f>
        <v>0</v>
      </c>
      <c r="AW340" s="65">
        <f>Uniforms!AV340</f>
        <v>0</v>
      </c>
      <c r="AX340" s="66" t="s">
        <v>409</v>
      </c>
      <c r="AY340" s="63" t="s">
        <v>410</v>
      </c>
      <c r="AZ340" s="63" t="s">
        <v>410</v>
      </c>
      <c r="BA340" s="63" t="s">
        <v>410</v>
      </c>
      <c r="BB340" s="67" t="str">
        <f>Uniforms!$AW$1</f>
        <v>8B|</v>
      </c>
      <c r="BC340" s="67" t="str">
        <f>Uniforms!$AW$2</f>
        <v>NA|</v>
      </c>
      <c r="BD340" s="67" t="str">
        <f>Uniforms!$AW$3</f>
        <v>OUTLINED|</v>
      </c>
      <c r="BE340" s="66">
        <f>Uniforms!$AT$4</f>
        <v>0</v>
      </c>
      <c r="BF340" s="66">
        <f>IF(Uniforms!$AT$13="Left Chest",Uniforms!AZ340, )</f>
        <v>0</v>
      </c>
      <c r="BG340" s="66">
        <f>Uniforms!$AT$5</f>
        <v>0</v>
      </c>
      <c r="BH340" s="67">
        <f>IF(Uniforms!$AT$13="Left Chest 2nd",Uniforms!AZ340, )</f>
        <v>0</v>
      </c>
      <c r="BI340" s="66">
        <f>Uniforms!$AT$6</f>
        <v>0</v>
      </c>
      <c r="BJ340" s="67">
        <f>IF(Uniforms!$AT$13="Left Sleeve",Uniforms!AZ340, )</f>
        <v>0</v>
      </c>
      <c r="BK340" s="66">
        <f>Uniforms!$AT$7</f>
        <v>0</v>
      </c>
      <c r="BL340" s="67">
        <f>IF(Uniforms!$AT$13="Right Sleeve",Uniforms!AZ340, )</f>
        <v>0</v>
      </c>
      <c r="BM340" s="66">
        <f>Uniforms!$AT$8</f>
        <v>0</v>
      </c>
      <c r="BN340" s="67">
        <f>IF(Uniforms!$AT$13="Center Chest",Uniforms!AZ340, )</f>
        <v>0</v>
      </c>
      <c r="BO340" s="66">
        <f>Uniforms!$AT$10</f>
        <v>0</v>
      </c>
      <c r="BP340" s="67">
        <f>IF(Uniforms!$AT$13="Back Above #s",Uniforms!AZ340, )</f>
        <v>0</v>
      </c>
      <c r="BQ340" s="66">
        <f>Uniforms!$AT$11</f>
        <v>0</v>
      </c>
      <c r="BR340" s="67">
        <f>IF(Uniforms!$AT$13="Short-Left Leg",Uniforms!AZ340, )</f>
        <v>0</v>
      </c>
      <c r="BS340" s="66">
        <f>Uniforms!$AT$12</f>
        <v>0</v>
      </c>
      <c r="BT340" s="67">
        <f>IF(Uniforms!$AT$13="Short-Right Leg",Uniforms!AZ340, )</f>
        <v>0</v>
      </c>
      <c r="BU340" s="67">
        <f>Uniforms!$AT$9</f>
        <v>0</v>
      </c>
      <c r="BV340" s="67">
        <f>IF(Uniforms!$AT$13="Right Chest",Uniforms!AZ340, )</f>
        <v>0</v>
      </c>
      <c r="BW340" s="68">
        <f>Uniforms!BA340</f>
        <v>0</v>
      </c>
      <c r="BX340" s="68">
        <f>Uniforms!BB340</f>
        <v>0</v>
      </c>
      <c r="BY340" s="68">
        <f>Uniforms!BC340</f>
        <v>0</v>
      </c>
      <c r="BZ340" s="68">
        <f>Uniforms!BD340</f>
        <v>0</v>
      </c>
      <c r="CA340" s="68">
        <f>Uniforms!BE340</f>
        <v>0</v>
      </c>
      <c r="CB340" s="68">
        <f>Uniforms!BF340</f>
        <v>0</v>
      </c>
      <c r="CC340" s="68">
        <f>Uniforms!BG340</f>
        <v>0</v>
      </c>
      <c r="CD340" s="68">
        <f>Uniforms!BH340</f>
        <v>0</v>
      </c>
      <c r="CE340" s="68">
        <f>Uniforms!BI340</f>
        <v>0</v>
      </c>
      <c r="CF340" s="68">
        <f>Uniforms!BJ340</f>
        <v>0</v>
      </c>
      <c r="CG340" s="68">
        <f>Uniforms!BK340</f>
        <v>0</v>
      </c>
      <c r="CH340" s="68">
        <f>Uniforms!BL340</f>
        <v>0</v>
      </c>
      <c r="CI340" s="68">
        <f>Uniforms!BM340</f>
        <v>0</v>
      </c>
      <c r="CJ340" s="68">
        <f>Uniforms!BN340</f>
        <v>0</v>
      </c>
      <c r="CK340" s="68">
        <f>Uniforms!BO340</f>
        <v>0</v>
      </c>
      <c r="CL340" s="68">
        <f>Uniforms!BP340</f>
        <v>0</v>
      </c>
      <c r="CM340" s="68">
        <f>Uniforms!BQ340</f>
        <v>0</v>
      </c>
      <c r="CN340" s="68">
        <f>Uniforms!BR340</f>
        <v>0</v>
      </c>
      <c r="CO340" s="68">
        <f>Uniforms!BS340</f>
        <v>0</v>
      </c>
      <c r="CP340" s="68">
        <f>Uniforms!BT340</f>
        <v>0</v>
      </c>
      <c r="CQ340" s="68">
        <f>Uniforms!BU340</f>
        <v>0</v>
      </c>
      <c r="CR340" s="68">
        <f>Uniforms!BV340</f>
        <v>0</v>
      </c>
      <c r="CS340" s="68">
        <f>Uniforms!BW340</f>
        <v>0</v>
      </c>
      <c r="CT340" s="68">
        <f>Uniforms!BX340</f>
        <v>0</v>
      </c>
      <c r="CU340" s="68">
        <f>Uniforms!BY340</f>
        <v>0</v>
      </c>
      <c r="CV340" s="68">
        <f>Uniforms!BZ340</f>
        <v>0</v>
      </c>
      <c r="CW340" s="68">
        <f>Uniforms!CA340</f>
        <v>0</v>
      </c>
      <c r="CX340" s="68">
        <f>Uniforms!CB340</f>
        <v>0</v>
      </c>
      <c r="CY340" s="68">
        <f>Uniforms!CC340</f>
        <v>0</v>
      </c>
      <c r="CZ340" s="68">
        <f>Uniforms!CD340</f>
        <v>0</v>
      </c>
      <c r="DA340" s="67"/>
    </row>
    <row r="341" spans="1:105">
      <c r="A341" s="67" t="s">
        <v>605</v>
      </c>
      <c r="B341" s="63">
        <f>Uniforms!B341</f>
        <v>0</v>
      </c>
      <c r="C341" s="63" t="str">
        <f>CONCATENATE(Uniforms!C341, "|")</f>
        <v>|</v>
      </c>
      <c r="D341" s="63">
        <f>Uniforms!D341</f>
        <v>0</v>
      </c>
      <c r="E341" s="63" t="str">
        <f>IF(Uniforms!E341="None", "NA|",CONCATENATE(Uniforms!E341, "|"))</f>
        <v>|</v>
      </c>
      <c r="F341" s="63" t="str">
        <f>IF(E341="NA|","|-- Select One --",CONCATENATE(Uniforms!F341,"|"))</f>
        <v>|</v>
      </c>
      <c r="G341" s="63" t="str">
        <f>CONCATENATE(Uniforms!G341,"|")</f>
        <v>|</v>
      </c>
      <c r="H341" s="64">
        <f>Uniforms!H341</f>
        <v>0</v>
      </c>
      <c r="I341" s="65">
        <f t="shared" si="5"/>
        <v>0</v>
      </c>
      <c r="J341" s="65">
        <f>Uniforms!I341</f>
        <v>0</v>
      </c>
      <c r="K341" s="65">
        <f>Uniforms!J341</f>
        <v>0</v>
      </c>
      <c r="L341" s="65">
        <f>Uniforms!K341</f>
        <v>0</v>
      </c>
      <c r="M341" s="65">
        <f>Uniforms!L341</f>
        <v>0</v>
      </c>
      <c r="N341" s="65">
        <f>Uniforms!M341</f>
        <v>0</v>
      </c>
      <c r="O341" s="65">
        <f>Uniforms!N341</f>
        <v>0</v>
      </c>
      <c r="P341" s="65">
        <f>Uniforms!O341</f>
        <v>0</v>
      </c>
      <c r="Q341" s="65">
        <f>Uniforms!P341</f>
        <v>0</v>
      </c>
      <c r="R341" s="65">
        <f>Uniforms!Q341</f>
        <v>0</v>
      </c>
      <c r="S341" s="65">
        <f>Uniforms!R341</f>
        <v>0</v>
      </c>
      <c r="T341" s="65">
        <f>Uniforms!S341</f>
        <v>0</v>
      </c>
      <c r="U341" s="65">
        <f>Uniforms!T341</f>
        <v>0</v>
      </c>
      <c r="V341" s="65">
        <f>Uniforms!U341</f>
        <v>0</v>
      </c>
      <c r="W341" s="65">
        <f>Uniforms!V341</f>
        <v>0</v>
      </c>
      <c r="X341" s="65">
        <f>Uniforms!W341</f>
        <v>0</v>
      </c>
      <c r="Y341" s="65">
        <f>Uniforms!X341</f>
        <v>0</v>
      </c>
      <c r="Z341" s="63" t="str">
        <f>IF(Uniforms!Y341="None","NA|",CONCATENATE(Uniforms!Y341,"|"))</f>
        <v>|</v>
      </c>
      <c r="AA341" s="63" t="str">
        <f>IF(Z341="NA|","|-- Select One --",CONCATENATE(Uniforms!Z341, "|"))</f>
        <v>|</v>
      </c>
      <c r="AB341" s="65">
        <f>Uniforms!AA341</f>
        <v>0</v>
      </c>
      <c r="AC341" s="65">
        <f>Uniforms!AB341</f>
        <v>0</v>
      </c>
      <c r="AD341" s="65">
        <f>Uniforms!AC341</f>
        <v>0</v>
      </c>
      <c r="AE341" s="65">
        <f>Uniforms!AD341</f>
        <v>0</v>
      </c>
      <c r="AF341" s="65">
        <f>Uniforms!AE341</f>
        <v>0</v>
      </c>
      <c r="AG341" s="65">
        <f>Uniforms!AF341</f>
        <v>0</v>
      </c>
      <c r="AH341" s="65">
        <f>Uniforms!AG341</f>
        <v>0</v>
      </c>
      <c r="AI341" s="65">
        <f>Uniforms!AH341</f>
        <v>0</v>
      </c>
      <c r="AJ341" s="65">
        <f>Uniforms!AI341</f>
        <v>0</v>
      </c>
      <c r="AK341" s="65">
        <f>Uniforms!AJ341</f>
        <v>0</v>
      </c>
      <c r="AL341" s="65">
        <f>Uniforms!AK341</f>
        <v>0</v>
      </c>
      <c r="AM341" s="65">
        <f>Uniforms!AL341</f>
        <v>0</v>
      </c>
      <c r="AN341" s="65">
        <f>Uniforms!AM341</f>
        <v>0</v>
      </c>
      <c r="AO341" s="65">
        <f>Uniforms!AN341</f>
        <v>0</v>
      </c>
      <c r="AP341" s="65">
        <f>Uniforms!AO341</f>
        <v>0</v>
      </c>
      <c r="AQ341" s="65">
        <f>Uniforms!AP341</f>
        <v>0</v>
      </c>
      <c r="AR341" s="63" t="str">
        <f>IF(Uniforms!AQ341="None","NA|",CONCATENATE(Uniforms!AQ341,"|"))</f>
        <v>|</v>
      </c>
      <c r="AS341" s="63" t="str">
        <f>IF(AR341="NA|","|-- Select One --",CONCATENATE(Uniforms!AR341,"|"))</f>
        <v>|</v>
      </c>
      <c r="AT341" s="65">
        <f>Uniforms!AS341</f>
        <v>0</v>
      </c>
      <c r="AU341" s="65">
        <f>Uniforms!AT341</f>
        <v>0</v>
      </c>
      <c r="AV341" s="65">
        <f>Uniforms!AU341</f>
        <v>0</v>
      </c>
      <c r="AW341" s="65">
        <f>Uniforms!AV341</f>
        <v>0</v>
      </c>
      <c r="AX341" s="66" t="s">
        <v>409</v>
      </c>
      <c r="AY341" s="63" t="s">
        <v>410</v>
      </c>
      <c r="AZ341" s="63" t="s">
        <v>410</v>
      </c>
      <c r="BA341" s="63" t="s">
        <v>410</v>
      </c>
      <c r="BB341" s="67" t="str">
        <f>Uniforms!$AW$1</f>
        <v>8B|</v>
      </c>
      <c r="BC341" s="67" t="str">
        <f>Uniforms!$AW$2</f>
        <v>NA|</v>
      </c>
      <c r="BD341" s="67" t="str">
        <f>Uniforms!$AW$3</f>
        <v>OUTLINED|</v>
      </c>
      <c r="BE341" s="66">
        <f>Uniforms!$AT$4</f>
        <v>0</v>
      </c>
      <c r="BF341" s="66">
        <f>IF(Uniforms!$AT$13="Left Chest",Uniforms!AZ341, )</f>
        <v>0</v>
      </c>
      <c r="BG341" s="66">
        <f>Uniforms!$AT$5</f>
        <v>0</v>
      </c>
      <c r="BH341" s="67">
        <f>IF(Uniforms!$AT$13="Left Chest 2nd",Uniforms!AZ341, )</f>
        <v>0</v>
      </c>
      <c r="BI341" s="66">
        <f>Uniforms!$AT$6</f>
        <v>0</v>
      </c>
      <c r="BJ341" s="67">
        <f>IF(Uniforms!$AT$13="Left Sleeve",Uniforms!AZ341, )</f>
        <v>0</v>
      </c>
      <c r="BK341" s="66">
        <f>Uniforms!$AT$7</f>
        <v>0</v>
      </c>
      <c r="BL341" s="67">
        <f>IF(Uniforms!$AT$13="Right Sleeve",Uniforms!AZ341, )</f>
        <v>0</v>
      </c>
      <c r="BM341" s="66">
        <f>Uniforms!$AT$8</f>
        <v>0</v>
      </c>
      <c r="BN341" s="67">
        <f>IF(Uniforms!$AT$13="Center Chest",Uniforms!AZ341, )</f>
        <v>0</v>
      </c>
      <c r="BO341" s="66">
        <f>Uniforms!$AT$10</f>
        <v>0</v>
      </c>
      <c r="BP341" s="67">
        <f>IF(Uniforms!$AT$13="Back Above #s",Uniforms!AZ341, )</f>
        <v>0</v>
      </c>
      <c r="BQ341" s="66">
        <f>Uniforms!$AT$11</f>
        <v>0</v>
      </c>
      <c r="BR341" s="67">
        <f>IF(Uniforms!$AT$13="Short-Left Leg",Uniforms!AZ341, )</f>
        <v>0</v>
      </c>
      <c r="BS341" s="66">
        <f>Uniforms!$AT$12</f>
        <v>0</v>
      </c>
      <c r="BT341" s="67">
        <f>IF(Uniforms!$AT$13="Short-Right Leg",Uniforms!AZ341, )</f>
        <v>0</v>
      </c>
      <c r="BU341" s="67">
        <f>Uniforms!$AT$9</f>
        <v>0</v>
      </c>
      <c r="BV341" s="67">
        <f>IF(Uniforms!$AT$13="Right Chest",Uniforms!AZ341, )</f>
        <v>0</v>
      </c>
      <c r="BW341" s="68">
        <f>Uniforms!BA341</f>
        <v>0</v>
      </c>
      <c r="BX341" s="68">
        <f>Uniforms!BB341</f>
        <v>0</v>
      </c>
      <c r="BY341" s="68">
        <f>Uniforms!BC341</f>
        <v>0</v>
      </c>
      <c r="BZ341" s="68">
        <f>Uniforms!BD341</f>
        <v>0</v>
      </c>
      <c r="CA341" s="68">
        <f>Uniforms!BE341</f>
        <v>0</v>
      </c>
      <c r="CB341" s="68">
        <f>Uniforms!BF341</f>
        <v>0</v>
      </c>
      <c r="CC341" s="68">
        <f>Uniforms!BG341</f>
        <v>0</v>
      </c>
      <c r="CD341" s="68">
        <f>Uniforms!BH341</f>
        <v>0</v>
      </c>
      <c r="CE341" s="68">
        <f>Uniforms!BI341</f>
        <v>0</v>
      </c>
      <c r="CF341" s="68">
        <f>Uniforms!BJ341</f>
        <v>0</v>
      </c>
      <c r="CG341" s="68">
        <f>Uniforms!BK341</f>
        <v>0</v>
      </c>
      <c r="CH341" s="68">
        <f>Uniforms!BL341</f>
        <v>0</v>
      </c>
      <c r="CI341" s="68">
        <f>Uniforms!BM341</f>
        <v>0</v>
      </c>
      <c r="CJ341" s="68">
        <f>Uniforms!BN341</f>
        <v>0</v>
      </c>
      <c r="CK341" s="68">
        <f>Uniforms!BO341</f>
        <v>0</v>
      </c>
      <c r="CL341" s="68">
        <f>Uniforms!BP341</f>
        <v>0</v>
      </c>
      <c r="CM341" s="68">
        <f>Uniforms!BQ341</f>
        <v>0</v>
      </c>
      <c r="CN341" s="68">
        <f>Uniforms!BR341</f>
        <v>0</v>
      </c>
      <c r="CO341" s="68">
        <f>Uniforms!BS341</f>
        <v>0</v>
      </c>
      <c r="CP341" s="68">
        <f>Uniforms!BT341</f>
        <v>0</v>
      </c>
      <c r="CQ341" s="68">
        <f>Uniforms!BU341</f>
        <v>0</v>
      </c>
      <c r="CR341" s="68">
        <f>Uniforms!BV341</f>
        <v>0</v>
      </c>
      <c r="CS341" s="68">
        <f>Uniforms!BW341</f>
        <v>0</v>
      </c>
      <c r="CT341" s="68">
        <f>Uniforms!BX341</f>
        <v>0</v>
      </c>
      <c r="CU341" s="68">
        <f>Uniforms!BY341</f>
        <v>0</v>
      </c>
      <c r="CV341" s="68">
        <f>Uniforms!BZ341</f>
        <v>0</v>
      </c>
      <c r="CW341" s="68">
        <f>Uniforms!CA341</f>
        <v>0</v>
      </c>
      <c r="CX341" s="68">
        <f>Uniforms!CB341</f>
        <v>0</v>
      </c>
      <c r="CY341" s="68">
        <f>Uniforms!CC341</f>
        <v>0</v>
      </c>
      <c r="CZ341" s="68">
        <f>Uniforms!CD341</f>
        <v>0</v>
      </c>
      <c r="DA341" s="67"/>
    </row>
    <row r="342" spans="1:105">
      <c r="A342" s="67" t="s">
        <v>606</v>
      </c>
      <c r="B342" s="63">
        <f>Uniforms!B342</f>
        <v>0</v>
      </c>
      <c r="C342" s="63" t="str">
        <f>CONCATENATE(Uniforms!C342, "|")</f>
        <v>|</v>
      </c>
      <c r="D342" s="63">
        <f>Uniforms!D342</f>
        <v>0</v>
      </c>
      <c r="E342" s="63" t="str">
        <f>IF(Uniforms!E342="None", "NA|",CONCATENATE(Uniforms!E342, "|"))</f>
        <v>|</v>
      </c>
      <c r="F342" s="63" t="str">
        <f>IF(E342="NA|","|-- Select One --",CONCATENATE(Uniforms!F342,"|"))</f>
        <v>|</v>
      </c>
      <c r="G342" s="63" t="str">
        <f>CONCATENATE(Uniforms!G342,"|")</f>
        <v>|</v>
      </c>
      <c r="H342" s="64">
        <f>Uniforms!H342</f>
        <v>0</v>
      </c>
      <c r="I342" s="65">
        <f t="shared" si="5"/>
        <v>0</v>
      </c>
      <c r="J342" s="65">
        <f>Uniforms!I342</f>
        <v>0</v>
      </c>
      <c r="K342" s="65">
        <f>Uniforms!J342</f>
        <v>0</v>
      </c>
      <c r="L342" s="65">
        <f>Uniforms!K342</f>
        <v>0</v>
      </c>
      <c r="M342" s="65">
        <f>Uniforms!L342</f>
        <v>0</v>
      </c>
      <c r="N342" s="65">
        <f>Uniforms!M342</f>
        <v>0</v>
      </c>
      <c r="O342" s="65">
        <f>Uniforms!N342</f>
        <v>0</v>
      </c>
      <c r="P342" s="65">
        <f>Uniforms!O342</f>
        <v>0</v>
      </c>
      <c r="Q342" s="65">
        <f>Uniforms!P342</f>
        <v>0</v>
      </c>
      <c r="R342" s="65">
        <f>Uniforms!Q342</f>
        <v>0</v>
      </c>
      <c r="S342" s="65">
        <f>Uniforms!R342</f>
        <v>0</v>
      </c>
      <c r="T342" s="65">
        <f>Uniforms!S342</f>
        <v>0</v>
      </c>
      <c r="U342" s="65">
        <f>Uniforms!T342</f>
        <v>0</v>
      </c>
      <c r="V342" s="65">
        <f>Uniforms!U342</f>
        <v>0</v>
      </c>
      <c r="W342" s="65">
        <f>Uniforms!V342</f>
        <v>0</v>
      </c>
      <c r="X342" s="65">
        <f>Uniforms!W342</f>
        <v>0</v>
      </c>
      <c r="Y342" s="65">
        <f>Uniforms!X342</f>
        <v>0</v>
      </c>
      <c r="Z342" s="63" t="str">
        <f>IF(Uniforms!Y342="None","NA|",CONCATENATE(Uniforms!Y342,"|"))</f>
        <v>|</v>
      </c>
      <c r="AA342" s="63" t="str">
        <f>IF(Z342="NA|","|-- Select One --",CONCATENATE(Uniforms!Z342, "|"))</f>
        <v>|</v>
      </c>
      <c r="AB342" s="65">
        <f>Uniforms!AA342</f>
        <v>0</v>
      </c>
      <c r="AC342" s="65">
        <f>Uniforms!AB342</f>
        <v>0</v>
      </c>
      <c r="AD342" s="65">
        <f>Uniforms!AC342</f>
        <v>0</v>
      </c>
      <c r="AE342" s="65">
        <f>Uniforms!AD342</f>
        <v>0</v>
      </c>
      <c r="AF342" s="65">
        <f>Uniforms!AE342</f>
        <v>0</v>
      </c>
      <c r="AG342" s="65">
        <f>Uniforms!AF342</f>
        <v>0</v>
      </c>
      <c r="AH342" s="65">
        <f>Uniforms!AG342</f>
        <v>0</v>
      </c>
      <c r="AI342" s="65">
        <f>Uniforms!AH342</f>
        <v>0</v>
      </c>
      <c r="AJ342" s="65">
        <f>Uniforms!AI342</f>
        <v>0</v>
      </c>
      <c r="AK342" s="65">
        <f>Uniforms!AJ342</f>
        <v>0</v>
      </c>
      <c r="AL342" s="65">
        <f>Uniforms!AK342</f>
        <v>0</v>
      </c>
      <c r="AM342" s="65">
        <f>Uniforms!AL342</f>
        <v>0</v>
      </c>
      <c r="AN342" s="65">
        <f>Uniforms!AM342</f>
        <v>0</v>
      </c>
      <c r="AO342" s="65">
        <f>Uniforms!AN342</f>
        <v>0</v>
      </c>
      <c r="AP342" s="65">
        <f>Uniforms!AO342</f>
        <v>0</v>
      </c>
      <c r="AQ342" s="65">
        <f>Uniforms!AP342</f>
        <v>0</v>
      </c>
      <c r="AR342" s="63" t="str">
        <f>IF(Uniforms!AQ342="None","NA|",CONCATENATE(Uniforms!AQ342,"|"))</f>
        <v>|</v>
      </c>
      <c r="AS342" s="63" t="str">
        <f>IF(AR342="NA|","|-- Select One --",CONCATENATE(Uniforms!AR342,"|"))</f>
        <v>|</v>
      </c>
      <c r="AT342" s="65">
        <f>Uniforms!AS342</f>
        <v>0</v>
      </c>
      <c r="AU342" s="65">
        <f>Uniforms!AT342</f>
        <v>0</v>
      </c>
      <c r="AV342" s="65">
        <f>Uniforms!AU342</f>
        <v>0</v>
      </c>
      <c r="AW342" s="65">
        <f>Uniforms!AV342</f>
        <v>0</v>
      </c>
      <c r="AX342" s="66" t="s">
        <v>409</v>
      </c>
      <c r="AY342" s="63" t="s">
        <v>410</v>
      </c>
      <c r="AZ342" s="63" t="s">
        <v>410</v>
      </c>
      <c r="BA342" s="63" t="s">
        <v>410</v>
      </c>
      <c r="BB342" s="67" t="str">
        <f>Uniforms!$AW$1</f>
        <v>8B|</v>
      </c>
      <c r="BC342" s="67" t="str">
        <f>Uniforms!$AW$2</f>
        <v>NA|</v>
      </c>
      <c r="BD342" s="67" t="str">
        <f>Uniforms!$AW$3</f>
        <v>OUTLINED|</v>
      </c>
      <c r="BE342" s="66">
        <f>Uniforms!$AT$4</f>
        <v>0</v>
      </c>
      <c r="BF342" s="66">
        <f>IF(Uniforms!$AT$13="Left Chest",Uniforms!AZ342, )</f>
        <v>0</v>
      </c>
      <c r="BG342" s="66">
        <f>Uniforms!$AT$5</f>
        <v>0</v>
      </c>
      <c r="BH342" s="67">
        <f>IF(Uniforms!$AT$13="Left Chest 2nd",Uniforms!AZ342, )</f>
        <v>0</v>
      </c>
      <c r="BI342" s="66">
        <f>Uniforms!$AT$6</f>
        <v>0</v>
      </c>
      <c r="BJ342" s="67">
        <f>IF(Uniforms!$AT$13="Left Sleeve",Uniforms!AZ342, )</f>
        <v>0</v>
      </c>
      <c r="BK342" s="66">
        <f>Uniforms!$AT$7</f>
        <v>0</v>
      </c>
      <c r="BL342" s="67">
        <f>IF(Uniforms!$AT$13="Right Sleeve",Uniforms!AZ342, )</f>
        <v>0</v>
      </c>
      <c r="BM342" s="66">
        <f>Uniforms!$AT$8</f>
        <v>0</v>
      </c>
      <c r="BN342" s="67">
        <f>IF(Uniforms!$AT$13="Center Chest",Uniforms!AZ342, )</f>
        <v>0</v>
      </c>
      <c r="BO342" s="66">
        <f>Uniforms!$AT$10</f>
        <v>0</v>
      </c>
      <c r="BP342" s="67">
        <f>IF(Uniforms!$AT$13="Back Above #s",Uniforms!AZ342, )</f>
        <v>0</v>
      </c>
      <c r="BQ342" s="66">
        <f>Uniforms!$AT$11</f>
        <v>0</v>
      </c>
      <c r="BR342" s="67">
        <f>IF(Uniforms!$AT$13="Short-Left Leg",Uniforms!AZ342, )</f>
        <v>0</v>
      </c>
      <c r="BS342" s="66">
        <f>Uniforms!$AT$12</f>
        <v>0</v>
      </c>
      <c r="BT342" s="67">
        <f>IF(Uniforms!$AT$13="Short-Right Leg",Uniforms!AZ342, )</f>
        <v>0</v>
      </c>
      <c r="BU342" s="67">
        <f>Uniforms!$AT$9</f>
        <v>0</v>
      </c>
      <c r="BV342" s="67">
        <f>IF(Uniforms!$AT$13="Right Chest",Uniforms!AZ342, )</f>
        <v>0</v>
      </c>
      <c r="BW342" s="68">
        <f>Uniforms!BA342</f>
        <v>0</v>
      </c>
      <c r="BX342" s="68">
        <f>Uniforms!BB342</f>
        <v>0</v>
      </c>
      <c r="BY342" s="68">
        <f>Uniforms!BC342</f>
        <v>0</v>
      </c>
      <c r="BZ342" s="68">
        <f>Uniforms!BD342</f>
        <v>0</v>
      </c>
      <c r="CA342" s="68">
        <f>Uniforms!BE342</f>
        <v>0</v>
      </c>
      <c r="CB342" s="68">
        <f>Uniforms!BF342</f>
        <v>0</v>
      </c>
      <c r="CC342" s="68">
        <f>Uniforms!BG342</f>
        <v>0</v>
      </c>
      <c r="CD342" s="68">
        <f>Uniforms!BH342</f>
        <v>0</v>
      </c>
      <c r="CE342" s="68">
        <f>Uniforms!BI342</f>
        <v>0</v>
      </c>
      <c r="CF342" s="68">
        <f>Uniforms!BJ342</f>
        <v>0</v>
      </c>
      <c r="CG342" s="68">
        <f>Uniforms!BK342</f>
        <v>0</v>
      </c>
      <c r="CH342" s="68">
        <f>Uniforms!BL342</f>
        <v>0</v>
      </c>
      <c r="CI342" s="68">
        <f>Uniforms!BM342</f>
        <v>0</v>
      </c>
      <c r="CJ342" s="68">
        <f>Uniforms!BN342</f>
        <v>0</v>
      </c>
      <c r="CK342" s="68">
        <f>Uniforms!BO342</f>
        <v>0</v>
      </c>
      <c r="CL342" s="68">
        <f>Uniforms!BP342</f>
        <v>0</v>
      </c>
      <c r="CM342" s="68">
        <f>Uniforms!BQ342</f>
        <v>0</v>
      </c>
      <c r="CN342" s="68">
        <f>Uniforms!BR342</f>
        <v>0</v>
      </c>
      <c r="CO342" s="68">
        <f>Uniforms!BS342</f>
        <v>0</v>
      </c>
      <c r="CP342" s="68">
        <f>Uniforms!BT342</f>
        <v>0</v>
      </c>
      <c r="CQ342" s="68">
        <f>Uniforms!BU342</f>
        <v>0</v>
      </c>
      <c r="CR342" s="68">
        <f>Uniforms!BV342</f>
        <v>0</v>
      </c>
      <c r="CS342" s="68">
        <f>Uniforms!BW342</f>
        <v>0</v>
      </c>
      <c r="CT342" s="68">
        <f>Uniforms!BX342</f>
        <v>0</v>
      </c>
      <c r="CU342" s="68">
        <f>Uniforms!BY342</f>
        <v>0</v>
      </c>
      <c r="CV342" s="68">
        <f>Uniforms!BZ342</f>
        <v>0</v>
      </c>
      <c r="CW342" s="68">
        <f>Uniforms!CA342</f>
        <v>0</v>
      </c>
      <c r="CX342" s="68">
        <f>Uniforms!CB342</f>
        <v>0</v>
      </c>
      <c r="CY342" s="68">
        <f>Uniforms!CC342</f>
        <v>0</v>
      </c>
      <c r="CZ342" s="68">
        <f>Uniforms!CD342</f>
        <v>0</v>
      </c>
      <c r="DA342" s="67"/>
    </row>
    <row r="343" spans="1:105">
      <c r="A343" s="67" t="s">
        <v>607</v>
      </c>
      <c r="B343" s="63">
        <f>Uniforms!B343</f>
        <v>0</v>
      </c>
      <c r="C343" s="63" t="str">
        <f>CONCATENATE(Uniforms!C343, "|")</f>
        <v>|</v>
      </c>
      <c r="D343" s="63">
        <f>Uniforms!D343</f>
        <v>0</v>
      </c>
      <c r="E343" s="63" t="str">
        <f>IF(Uniforms!E343="None", "NA|",CONCATENATE(Uniforms!E343, "|"))</f>
        <v>|</v>
      </c>
      <c r="F343" s="63" t="str">
        <f>IF(E343="NA|","|-- Select One --",CONCATENATE(Uniforms!F343,"|"))</f>
        <v>|</v>
      </c>
      <c r="G343" s="63" t="str">
        <f>CONCATENATE(Uniforms!G343,"|")</f>
        <v>|</v>
      </c>
      <c r="H343" s="64">
        <f>Uniforms!H343</f>
        <v>0</v>
      </c>
      <c r="I343" s="65">
        <f t="shared" si="5"/>
        <v>0</v>
      </c>
      <c r="J343" s="65">
        <f>Uniforms!I343</f>
        <v>0</v>
      </c>
      <c r="K343" s="65">
        <f>Uniforms!J343</f>
        <v>0</v>
      </c>
      <c r="L343" s="65">
        <f>Uniforms!K343</f>
        <v>0</v>
      </c>
      <c r="M343" s="65">
        <f>Uniforms!L343</f>
        <v>0</v>
      </c>
      <c r="N343" s="65">
        <f>Uniforms!M343</f>
        <v>0</v>
      </c>
      <c r="O343" s="65">
        <f>Uniforms!N343</f>
        <v>0</v>
      </c>
      <c r="P343" s="65">
        <f>Uniforms!O343</f>
        <v>0</v>
      </c>
      <c r="Q343" s="65">
        <f>Uniforms!P343</f>
        <v>0</v>
      </c>
      <c r="R343" s="65">
        <f>Uniforms!Q343</f>
        <v>0</v>
      </c>
      <c r="S343" s="65">
        <f>Uniforms!R343</f>
        <v>0</v>
      </c>
      <c r="T343" s="65">
        <f>Uniforms!S343</f>
        <v>0</v>
      </c>
      <c r="U343" s="65">
        <f>Uniforms!T343</f>
        <v>0</v>
      </c>
      <c r="V343" s="65">
        <f>Uniforms!U343</f>
        <v>0</v>
      </c>
      <c r="W343" s="65">
        <f>Uniforms!V343</f>
        <v>0</v>
      </c>
      <c r="X343" s="65">
        <f>Uniforms!W343</f>
        <v>0</v>
      </c>
      <c r="Y343" s="65">
        <f>Uniforms!X343</f>
        <v>0</v>
      </c>
      <c r="Z343" s="63" t="str">
        <f>IF(Uniforms!Y343="None","NA|",CONCATENATE(Uniforms!Y343,"|"))</f>
        <v>|</v>
      </c>
      <c r="AA343" s="63" t="str">
        <f>IF(Z343="NA|","|-- Select One --",CONCATENATE(Uniforms!Z343, "|"))</f>
        <v>|</v>
      </c>
      <c r="AB343" s="65">
        <f>Uniforms!AA343</f>
        <v>0</v>
      </c>
      <c r="AC343" s="65">
        <f>Uniforms!AB343</f>
        <v>0</v>
      </c>
      <c r="AD343" s="65">
        <f>Uniforms!AC343</f>
        <v>0</v>
      </c>
      <c r="AE343" s="65">
        <f>Uniforms!AD343</f>
        <v>0</v>
      </c>
      <c r="AF343" s="65">
        <f>Uniforms!AE343</f>
        <v>0</v>
      </c>
      <c r="AG343" s="65">
        <f>Uniforms!AF343</f>
        <v>0</v>
      </c>
      <c r="AH343" s="65">
        <f>Uniforms!AG343</f>
        <v>0</v>
      </c>
      <c r="AI343" s="65">
        <f>Uniforms!AH343</f>
        <v>0</v>
      </c>
      <c r="AJ343" s="65">
        <f>Uniforms!AI343</f>
        <v>0</v>
      </c>
      <c r="AK343" s="65">
        <f>Uniforms!AJ343</f>
        <v>0</v>
      </c>
      <c r="AL343" s="65">
        <f>Uniforms!AK343</f>
        <v>0</v>
      </c>
      <c r="AM343" s="65">
        <f>Uniforms!AL343</f>
        <v>0</v>
      </c>
      <c r="AN343" s="65">
        <f>Uniforms!AM343</f>
        <v>0</v>
      </c>
      <c r="AO343" s="65">
        <f>Uniforms!AN343</f>
        <v>0</v>
      </c>
      <c r="AP343" s="65">
        <f>Uniforms!AO343</f>
        <v>0</v>
      </c>
      <c r="AQ343" s="65">
        <f>Uniforms!AP343</f>
        <v>0</v>
      </c>
      <c r="AR343" s="63" t="str">
        <f>IF(Uniforms!AQ343="None","NA|",CONCATENATE(Uniforms!AQ343,"|"))</f>
        <v>|</v>
      </c>
      <c r="AS343" s="63" t="str">
        <f>IF(AR343="NA|","|-- Select One --",CONCATENATE(Uniforms!AR343,"|"))</f>
        <v>|</v>
      </c>
      <c r="AT343" s="65">
        <f>Uniforms!AS343</f>
        <v>0</v>
      </c>
      <c r="AU343" s="65">
        <f>Uniforms!AT343</f>
        <v>0</v>
      </c>
      <c r="AV343" s="65">
        <f>Uniforms!AU343</f>
        <v>0</v>
      </c>
      <c r="AW343" s="65">
        <f>Uniforms!AV343</f>
        <v>0</v>
      </c>
      <c r="AX343" s="66" t="s">
        <v>409</v>
      </c>
      <c r="AY343" s="63" t="s">
        <v>410</v>
      </c>
      <c r="AZ343" s="63" t="s">
        <v>410</v>
      </c>
      <c r="BA343" s="63" t="s">
        <v>410</v>
      </c>
      <c r="BB343" s="67" t="str">
        <f>Uniforms!$AW$1</f>
        <v>8B|</v>
      </c>
      <c r="BC343" s="67" t="str">
        <f>Uniforms!$AW$2</f>
        <v>NA|</v>
      </c>
      <c r="BD343" s="67" t="str">
        <f>Uniforms!$AW$3</f>
        <v>OUTLINED|</v>
      </c>
      <c r="BE343" s="66">
        <f>Uniforms!$AT$4</f>
        <v>0</v>
      </c>
      <c r="BF343" s="66">
        <f>IF(Uniforms!$AT$13="Left Chest",Uniforms!AZ343, )</f>
        <v>0</v>
      </c>
      <c r="BG343" s="66">
        <f>Uniforms!$AT$5</f>
        <v>0</v>
      </c>
      <c r="BH343" s="67">
        <f>IF(Uniforms!$AT$13="Left Chest 2nd",Uniforms!AZ343, )</f>
        <v>0</v>
      </c>
      <c r="BI343" s="66">
        <f>Uniforms!$AT$6</f>
        <v>0</v>
      </c>
      <c r="BJ343" s="67">
        <f>IF(Uniforms!$AT$13="Left Sleeve",Uniforms!AZ343, )</f>
        <v>0</v>
      </c>
      <c r="BK343" s="66">
        <f>Uniforms!$AT$7</f>
        <v>0</v>
      </c>
      <c r="BL343" s="67">
        <f>IF(Uniforms!$AT$13="Right Sleeve",Uniforms!AZ343, )</f>
        <v>0</v>
      </c>
      <c r="BM343" s="66">
        <f>Uniforms!$AT$8</f>
        <v>0</v>
      </c>
      <c r="BN343" s="67">
        <f>IF(Uniforms!$AT$13="Center Chest",Uniforms!AZ343, )</f>
        <v>0</v>
      </c>
      <c r="BO343" s="66">
        <f>Uniforms!$AT$10</f>
        <v>0</v>
      </c>
      <c r="BP343" s="67">
        <f>IF(Uniforms!$AT$13="Back Above #s",Uniforms!AZ343, )</f>
        <v>0</v>
      </c>
      <c r="BQ343" s="66">
        <f>Uniforms!$AT$11</f>
        <v>0</v>
      </c>
      <c r="BR343" s="67">
        <f>IF(Uniforms!$AT$13="Short-Left Leg",Uniforms!AZ343, )</f>
        <v>0</v>
      </c>
      <c r="BS343" s="66">
        <f>Uniforms!$AT$12</f>
        <v>0</v>
      </c>
      <c r="BT343" s="67">
        <f>IF(Uniforms!$AT$13="Short-Right Leg",Uniforms!AZ343, )</f>
        <v>0</v>
      </c>
      <c r="BU343" s="67">
        <f>Uniforms!$AT$9</f>
        <v>0</v>
      </c>
      <c r="BV343" s="67">
        <f>IF(Uniforms!$AT$13="Right Chest",Uniforms!AZ343, )</f>
        <v>0</v>
      </c>
      <c r="BW343" s="68">
        <f>Uniforms!BA343</f>
        <v>0</v>
      </c>
      <c r="BX343" s="68">
        <f>Uniforms!BB343</f>
        <v>0</v>
      </c>
      <c r="BY343" s="68">
        <f>Uniforms!BC343</f>
        <v>0</v>
      </c>
      <c r="BZ343" s="68">
        <f>Uniforms!BD343</f>
        <v>0</v>
      </c>
      <c r="CA343" s="68">
        <f>Uniforms!BE343</f>
        <v>0</v>
      </c>
      <c r="CB343" s="68">
        <f>Uniforms!BF343</f>
        <v>0</v>
      </c>
      <c r="CC343" s="68">
        <f>Uniforms!BG343</f>
        <v>0</v>
      </c>
      <c r="CD343" s="68">
        <f>Uniforms!BH343</f>
        <v>0</v>
      </c>
      <c r="CE343" s="68">
        <f>Uniforms!BI343</f>
        <v>0</v>
      </c>
      <c r="CF343" s="68">
        <f>Uniforms!BJ343</f>
        <v>0</v>
      </c>
      <c r="CG343" s="68">
        <f>Uniforms!BK343</f>
        <v>0</v>
      </c>
      <c r="CH343" s="68">
        <f>Uniforms!BL343</f>
        <v>0</v>
      </c>
      <c r="CI343" s="68">
        <f>Uniforms!BM343</f>
        <v>0</v>
      </c>
      <c r="CJ343" s="68">
        <f>Uniforms!BN343</f>
        <v>0</v>
      </c>
      <c r="CK343" s="68">
        <f>Uniforms!BO343</f>
        <v>0</v>
      </c>
      <c r="CL343" s="68">
        <f>Uniforms!BP343</f>
        <v>0</v>
      </c>
      <c r="CM343" s="68">
        <f>Uniforms!BQ343</f>
        <v>0</v>
      </c>
      <c r="CN343" s="68">
        <f>Uniforms!BR343</f>
        <v>0</v>
      </c>
      <c r="CO343" s="68">
        <f>Uniforms!BS343</f>
        <v>0</v>
      </c>
      <c r="CP343" s="68">
        <f>Uniforms!BT343</f>
        <v>0</v>
      </c>
      <c r="CQ343" s="68">
        <f>Uniforms!BU343</f>
        <v>0</v>
      </c>
      <c r="CR343" s="68">
        <f>Uniforms!BV343</f>
        <v>0</v>
      </c>
      <c r="CS343" s="68">
        <f>Uniforms!BW343</f>
        <v>0</v>
      </c>
      <c r="CT343" s="68">
        <f>Uniforms!BX343</f>
        <v>0</v>
      </c>
      <c r="CU343" s="68">
        <f>Uniforms!BY343</f>
        <v>0</v>
      </c>
      <c r="CV343" s="68">
        <f>Uniforms!BZ343</f>
        <v>0</v>
      </c>
      <c r="CW343" s="68">
        <f>Uniforms!CA343</f>
        <v>0</v>
      </c>
      <c r="CX343" s="68">
        <f>Uniforms!CB343</f>
        <v>0</v>
      </c>
      <c r="CY343" s="68">
        <f>Uniforms!CC343</f>
        <v>0</v>
      </c>
      <c r="CZ343" s="68">
        <f>Uniforms!CD343</f>
        <v>0</v>
      </c>
      <c r="DA343" s="67"/>
    </row>
    <row r="344" spans="1:105">
      <c r="A344" s="67" t="s">
        <v>608</v>
      </c>
      <c r="B344" s="63">
        <f>Uniforms!B344</f>
        <v>0</v>
      </c>
      <c r="C344" s="63" t="str">
        <f>CONCATENATE(Uniforms!C344, "|")</f>
        <v>|</v>
      </c>
      <c r="D344" s="63">
        <f>Uniforms!D344</f>
        <v>0</v>
      </c>
      <c r="E344" s="63" t="str">
        <f>IF(Uniforms!E344="None", "NA|",CONCATENATE(Uniforms!E344, "|"))</f>
        <v>|</v>
      </c>
      <c r="F344" s="63" t="str">
        <f>IF(E344="NA|","|-- Select One --",CONCATENATE(Uniforms!F344,"|"))</f>
        <v>|</v>
      </c>
      <c r="G344" s="63" t="str">
        <f>CONCATENATE(Uniforms!G344,"|")</f>
        <v>|</v>
      </c>
      <c r="H344" s="64">
        <f>Uniforms!H344</f>
        <v>0</v>
      </c>
      <c r="I344" s="65">
        <f t="shared" si="5"/>
        <v>0</v>
      </c>
      <c r="J344" s="65">
        <f>Uniforms!I344</f>
        <v>0</v>
      </c>
      <c r="K344" s="65">
        <f>Uniforms!J344</f>
        <v>0</v>
      </c>
      <c r="L344" s="65">
        <f>Uniforms!K344</f>
        <v>0</v>
      </c>
      <c r="M344" s="65">
        <f>Uniforms!L344</f>
        <v>0</v>
      </c>
      <c r="N344" s="65">
        <f>Uniforms!M344</f>
        <v>0</v>
      </c>
      <c r="O344" s="65">
        <f>Uniforms!N344</f>
        <v>0</v>
      </c>
      <c r="P344" s="65">
        <f>Uniforms!O344</f>
        <v>0</v>
      </c>
      <c r="Q344" s="65">
        <f>Uniforms!P344</f>
        <v>0</v>
      </c>
      <c r="R344" s="65">
        <f>Uniforms!Q344</f>
        <v>0</v>
      </c>
      <c r="S344" s="65">
        <f>Uniforms!R344</f>
        <v>0</v>
      </c>
      <c r="T344" s="65">
        <f>Uniforms!S344</f>
        <v>0</v>
      </c>
      <c r="U344" s="65">
        <f>Uniforms!T344</f>
        <v>0</v>
      </c>
      <c r="V344" s="65">
        <f>Uniforms!U344</f>
        <v>0</v>
      </c>
      <c r="W344" s="65">
        <f>Uniforms!V344</f>
        <v>0</v>
      </c>
      <c r="X344" s="65">
        <f>Uniforms!W344</f>
        <v>0</v>
      </c>
      <c r="Y344" s="65">
        <f>Uniforms!X344</f>
        <v>0</v>
      </c>
      <c r="Z344" s="63" t="str">
        <f>IF(Uniforms!Y344="None","NA|",CONCATENATE(Uniforms!Y344,"|"))</f>
        <v>|</v>
      </c>
      <c r="AA344" s="63" t="str">
        <f>IF(Z344="NA|","|-- Select One --",CONCATENATE(Uniforms!Z344, "|"))</f>
        <v>|</v>
      </c>
      <c r="AB344" s="65">
        <f>Uniforms!AA344</f>
        <v>0</v>
      </c>
      <c r="AC344" s="65">
        <f>Uniforms!AB344</f>
        <v>0</v>
      </c>
      <c r="AD344" s="65">
        <f>Uniforms!AC344</f>
        <v>0</v>
      </c>
      <c r="AE344" s="65">
        <f>Uniforms!AD344</f>
        <v>0</v>
      </c>
      <c r="AF344" s="65">
        <f>Uniforms!AE344</f>
        <v>0</v>
      </c>
      <c r="AG344" s="65">
        <f>Uniforms!AF344</f>
        <v>0</v>
      </c>
      <c r="AH344" s="65">
        <f>Uniforms!AG344</f>
        <v>0</v>
      </c>
      <c r="AI344" s="65">
        <f>Uniforms!AH344</f>
        <v>0</v>
      </c>
      <c r="AJ344" s="65">
        <f>Uniforms!AI344</f>
        <v>0</v>
      </c>
      <c r="AK344" s="65">
        <f>Uniforms!AJ344</f>
        <v>0</v>
      </c>
      <c r="AL344" s="65">
        <f>Uniforms!AK344</f>
        <v>0</v>
      </c>
      <c r="AM344" s="65">
        <f>Uniforms!AL344</f>
        <v>0</v>
      </c>
      <c r="AN344" s="65">
        <f>Uniforms!AM344</f>
        <v>0</v>
      </c>
      <c r="AO344" s="65">
        <f>Uniforms!AN344</f>
        <v>0</v>
      </c>
      <c r="AP344" s="65">
        <f>Uniforms!AO344</f>
        <v>0</v>
      </c>
      <c r="AQ344" s="65">
        <f>Uniforms!AP344</f>
        <v>0</v>
      </c>
      <c r="AR344" s="63" t="str">
        <f>IF(Uniforms!AQ344="None","NA|",CONCATENATE(Uniforms!AQ344,"|"))</f>
        <v>|</v>
      </c>
      <c r="AS344" s="63" t="str">
        <f>IF(AR344="NA|","|-- Select One --",CONCATENATE(Uniforms!AR344,"|"))</f>
        <v>|</v>
      </c>
      <c r="AT344" s="65">
        <f>Uniforms!AS344</f>
        <v>0</v>
      </c>
      <c r="AU344" s="65">
        <f>Uniforms!AT344</f>
        <v>0</v>
      </c>
      <c r="AV344" s="65">
        <f>Uniforms!AU344</f>
        <v>0</v>
      </c>
      <c r="AW344" s="65">
        <f>Uniforms!AV344</f>
        <v>0</v>
      </c>
      <c r="AX344" s="66" t="s">
        <v>409</v>
      </c>
      <c r="AY344" s="63" t="s">
        <v>410</v>
      </c>
      <c r="AZ344" s="63" t="s">
        <v>410</v>
      </c>
      <c r="BA344" s="63" t="s">
        <v>410</v>
      </c>
      <c r="BB344" s="67" t="str">
        <f>Uniforms!$AW$1</f>
        <v>8B|</v>
      </c>
      <c r="BC344" s="67" t="str">
        <f>Uniforms!$AW$2</f>
        <v>NA|</v>
      </c>
      <c r="BD344" s="67" t="str">
        <f>Uniforms!$AW$3</f>
        <v>OUTLINED|</v>
      </c>
      <c r="BE344" s="66">
        <f>Uniforms!$AT$4</f>
        <v>0</v>
      </c>
      <c r="BF344" s="66">
        <f>IF(Uniforms!$AT$13="Left Chest",Uniforms!AZ344, )</f>
        <v>0</v>
      </c>
      <c r="BG344" s="66">
        <f>Uniforms!$AT$5</f>
        <v>0</v>
      </c>
      <c r="BH344" s="67">
        <f>IF(Uniforms!$AT$13="Left Chest 2nd",Uniforms!AZ344, )</f>
        <v>0</v>
      </c>
      <c r="BI344" s="66">
        <f>Uniforms!$AT$6</f>
        <v>0</v>
      </c>
      <c r="BJ344" s="67">
        <f>IF(Uniforms!$AT$13="Left Sleeve",Uniforms!AZ344, )</f>
        <v>0</v>
      </c>
      <c r="BK344" s="66">
        <f>Uniforms!$AT$7</f>
        <v>0</v>
      </c>
      <c r="BL344" s="67">
        <f>IF(Uniforms!$AT$13="Right Sleeve",Uniforms!AZ344, )</f>
        <v>0</v>
      </c>
      <c r="BM344" s="66">
        <f>Uniforms!$AT$8</f>
        <v>0</v>
      </c>
      <c r="BN344" s="67">
        <f>IF(Uniforms!$AT$13="Center Chest",Uniforms!AZ344, )</f>
        <v>0</v>
      </c>
      <c r="BO344" s="66">
        <f>Uniforms!$AT$10</f>
        <v>0</v>
      </c>
      <c r="BP344" s="67">
        <f>IF(Uniforms!$AT$13="Back Above #s",Uniforms!AZ344, )</f>
        <v>0</v>
      </c>
      <c r="BQ344" s="66">
        <f>Uniforms!$AT$11</f>
        <v>0</v>
      </c>
      <c r="BR344" s="67">
        <f>IF(Uniforms!$AT$13="Short-Left Leg",Uniforms!AZ344, )</f>
        <v>0</v>
      </c>
      <c r="BS344" s="66">
        <f>Uniforms!$AT$12</f>
        <v>0</v>
      </c>
      <c r="BT344" s="67">
        <f>IF(Uniforms!$AT$13="Short-Right Leg",Uniforms!AZ344, )</f>
        <v>0</v>
      </c>
      <c r="BU344" s="67">
        <f>Uniforms!$AT$9</f>
        <v>0</v>
      </c>
      <c r="BV344" s="67">
        <f>IF(Uniforms!$AT$13="Right Chest",Uniforms!AZ344, )</f>
        <v>0</v>
      </c>
      <c r="BW344" s="68">
        <f>Uniforms!BA344</f>
        <v>0</v>
      </c>
      <c r="BX344" s="68">
        <f>Uniforms!BB344</f>
        <v>0</v>
      </c>
      <c r="BY344" s="68">
        <f>Uniforms!BC344</f>
        <v>0</v>
      </c>
      <c r="BZ344" s="68">
        <f>Uniforms!BD344</f>
        <v>0</v>
      </c>
      <c r="CA344" s="68">
        <f>Uniforms!BE344</f>
        <v>0</v>
      </c>
      <c r="CB344" s="68">
        <f>Uniforms!BF344</f>
        <v>0</v>
      </c>
      <c r="CC344" s="68">
        <f>Uniforms!BG344</f>
        <v>0</v>
      </c>
      <c r="CD344" s="68">
        <f>Uniforms!BH344</f>
        <v>0</v>
      </c>
      <c r="CE344" s="68">
        <f>Uniforms!BI344</f>
        <v>0</v>
      </c>
      <c r="CF344" s="68">
        <f>Uniforms!BJ344</f>
        <v>0</v>
      </c>
      <c r="CG344" s="68">
        <f>Uniforms!BK344</f>
        <v>0</v>
      </c>
      <c r="CH344" s="68">
        <f>Uniforms!BL344</f>
        <v>0</v>
      </c>
      <c r="CI344" s="68">
        <f>Uniforms!BM344</f>
        <v>0</v>
      </c>
      <c r="CJ344" s="68">
        <f>Uniforms!BN344</f>
        <v>0</v>
      </c>
      <c r="CK344" s="68">
        <f>Uniforms!BO344</f>
        <v>0</v>
      </c>
      <c r="CL344" s="68">
        <f>Uniforms!BP344</f>
        <v>0</v>
      </c>
      <c r="CM344" s="68">
        <f>Uniforms!BQ344</f>
        <v>0</v>
      </c>
      <c r="CN344" s="68">
        <f>Uniforms!BR344</f>
        <v>0</v>
      </c>
      <c r="CO344" s="68">
        <f>Uniforms!BS344</f>
        <v>0</v>
      </c>
      <c r="CP344" s="68">
        <f>Uniforms!BT344</f>
        <v>0</v>
      </c>
      <c r="CQ344" s="68">
        <f>Uniforms!BU344</f>
        <v>0</v>
      </c>
      <c r="CR344" s="68">
        <f>Uniforms!BV344</f>
        <v>0</v>
      </c>
      <c r="CS344" s="68">
        <f>Uniforms!BW344</f>
        <v>0</v>
      </c>
      <c r="CT344" s="68">
        <f>Uniforms!BX344</f>
        <v>0</v>
      </c>
      <c r="CU344" s="68">
        <f>Uniforms!BY344</f>
        <v>0</v>
      </c>
      <c r="CV344" s="68">
        <f>Uniforms!BZ344</f>
        <v>0</v>
      </c>
      <c r="CW344" s="68">
        <f>Uniforms!CA344</f>
        <v>0</v>
      </c>
      <c r="CX344" s="68">
        <f>Uniforms!CB344</f>
        <v>0</v>
      </c>
      <c r="CY344" s="68">
        <f>Uniforms!CC344</f>
        <v>0</v>
      </c>
      <c r="CZ344" s="68">
        <f>Uniforms!CD344</f>
        <v>0</v>
      </c>
      <c r="DA344" s="67"/>
    </row>
    <row r="345" spans="1:105">
      <c r="A345" s="67" t="s">
        <v>609</v>
      </c>
      <c r="B345" s="63">
        <f>Uniforms!B345</f>
        <v>0</v>
      </c>
      <c r="C345" s="63" t="str">
        <f>CONCATENATE(Uniforms!C345, "|")</f>
        <v>|</v>
      </c>
      <c r="D345" s="63">
        <f>Uniforms!D345</f>
        <v>0</v>
      </c>
      <c r="E345" s="63" t="str">
        <f>IF(Uniforms!E345="None", "NA|",CONCATENATE(Uniforms!E345, "|"))</f>
        <v>|</v>
      </c>
      <c r="F345" s="63" t="str">
        <f>IF(E345="NA|","|-- Select One --",CONCATENATE(Uniforms!F345,"|"))</f>
        <v>|</v>
      </c>
      <c r="G345" s="63" t="str">
        <f>CONCATENATE(Uniforms!G345,"|")</f>
        <v>|</v>
      </c>
      <c r="H345" s="64">
        <f>Uniforms!H345</f>
        <v>0</v>
      </c>
      <c r="I345" s="65">
        <f t="shared" si="5"/>
        <v>0</v>
      </c>
      <c r="J345" s="65">
        <f>Uniforms!I345</f>
        <v>0</v>
      </c>
      <c r="K345" s="65">
        <f>Uniforms!J345</f>
        <v>0</v>
      </c>
      <c r="L345" s="65">
        <f>Uniforms!K345</f>
        <v>0</v>
      </c>
      <c r="M345" s="65">
        <f>Uniforms!L345</f>
        <v>0</v>
      </c>
      <c r="N345" s="65">
        <f>Uniforms!M345</f>
        <v>0</v>
      </c>
      <c r="O345" s="65">
        <f>Uniforms!N345</f>
        <v>0</v>
      </c>
      <c r="P345" s="65">
        <f>Uniforms!O345</f>
        <v>0</v>
      </c>
      <c r="Q345" s="65">
        <f>Uniforms!P345</f>
        <v>0</v>
      </c>
      <c r="R345" s="65">
        <f>Uniforms!Q345</f>
        <v>0</v>
      </c>
      <c r="S345" s="65">
        <f>Uniforms!R345</f>
        <v>0</v>
      </c>
      <c r="T345" s="65">
        <f>Uniforms!S345</f>
        <v>0</v>
      </c>
      <c r="U345" s="65">
        <f>Uniforms!T345</f>
        <v>0</v>
      </c>
      <c r="V345" s="65">
        <f>Uniforms!U345</f>
        <v>0</v>
      </c>
      <c r="W345" s="65">
        <f>Uniforms!V345</f>
        <v>0</v>
      </c>
      <c r="X345" s="65">
        <f>Uniforms!W345</f>
        <v>0</v>
      </c>
      <c r="Y345" s="65">
        <f>Uniforms!X345</f>
        <v>0</v>
      </c>
      <c r="Z345" s="63" t="str">
        <f>IF(Uniforms!Y345="None","NA|",CONCATENATE(Uniforms!Y345,"|"))</f>
        <v>|</v>
      </c>
      <c r="AA345" s="63" t="str">
        <f>IF(Z345="NA|","|-- Select One --",CONCATENATE(Uniforms!Z345, "|"))</f>
        <v>|</v>
      </c>
      <c r="AB345" s="65">
        <f>Uniforms!AA345</f>
        <v>0</v>
      </c>
      <c r="AC345" s="65">
        <f>Uniforms!AB345</f>
        <v>0</v>
      </c>
      <c r="AD345" s="65">
        <f>Uniforms!AC345</f>
        <v>0</v>
      </c>
      <c r="AE345" s="65">
        <f>Uniforms!AD345</f>
        <v>0</v>
      </c>
      <c r="AF345" s="65">
        <f>Uniforms!AE345</f>
        <v>0</v>
      </c>
      <c r="AG345" s="65">
        <f>Uniforms!AF345</f>
        <v>0</v>
      </c>
      <c r="AH345" s="65">
        <f>Uniforms!AG345</f>
        <v>0</v>
      </c>
      <c r="AI345" s="65">
        <f>Uniforms!AH345</f>
        <v>0</v>
      </c>
      <c r="AJ345" s="65">
        <f>Uniforms!AI345</f>
        <v>0</v>
      </c>
      <c r="AK345" s="65">
        <f>Uniforms!AJ345</f>
        <v>0</v>
      </c>
      <c r="AL345" s="65">
        <f>Uniforms!AK345</f>
        <v>0</v>
      </c>
      <c r="AM345" s="65">
        <f>Uniforms!AL345</f>
        <v>0</v>
      </c>
      <c r="AN345" s="65">
        <f>Uniforms!AM345</f>
        <v>0</v>
      </c>
      <c r="AO345" s="65">
        <f>Uniforms!AN345</f>
        <v>0</v>
      </c>
      <c r="AP345" s="65">
        <f>Uniforms!AO345</f>
        <v>0</v>
      </c>
      <c r="AQ345" s="65">
        <f>Uniforms!AP345</f>
        <v>0</v>
      </c>
      <c r="AR345" s="63" t="str">
        <f>IF(Uniforms!AQ345="None","NA|",CONCATENATE(Uniforms!AQ345,"|"))</f>
        <v>|</v>
      </c>
      <c r="AS345" s="63" t="str">
        <f>IF(AR345="NA|","|-- Select One --",CONCATENATE(Uniforms!AR345,"|"))</f>
        <v>|</v>
      </c>
      <c r="AT345" s="65">
        <f>Uniforms!AS345</f>
        <v>0</v>
      </c>
      <c r="AU345" s="65">
        <f>Uniforms!AT345</f>
        <v>0</v>
      </c>
      <c r="AV345" s="65">
        <f>Uniforms!AU345</f>
        <v>0</v>
      </c>
      <c r="AW345" s="65">
        <f>Uniforms!AV345</f>
        <v>0</v>
      </c>
      <c r="AX345" s="66" t="s">
        <v>409</v>
      </c>
      <c r="AY345" s="63" t="s">
        <v>410</v>
      </c>
      <c r="AZ345" s="63" t="s">
        <v>410</v>
      </c>
      <c r="BA345" s="63" t="s">
        <v>410</v>
      </c>
      <c r="BB345" s="67" t="str">
        <f>Uniforms!$AW$1</f>
        <v>8B|</v>
      </c>
      <c r="BC345" s="67" t="str">
        <f>Uniforms!$AW$2</f>
        <v>NA|</v>
      </c>
      <c r="BD345" s="67" t="str">
        <f>Uniforms!$AW$3</f>
        <v>OUTLINED|</v>
      </c>
      <c r="BE345" s="66">
        <f>Uniforms!$AT$4</f>
        <v>0</v>
      </c>
      <c r="BF345" s="66">
        <f>IF(Uniforms!$AT$13="Left Chest",Uniforms!AZ345, )</f>
        <v>0</v>
      </c>
      <c r="BG345" s="66">
        <f>Uniforms!$AT$5</f>
        <v>0</v>
      </c>
      <c r="BH345" s="67">
        <f>IF(Uniforms!$AT$13="Left Chest 2nd",Uniforms!AZ345, )</f>
        <v>0</v>
      </c>
      <c r="BI345" s="66">
        <f>Uniforms!$AT$6</f>
        <v>0</v>
      </c>
      <c r="BJ345" s="67">
        <f>IF(Uniforms!$AT$13="Left Sleeve",Uniforms!AZ345, )</f>
        <v>0</v>
      </c>
      <c r="BK345" s="66">
        <f>Uniforms!$AT$7</f>
        <v>0</v>
      </c>
      <c r="BL345" s="67">
        <f>IF(Uniforms!$AT$13="Right Sleeve",Uniforms!AZ345, )</f>
        <v>0</v>
      </c>
      <c r="BM345" s="66">
        <f>Uniforms!$AT$8</f>
        <v>0</v>
      </c>
      <c r="BN345" s="67">
        <f>IF(Uniforms!$AT$13="Center Chest",Uniforms!AZ345, )</f>
        <v>0</v>
      </c>
      <c r="BO345" s="66">
        <f>Uniforms!$AT$10</f>
        <v>0</v>
      </c>
      <c r="BP345" s="67">
        <f>IF(Uniforms!$AT$13="Back Above #s",Uniforms!AZ345, )</f>
        <v>0</v>
      </c>
      <c r="BQ345" s="66">
        <f>Uniforms!$AT$11</f>
        <v>0</v>
      </c>
      <c r="BR345" s="67">
        <f>IF(Uniforms!$AT$13="Short-Left Leg",Uniforms!AZ345, )</f>
        <v>0</v>
      </c>
      <c r="BS345" s="66">
        <f>Uniforms!$AT$12</f>
        <v>0</v>
      </c>
      <c r="BT345" s="67">
        <f>IF(Uniforms!$AT$13="Short-Right Leg",Uniforms!AZ345, )</f>
        <v>0</v>
      </c>
      <c r="BU345" s="67">
        <f>Uniforms!$AT$9</f>
        <v>0</v>
      </c>
      <c r="BV345" s="67">
        <f>IF(Uniforms!$AT$13="Right Chest",Uniforms!AZ345, )</f>
        <v>0</v>
      </c>
      <c r="BW345" s="68">
        <f>Uniforms!BA345</f>
        <v>0</v>
      </c>
      <c r="BX345" s="68">
        <f>Uniforms!BB345</f>
        <v>0</v>
      </c>
      <c r="BY345" s="68">
        <f>Uniforms!BC345</f>
        <v>0</v>
      </c>
      <c r="BZ345" s="68">
        <f>Uniforms!BD345</f>
        <v>0</v>
      </c>
      <c r="CA345" s="68">
        <f>Uniforms!BE345</f>
        <v>0</v>
      </c>
      <c r="CB345" s="68">
        <f>Uniforms!BF345</f>
        <v>0</v>
      </c>
      <c r="CC345" s="68">
        <f>Uniforms!BG345</f>
        <v>0</v>
      </c>
      <c r="CD345" s="68">
        <f>Uniforms!BH345</f>
        <v>0</v>
      </c>
      <c r="CE345" s="68">
        <f>Uniforms!BI345</f>
        <v>0</v>
      </c>
      <c r="CF345" s="68">
        <f>Uniforms!BJ345</f>
        <v>0</v>
      </c>
      <c r="CG345" s="68">
        <f>Uniforms!BK345</f>
        <v>0</v>
      </c>
      <c r="CH345" s="68">
        <f>Uniforms!BL345</f>
        <v>0</v>
      </c>
      <c r="CI345" s="68">
        <f>Uniforms!BM345</f>
        <v>0</v>
      </c>
      <c r="CJ345" s="68">
        <f>Uniforms!BN345</f>
        <v>0</v>
      </c>
      <c r="CK345" s="68">
        <f>Uniforms!BO345</f>
        <v>0</v>
      </c>
      <c r="CL345" s="68">
        <f>Uniforms!BP345</f>
        <v>0</v>
      </c>
      <c r="CM345" s="68">
        <f>Uniforms!BQ345</f>
        <v>0</v>
      </c>
      <c r="CN345" s="68">
        <f>Uniforms!BR345</f>
        <v>0</v>
      </c>
      <c r="CO345" s="68">
        <f>Uniforms!BS345</f>
        <v>0</v>
      </c>
      <c r="CP345" s="68">
        <f>Uniforms!BT345</f>
        <v>0</v>
      </c>
      <c r="CQ345" s="68">
        <f>Uniforms!BU345</f>
        <v>0</v>
      </c>
      <c r="CR345" s="68">
        <f>Uniforms!BV345</f>
        <v>0</v>
      </c>
      <c r="CS345" s="68">
        <f>Uniforms!BW345</f>
        <v>0</v>
      </c>
      <c r="CT345" s="68">
        <f>Uniforms!BX345</f>
        <v>0</v>
      </c>
      <c r="CU345" s="68">
        <f>Uniforms!BY345</f>
        <v>0</v>
      </c>
      <c r="CV345" s="68">
        <f>Uniforms!BZ345</f>
        <v>0</v>
      </c>
      <c r="CW345" s="68">
        <f>Uniforms!CA345</f>
        <v>0</v>
      </c>
      <c r="CX345" s="68">
        <f>Uniforms!CB345</f>
        <v>0</v>
      </c>
      <c r="CY345" s="68">
        <f>Uniforms!CC345</f>
        <v>0</v>
      </c>
      <c r="CZ345" s="68">
        <f>Uniforms!CD345</f>
        <v>0</v>
      </c>
      <c r="DA345" s="67"/>
    </row>
    <row r="346" spans="1:105">
      <c r="A346" s="67" t="s">
        <v>610</v>
      </c>
      <c r="B346" s="63">
        <f>Uniforms!B346</f>
        <v>0</v>
      </c>
      <c r="C346" s="63" t="str">
        <f>CONCATENATE(Uniforms!C346, "|")</f>
        <v>|</v>
      </c>
      <c r="D346" s="63">
        <f>Uniforms!D346</f>
        <v>0</v>
      </c>
      <c r="E346" s="63" t="str">
        <f>IF(Uniforms!E346="None", "NA|",CONCATENATE(Uniforms!E346, "|"))</f>
        <v>|</v>
      </c>
      <c r="F346" s="63" t="str">
        <f>IF(E346="NA|","|-- Select One --",CONCATENATE(Uniforms!F346,"|"))</f>
        <v>|</v>
      </c>
      <c r="G346" s="63" t="str">
        <f>CONCATENATE(Uniforms!G346,"|")</f>
        <v>|</v>
      </c>
      <c r="H346" s="64">
        <f>Uniforms!H346</f>
        <v>0</v>
      </c>
      <c r="I346" s="65">
        <f t="shared" si="5"/>
        <v>0</v>
      </c>
      <c r="J346" s="65">
        <f>Uniforms!I346</f>
        <v>0</v>
      </c>
      <c r="K346" s="65">
        <f>Uniforms!J346</f>
        <v>0</v>
      </c>
      <c r="L346" s="65">
        <f>Uniforms!K346</f>
        <v>0</v>
      </c>
      <c r="M346" s="65">
        <f>Uniforms!L346</f>
        <v>0</v>
      </c>
      <c r="N346" s="65">
        <f>Uniforms!M346</f>
        <v>0</v>
      </c>
      <c r="O346" s="65">
        <f>Uniforms!N346</f>
        <v>0</v>
      </c>
      <c r="P346" s="65">
        <f>Uniforms!O346</f>
        <v>0</v>
      </c>
      <c r="Q346" s="65">
        <f>Uniforms!P346</f>
        <v>0</v>
      </c>
      <c r="R346" s="65">
        <f>Uniforms!Q346</f>
        <v>0</v>
      </c>
      <c r="S346" s="65">
        <f>Uniforms!R346</f>
        <v>0</v>
      </c>
      <c r="T346" s="65">
        <f>Uniforms!S346</f>
        <v>0</v>
      </c>
      <c r="U346" s="65">
        <f>Uniforms!T346</f>
        <v>0</v>
      </c>
      <c r="V346" s="65">
        <f>Uniforms!U346</f>
        <v>0</v>
      </c>
      <c r="W346" s="65">
        <f>Uniforms!V346</f>
        <v>0</v>
      </c>
      <c r="X346" s="65">
        <f>Uniforms!W346</f>
        <v>0</v>
      </c>
      <c r="Y346" s="65">
        <f>Uniforms!X346</f>
        <v>0</v>
      </c>
      <c r="Z346" s="63" t="str">
        <f>IF(Uniforms!Y346="None","NA|",CONCATENATE(Uniforms!Y346,"|"))</f>
        <v>|</v>
      </c>
      <c r="AA346" s="63" t="str">
        <f>IF(Z346="NA|","|-- Select One --",CONCATENATE(Uniforms!Z346, "|"))</f>
        <v>|</v>
      </c>
      <c r="AB346" s="65">
        <f>Uniforms!AA346</f>
        <v>0</v>
      </c>
      <c r="AC346" s="65">
        <f>Uniforms!AB346</f>
        <v>0</v>
      </c>
      <c r="AD346" s="65">
        <f>Uniforms!AC346</f>
        <v>0</v>
      </c>
      <c r="AE346" s="65">
        <f>Uniforms!AD346</f>
        <v>0</v>
      </c>
      <c r="AF346" s="65">
        <f>Uniforms!AE346</f>
        <v>0</v>
      </c>
      <c r="AG346" s="65">
        <f>Uniforms!AF346</f>
        <v>0</v>
      </c>
      <c r="AH346" s="65">
        <f>Uniforms!AG346</f>
        <v>0</v>
      </c>
      <c r="AI346" s="65">
        <f>Uniforms!AH346</f>
        <v>0</v>
      </c>
      <c r="AJ346" s="65">
        <f>Uniforms!AI346</f>
        <v>0</v>
      </c>
      <c r="AK346" s="65">
        <f>Uniforms!AJ346</f>
        <v>0</v>
      </c>
      <c r="AL346" s="65">
        <f>Uniforms!AK346</f>
        <v>0</v>
      </c>
      <c r="AM346" s="65">
        <f>Uniforms!AL346</f>
        <v>0</v>
      </c>
      <c r="AN346" s="65">
        <f>Uniforms!AM346</f>
        <v>0</v>
      </c>
      <c r="AO346" s="65">
        <f>Uniforms!AN346</f>
        <v>0</v>
      </c>
      <c r="AP346" s="65">
        <f>Uniforms!AO346</f>
        <v>0</v>
      </c>
      <c r="AQ346" s="65">
        <f>Uniforms!AP346</f>
        <v>0</v>
      </c>
      <c r="AR346" s="63" t="str">
        <f>IF(Uniforms!AQ346="None","NA|",CONCATENATE(Uniforms!AQ346,"|"))</f>
        <v>|</v>
      </c>
      <c r="AS346" s="63" t="str">
        <f>IF(AR346="NA|","|-- Select One --",CONCATENATE(Uniforms!AR346,"|"))</f>
        <v>|</v>
      </c>
      <c r="AT346" s="65">
        <f>Uniforms!AS346</f>
        <v>0</v>
      </c>
      <c r="AU346" s="65">
        <f>Uniforms!AT346</f>
        <v>0</v>
      </c>
      <c r="AV346" s="65">
        <f>Uniforms!AU346</f>
        <v>0</v>
      </c>
      <c r="AW346" s="65">
        <f>Uniforms!AV346</f>
        <v>0</v>
      </c>
      <c r="AX346" s="66" t="s">
        <v>409</v>
      </c>
      <c r="AY346" s="63" t="s">
        <v>410</v>
      </c>
      <c r="AZ346" s="63" t="s">
        <v>410</v>
      </c>
      <c r="BA346" s="63" t="s">
        <v>410</v>
      </c>
      <c r="BB346" s="67" t="str">
        <f>Uniforms!$AW$1</f>
        <v>8B|</v>
      </c>
      <c r="BC346" s="67" t="str">
        <f>Uniforms!$AW$2</f>
        <v>NA|</v>
      </c>
      <c r="BD346" s="67" t="str">
        <f>Uniforms!$AW$3</f>
        <v>OUTLINED|</v>
      </c>
      <c r="BE346" s="66">
        <f>Uniforms!$AT$4</f>
        <v>0</v>
      </c>
      <c r="BF346" s="66">
        <f>IF(Uniforms!$AT$13="Left Chest",Uniforms!AZ346, )</f>
        <v>0</v>
      </c>
      <c r="BG346" s="66">
        <f>Uniforms!$AT$5</f>
        <v>0</v>
      </c>
      <c r="BH346" s="67">
        <f>IF(Uniforms!$AT$13="Left Chest 2nd",Uniforms!AZ346, )</f>
        <v>0</v>
      </c>
      <c r="BI346" s="66">
        <f>Uniforms!$AT$6</f>
        <v>0</v>
      </c>
      <c r="BJ346" s="67">
        <f>IF(Uniforms!$AT$13="Left Sleeve",Uniforms!AZ346, )</f>
        <v>0</v>
      </c>
      <c r="BK346" s="66">
        <f>Uniforms!$AT$7</f>
        <v>0</v>
      </c>
      <c r="BL346" s="67">
        <f>IF(Uniforms!$AT$13="Right Sleeve",Uniforms!AZ346, )</f>
        <v>0</v>
      </c>
      <c r="BM346" s="66">
        <f>Uniforms!$AT$8</f>
        <v>0</v>
      </c>
      <c r="BN346" s="67">
        <f>IF(Uniforms!$AT$13="Center Chest",Uniforms!AZ346, )</f>
        <v>0</v>
      </c>
      <c r="BO346" s="66">
        <f>Uniforms!$AT$10</f>
        <v>0</v>
      </c>
      <c r="BP346" s="67">
        <f>IF(Uniforms!$AT$13="Back Above #s",Uniforms!AZ346, )</f>
        <v>0</v>
      </c>
      <c r="BQ346" s="66">
        <f>Uniforms!$AT$11</f>
        <v>0</v>
      </c>
      <c r="BR346" s="67">
        <f>IF(Uniforms!$AT$13="Short-Left Leg",Uniforms!AZ346, )</f>
        <v>0</v>
      </c>
      <c r="BS346" s="66">
        <f>Uniforms!$AT$12</f>
        <v>0</v>
      </c>
      <c r="BT346" s="67">
        <f>IF(Uniforms!$AT$13="Short-Right Leg",Uniforms!AZ346, )</f>
        <v>0</v>
      </c>
      <c r="BU346" s="67">
        <f>Uniforms!$AT$9</f>
        <v>0</v>
      </c>
      <c r="BV346" s="67">
        <f>IF(Uniforms!$AT$13="Right Chest",Uniforms!AZ346, )</f>
        <v>0</v>
      </c>
      <c r="BW346" s="68">
        <f>Uniforms!BA346</f>
        <v>0</v>
      </c>
      <c r="BX346" s="68">
        <f>Uniforms!BB346</f>
        <v>0</v>
      </c>
      <c r="BY346" s="68">
        <f>Uniforms!BC346</f>
        <v>0</v>
      </c>
      <c r="BZ346" s="68">
        <f>Uniforms!BD346</f>
        <v>0</v>
      </c>
      <c r="CA346" s="68">
        <f>Uniforms!BE346</f>
        <v>0</v>
      </c>
      <c r="CB346" s="68">
        <f>Uniforms!BF346</f>
        <v>0</v>
      </c>
      <c r="CC346" s="68">
        <f>Uniforms!BG346</f>
        <v>0</v>
      </c>
      <c r="CD346" s="68">
        <f>Uniforms!BH346</f>
        <v>0</v>
      </c>
      <c r="CE346" s="68">
        <f>Uniforms!BI346</f>
        <v>0</v>
      </c>
      <c r="CF346" s="68">
        <f>Uniforms!BJ346</f>
        <v>0</v>
      </c>
      <c r="CG346" s="68">
        <f>Uniforms!BK346</f>
        <v>0</v>
      </c>
      <c r="CH346" s="68">
        <f>Uniforms!BL346</f>
        <v>0</v>
      </c>
      <c r="CI346" s="68">
        <f>Uniforms!BM346</f>
        <v>0</v>
      </c>
      <c r="CJ346" s="68">
        <f>Uniforms!BN346</f>
        <v>0</v>
      </c>
      <c r="CK346" s="68">
        <f>Uniforms!BO346</f>
        <v>0</v>
      </c>
      <c r="CL346" s="68">
        <f>Uniforms!BP346</f>
        <v>0</v>
      </c>
      <c r="CM346" s="68">
        <f>Uniforms!BQ346</f>
        <v>0</v>
      </c>
      <c r="CN346" s="68">
        <f>Uniforms!BR346</f>
        <v>0</v>
      </c>
      <c r="CO346" s="68">
        <f>Uniforms!BS346</f>
        <v>0</v>
      </c>
      <c r="CP346" s="68">
        <f>Uniforms!BT346</f>
        <v>0</v>
      </c>
      <c r="CQ346" s="68">
        <f>Uniforms!BU346</f>
        <v>0</v>
      </c>
      <c r="CR346" s="68">
        <f>Uniforms!BV346</f>
        <v>0</v>
      </c>
      <c r="CS346" s="68">
        <f>Uniforms!BW346</f>
        <v>0</v>
      </c>
      <c r="CT346" s="68">
        <f>Uniforms!BX346</f>
        <v>0</v>
      </c>
      <c r="CU346" s="68">
        <f>Uniforms!BY346</f>
        <v>0</v>
      </c>
      <c r="CV346" s="68">
        <f>Uniforms!BZ346</f>
        <v>0</v>
      </c>
      <c r="CW346" s="68">
        <f>Uniforms!CA346</f>
        <v>0</v>
      </c>
      <c r="CX346" s="68">
        <f>Uniforms!CB346</f>
        <v>0</v>
      </c>
      <c r="CY346" s="68">
        <f>Uniforms!CC346</f>
        <v>0</v>
      </c>
      <c r="CZ346" s="68">
        <f>Uniforms!CD346</f>
        <v>0</v>
      </c>
      <c r="DA346" s="67"/>
    </row>
    <row r="347" spans="1:105">
      <c r="A347" s="67" t="s">
        <v>611</v>
      </c>
      <c r="B347" s="63">
        <f>Uniforms!B347</f>
        <v>0</v>
      </c>
      <c r="C347" s="63" t="str">
        <f>CONCATENATE(Uniforms!C347, "|")</f>
        <v>|</v>
      </c>
      <c r="D347" s="63">
        <f>Uniforms!D347</f>
        <v>0</v>
      </c>
      <c r="E347" s="63" t="str">
        <f>IF(Uniforms!E347="None", "NA|",CONCATENATE(Uniforms!E347, "|"))</f>
        <v>|</v>
      </c>
      <c r="F347" s="63" t="str">
        <f>IF(E347="NA|","|-- Select One --",CONCATENATE(Uniforms!F347,"|"))</f>
        <v>|</v>
      </c>
      <c r="G347" s="63" t="str">
        <f>CONCATENATE(Uniforms!G347,"|")</f>
        <v>|</v>
      </c>
      <c r="H347" s="64">
        <f>Uniforms!H347</f>
        <v>0</v>
      </c>
      <c r="I347" s="65">
        <f t="shared" si="5"/>
        <v>0</v>
      </c>
      <c r="J347" s="65">
        <f>Uniforms!I347</f>
        <v>0</v>
      </c>
      <c r="K347" s="65">
        <f>Uniforms!J347</f>
        <v>0</v>
      </c>
      <c r="L347" s="65">
        <f>Uniforms!K347</f>
        <v>0</v>
      </c>
      <c r="M347" s="65">
        <f>Uniforms!L347</f>
        <v>0</v>
      </c>
      <c r="N347" s="65">
        <f>Uniforms!M347</f>
        <v>0</v>
      </c>
      <c r="O347" s="65">
        <f>Uniforms!N347</f>
        <v>0</v>
      </c>
      <c r="P347" s="65">
        <f>Uniforms!O347</f>
        <v>0</v>
      </c>
      <c r="Q347" s="65">
        <f>Uniforms!P347</f>
        <v>0</v>
      </c>
      <c r="R347" s="65">
        <f>Uniforms!Q347</f>
        <v>0</v>
      </c>
      <c r="S347" s="65">
        <f>Uniforms!R347</f>
        <v>0</v>
      </c>
      <c r="T347" s="65">
        <f>Uniforms!S347</f>
        <v>0</v>
      </c>
      <c r="U347" s="65">
        <f>Uniforms!T347</f>
        <v>0</v>
      </c>
      <c r="V347" s="65">
        <f>Uniforms!U347</f>
        <v>0</v>
      </c>
      <c r="W347" s="65">
        <f>Uniforms!V347</f>
        <v>0</v>
      </c>
      <c r="X347" s="65">
        <f>Uniforms!W347</f>
        <v>0</v>
      </c>
      <c r="Y347" s="65">
        <f>Uniforms!X347</f>
        <v>0</v>
      </c>
      <c r="Z347" s="63" t="str">
        <f>IF(Uniforms!Y347="None","NA|",CONCATENATE(Uniforms!Y347,"|"))</f>
        <v>|</v>
      </c>
      <c r="AA347" s="63" t="str">
        <f>IF(Z347="NA|","|-- Select One --",CONCATENATE(Uniforms!Z347, "|"))</f>
        <v>|</v>
      </c>
      <c r="AB347" s="65">
        <f>Uniforms!AA347</f>
        <v>0</v>
      </c>
      <c r="AC347" s="65">
        <f>Uniforms!AB347</f>
        <v>0</v>
      </c>
      <c r="AD347" s="65">
        <f>Uniforms!AC347</f>
        <v>0</v>
      </c>
      <c r="AE347" s="65">
        <f>Uniforms!AD347</f>
        <v>0</v>
      </c>
      <c r="AF347" s="65">
        <f>Uniforms!AE347</f>
        <v>0</v>
      </c>
      <c r="AG347" s="65">
        <f>Uniforms!AF347</f>
        <v>0</v>
      </c>
      <c r="AH347" s="65">
        <f>Uniforms!AG347</f>
        <v>0</v>
      </c>
      <c r="AI347" s="65">
        <f>Uniforms!AH347</f>
        <v>0</v>
      </c>
      <c r="AJ347" s="65">
        <f>Uniforms!AI347</f>
        <v>0</v>
      </c>
      <c r="AK347" s="65">
        <f>Uniforms!AJ347</f>
        <v>0</v>
      </c>
      <c r="AL347" s="65">
        <f>Uniforms!AK347</f>
        <v>0</v>
      </c>
      <c r="AM347" s="65">
        <f>Uniforms!AL347</f>
        <v>0</v>
      </c>
      <c r="AN347" s="65">
        <f>Uniforms!AM347</f>
        <v>0</v>
      </c>
      <c r="AO347" s="65">
        <f>Uniforms!AN347</f>
        <v>0</v>
      </c>
      <c r="AP347" s="65">
        <f>Uniforms!AO347</f>
        <v>0</v>
      </c>
      <c r="AQ347" s="65">
        <f>Uniforms!AP347</f>
        <v>0</v>
      </c>
      <c r="AR347" s="63" t="str">
        <f>IF(Uniforms!AQ347="None","NA|",CONCATENATE(Uniforms!AQ347,"|"))</f>
        <v>|</v>
      </c>
      <c r="AS347" s="63" t="str">
        <f>IF(AR347="NA|","|-- Select One --",CONCATENATE(Uniforms!AR347,"|"))</f>
        <v>|</v>
      </c>
      <c r="AT347" s="65">
        <f>Uniforms!AS347</f>
        <v>0</v>
      </c>
      <c r="AU347" s="65">
        <f>Uniforms!AT347</f>
        <v>0</v>
      </c>
      <c r="AV347" s="65">
        <f>Uniforms!AU347</f>
        <v>0</v>
      </c>
      <c r="AW347" s="65">
        <f>Uniforms!AV347</f>
        <v>0</v>
      </c>
      <c r="AX347" s="66" t="s">
        <v>409</v>
      </c>
      <c r="AY347" s="63" t="s">
        <v>410</v>
      </c>
      <c r="AZ347" s="63" t="s">
        <v>410</v>
      </c>
      <c r="BA347" s="63" t="s">
        <v>410</v>
      </c>
      <c r="BB347" s="67" t="str">
        <f>Uniforms!$AW$1</f>
        <v>8B|</v>
      </c>
      <c r="BC347" s="67" t="str">
        <f>Uniforms!$AW$2</f>
        <v>NA|</v>
      </c>
      <c r="BD347" s="67" t="str">
        <f>Uniforms!$AW$3</f>
        <v>OUTLINED|</v>
      </c>
      <c r="BE347" s="66">
        <f>Uniforms!$AT$4</f>
        <v>0</v>
      </c>
      <c r="BF347" s="66">
        <f>IF(Uniforms!$AT$13="Left Chest",Uniforms!AZ347, )</f>
        <v>0</v>
      </c>
      <c r="BG347" s="66">
        <f>Uniforms!$AT$5</f>
        <v>0</v>
      </c>
      <c r="BH347" s="67">
        <f>IF(Uniforms!$AT$13="Left Chest 2nd",Uniforms!AZ347, )</f>
        <v>0</v>
      </c>
      <c r="BI347" s="66">
        <f>Uniforms!$AT$6</f>
        <v>0</v>
      </c>
      <c r="BJ347" s="67">
        <f>IF(Uniforms!$AT$13="Left Sleeve",Uniforms!AZ347, )</f>
        <v>0</v>
      </c>
      <c r="BK347" s="66">
        <f>Uniforms!$AT$7</f>
        <v>0</v>
      </c>
      <c r="BL347" s="67">
        <f>IF(Uniforms!$AT$13="Right Sleeve",Uniforms!AZ347, )</f>
        <v>0</v>
      </c>
      <c r="BM347" s="66">
        <f>Uniforms!$AT$8</f>
        <v>0</v>
      </c>
      <c r="BN347" s="67">
        <f>IF(Uniforms!$AT$13="Center Chest",Uniforms!AZ347, )</f>
        <v>0</v>
      </c>
      <c r="BO347" s="66">
        <f>Uniforms!$AT$10</f>
        <v>0</v>
      </c>
      <c r="BP347" s="67">
        <f>IF(Uniforms!$AT$13="Back Above #s",Uniforms!AZ347, )</f>
        <v>0</v>
      </c>
      <c r="BQ347" s="66">
        <f>Uniforms!$AT$11</f>
        <v>0</v>
      </c>
      <c r="BR347" s="67">
        <f>IF(Uniforms!$AT$13="Short-Left Leg",Uniforms!AZ347, )</f>
        <v>0</v>
      </c>
      <c r="BS347" s="66">
        <f>Uniforms!$AT$12</f>
        <v>0</v>
      </c>
      <c r="BT347" s="67">
        <f>IF(Uniforms!$AT$13="Short-Right Leg",Uniforms!AZ347, )</f>
        <v>0</v>
      </c>
      <c r="BU347" s="67">
        <f>Uniforms!$AT$9</f>
        <v>0</v>
      </c>
      <c r="BV347" s="67">
        <f>IF(Uniforms!$AT$13="Right Chest",Uniforms!AZ347, )</f>
        <v>0</v>
      </c>
      <c r="BW347" s="68">
        <f>Uniforms!BA347</f>
        <v>0</v>
      </c>
      <c r="BX347" s="68">
        <f>Uniforms!BB347</f>
        <v>0</v>
      </c>
      <c r="BY347" s="68">
        <f>Uniforms!BC347</f>
        <v>0</v>
      </c>
      <c r="BZ347" s="68">
        <f>Uniforms!BD347</f>
        <v>0</v>
      </c>
      <c r="CA347" s="68">
        <f>Uniforms!BE347</f>
        <v>0</v>
      </c>
      <c r="CB347" s="68">
        <f>Uniforms!BF347</f>
        <v>0</v>
      </c>
      <c r="CC347" s="68">
        <f>Uniforms!BG347</f>
        <v>0</v>
      </c>
      <c r="CD347" s="68">
        <f>Uniforms!BH347</f>
        <v>0</v>
      </c>
      <c r="CE347" s="68">
        <f>Uniforms!BI347</f>
        <v>0</v>
      </c>
      <c r="CF347" s="68">
        <f>Uniforms!BJ347</f>
        <v>0</v>
      </c>
      <c r="CG347" s="68">
        <f>Uniforms!BK347</f>
        <v>0</v>
      </c>
      <c r="CH347" s="68">
        <f>Uniforms!BL347</f>
        <v>0</v>
      </c>
      <c r="CI347" s="68">
        <f>Uniforms!BM347</f>
        <v>0</v>
      </c>
      <c r="CJ347" s="68">
        <f>Uniforms!BN347</f>
        <v>0</v>
      </c>
      <c r="CK347" s="68">
        <f>Uniforms!BO347</f>
        <v>0</v>
      </c>
      <c r="CL347" s="68">
        <f>Uniforms!BP347</f>
        <v>0</v>
      </c>
      <c r="CM347" s="68">
        <f>Uniforms!BQ347</f>
        <v>0</v>
      </c>
      <c r="CN347" s="68">
        <f>Uniforms!BR347</f>
        <v>0</v>
      </c>
      <c r="CO347" s="68">
        <f>Uniforms!BS347</f>
        <v>0</v>
      </c>
      <c r="CP347" s="68">
        <f>Uniforms!BT347</f>
        <v>0</v>
      </c>
      <c r="CQ347" s="68">
        <f>Uniforms!BU347</f>
        <v>0</v>
      </c>
      <c r="CR347" s="68">
        <f>Uniforms!BV347</f>
        <v>0</v>
      </c>
      <c r="CS347" s="68">
        <f>Uniforms!BW347</f>
        <v>0</v>
      </c>
      <c r="CT347" s="68">
        <f>Uniforms!BX347</f>
        <v>0</v>
      </c>
      <c r="CU347" s="68">
        <f>Uniforms!BY347</f>
        <v>0</v>
      </c>
      <c r="CV347" s="68">
        <f>Uniforms!BZ347</f>
        <v>0</v>
      </c>
      <c r="CW347" s="68">
        <f>Uniforms!CA347</f>
        <v>0</v>
      </c>
      <c r="CX347" s="68">
        <f>Uniforms!CB347</f>
        <v>0</v>
      </c>
      <c r="CY347" s="68">
        <f>Uniforms!CC347</f>
        <v>0</v>
      </c>
      <c r="CZ347" s="68">
        <f>Uniforms!CD347</f>
        <v>0</v>
      </c>
      <c r="DA347" s="67"/>
    </row>
    <row r="348" spans="1:105">
      <c r="A348" s="67" t="s">
        <v>612</v>
      </c>
      <c r="B348" s="63">
        <f>Uniforms!B348</f>
        <v>0</v>
      </c>
      <c r="C348" s="63" t="str">
        <f>CONCATENATE(Uniforms!C348, "|")</f>
        <v>|</v>
      </c>
      <c r="D348" s="63">
        <f>Uniforms!D348</f>
        <v>0</v>
      </c>
      <c r="E348" s="63" t="str">
        <f>IF(Uniforms!E348="None", "NA|",CONCATENATE(Uniforms!E348, "|"))</f>
        <v>|</v>
      </c>
      <c r="F348" s="63" t="str">
        <f>IF(E348="NA|","|-- Select One --",CONCATENATE(Uniforms!F348,"|"))</f>
        <v>|</v>
      </c>
      <c r="G348" s="63" t="str">
        <f>CONCATENATE(Uniforms!G348,"|")</f>
        <v>|</v>
      </c>
      <c r="H348" s="64">
        <f>Uniforms!H348</f>
        <v>0</v>
      </c>
      <c r="I348" s="65">
        <f t="shared" si="5"/>
        <v>0</v>
      </c>
      <c r="J348" s="65">
        <f>Uniforms!I348</f>
        <v>0</v>
      </c>
      <c r="K348" s="65">
        <f>Uniforms!J348</f>
        <v>0</v>
      </c>
      <c r="L348" s="65">
        <f>Uniforms!K348</f>
        <v>0</v>
      </c>
      <c r="M348" s="65">
        <f>Uniforms!L348</f>
        <v>0</v>
      </c>
      <c r="N348" s="65">
        <f>Uniforms!M348</f>
        <v>0</v>
      </c>
      <c r="O348" s="65">
        <f>Uniforms!N348</f>
        <v>0</v>
      </c>
      <c r="P348" s="65">
        <f>Uniforms!O348</f>
        <v>0</v>
      </c>
      <c r="Q348" s="65">
        <f>Uniforms!P348</f>
        <v>0</v>
      </c>
      <c r="R348" s="65">
        <f>Uniforms!Q348</f>
        <v>0</v>
      </c>
      <c r="S348" s="65">
        <f>Uniforms!R348</f>
        <v>0</v>
      </c>
      <c r="T348" s="65">
        <f>Uniforms!S348</f>
        <v>0</v>
      </c>
      <c r="U348" s="65">
        <f>Uniforms!T348</f>
        <v>0</v>
      </c>
      <c r="V348" s="65">
        <f>Uniforms!U348</f>
        <v>0</v>
      </c>
      <c r="W348" s="65">
        <f>Uniforms!V348</f>
        <v>0</v>
      </c>
      <c r="X348" s="65">
        <f>Uniforms!W348</f>
        <v>0</v>
      </c>
      <c r="Y348" s="65">
        <f>Uniforms!X348</f>
        <v>0</v>
      </c>
      <c r="Z348" s="63" t="str">
        <f>IF(Uniforms!Y348="None","NA|",CONCATENATE(Uniforms!Y348,"|"))</f>
        <v>|</v>
      </c>
      <c r="AA348" s="63" t="str">
        <f>IF(Z348="NA|","|-- Select One --",CONCATENATE(Uniforms!Z348, "|"))</f>
        <v>|</v>
      </c>
      <c r="AB348" s="65">
        <f>Uniforms!AA348</f>
        <v>0</v>
      </c>
      <c r="AC348" s="65">
        <f>Uniforms!AB348</f>
        <v>0</v>
      </c>
      <c r="AD348" s="65">
        <f>Uniforms!AC348</f>
        <v>0</v>
      </c>
      <c r="AE348" s="65">
        <f>Uniforms!AD348</f>
        <v>0</v>
      </c>
      <c r="AF348" s="65">
        <f>Uniforms!AE348</f>
        <v>0</v>
      </c>
      <c r="AG348" s="65">
        <f>Uniforms!AF348</f>
        <v>0</v>
      </c>
      <c r="AH348" s="65">
        <f>Uniforms!AG348</f>
        <v>0</v>
      </c>
      <c r="AI348" s="65">
        <f>Uniforms!AH348</f>
        <v>0</v>
      </c>
      <c r="AJ348" s="65">
        <f>Uniforms!AI348</f>
        <v>0</v>
      </c>
      <c r="AK348" s="65">
        <f>Uniforms!AJ348</f>
        <v>0</v>
      </c>
      <c r="AL348" s="65">
        <f>Uniforms!AK348</f>
        <v>0</v>
      </c>
      <c r="AM348" s="65">
        <f>Uniforms!AL348</f>
        <v>0</v>
      </c>
      <c r="AN348" s="65">
        <f>Uniforms!AM348</f>
        <v>0</v>
      </c>
      <c r="AO348" s="65">
        <f>Uniforms!AN348</f>
        <v>0</v>
      </c>
      <c r="AP348" s="65">
        <f>Uniforms!AO348</f>
        <v>0</v>
      </c>
      <c r="AQ348" s="65">
        <f>Uniforms!AP348</f>
        <v>0</v>
      </c>
      <c r="AR348" s="63" t="str">
        <f>IF(Uniforms!AQ348="None","NA|",CONCATENATE(Uniforms!AQ348,"|"))</f>
        <v>|</v>
      </c>
      <c r="AS348" s="63" t="str">
        <f>IF(AR348="NA|","|-- Select One --",CONCATENATE(Uniforms!AR348,"|"))</f>
        <v>|</v>
      </c>
      <c r="AT348" s="65">
        <f>Uniforms!AS348</f>
        <v>0</v>
      </c>
      <c r="AU348" s="65">
        <f>Uniforms!AT348</f>
        <v>0</v>
      </c>
      <c r="AV348" s="65">
        <f>Uniforms!AU348</f>
        <v>0</v>
      </c>
      <c r="AW348" s="65">
        <f>Uniforms!AV348</f>
        <v>0</v>
      </c>
      <c r="AX348" s="66" t="s">
        <v>409</v>
      </c>
      <c r="AY348" s="63" t="s">
        <v>410</v>
      </c>
      <c r="AZ348" s="63" t="s">
        <v>410</v>
      </c>
      <c r="BA348" s="63" t="s">
        <v>410</v>
      </c>
      <c r="BB348" s="67" t="str">
        <f>Uniforms!$AW$1</f>
        <v>8B|</v>
      </c>
      <c r="BC348" s="67" t="str">
        <f>Uniforms!$AW$2</f>
        <v>NA|</v>
      </c>
      <c r="BD348" s="67" t="str">
        <f>Uniforms!$AW$3</f>
        <v>OUTLINED|</v>
      </c>
      <c r="BE348" s="66">
        <f>Uniforms!$AT$4</f>
        <v>0</v>
      </c>
      <c r="BF348" s="66">
        <f>IF(Uniforms!$AT$13="Left Chest",Uniforms!AZ348, )</f>
        <v>0</v>
      </c>
      <c r="BG348" s="66">
        <f>Uniforms!$AT$5</f>
        <v>0</v>
      </c>
      <c r="BH348" s="67">
        <f>IF(Uniforms!$AT$13="Left Chest 2nd",Uniforms!AZ348, )</f>
        <v>0</v>
      </c>
      <c r="BI348" s="66">
        <f>Uniforms!$AT$6</f>
        <v>0</v>
      </c>
      <c r="BJ348" s="67">
        <f>IF(Uniforms!$AT$13="Left Sleeve",Uniforms!AZ348, )</f>
        <v>0</v>
      </c>
      <c r="BK348" s="66">
        <f>Uniforms!$AT$7</f>
        <v>0</v>
      </c>
      <c r="BL348" s="67">
        <f>IF(Uniforms!$AT$13="Right Sleeve",Uniforms!AZ348, )</f>
        <v>0</v>
      </c>
      <c r="BM348" s="66">
        <f>Uniforms!$AT$8</f>
        <v>0</v>
      </c>
      <c r="BN348" s="67">
        <f>IF(Uniforms!$AT$13="Center Chest",Uniforms!AZ348, )</f>
        <v>0</v>
      </c>
      <c r="BO348" s="66">
        <f>Uniforms!$AT$10</f>
        <v>0</v>
      </c>
      <c r="BP348" s="67">
        <f>IF(Uniforms!$AT$13="Back Above #s",Uniforms!AZ348, )</f>
        <v>0</v>
      </c>
      <c r="BQ348" s="66">
        <f>Uniforms!$AT$11</f>
        <v>0</v>
      </c>
      <c r="BR348" s="67">
        <f>IF(Uniforms!$AT$13="Short-Left Leg",Uniforms!AZ348, )</f>
        <v>0</v>
      </c>
      <c r="BS348" s="66">
        <f>Uniforms!$AT$12</f>
        <v>0</v>
      </c>
      <c r="BT348" s="67">
        <f>IF(Uniforms!$AT$13="Short-Right Leg",Uniforms!AZ348, )</f>
        <v>0</v>
      </c>
      <c r="BU348" s="67">
        <f>Uniforms!$AT$9</f>
        <v>0</v>
      </c>
      <c r="BV348" s="67">
        <f>IF(Uniforms!$AT$13="Right Chest",Uniforms!AZ348, )</f>
        <v>0</v>
      </c>
      <c r="BW348" s="68">
        <f>Uniforms!BA348</f>
        <v>0</v>
      </c>
      <c r="BX348" s="68">
        <f>Uniforms!BB348</f>
        <v>0</v>
      </c>
      <c r="BY348" s="68">
        <f>Uniforms!BC348</f>
        <v>0</v>
      </c>
      <c r="BZ348" s="68">
        <f>Uniforms!BD348</f>
        <v>0</v>
      </c>
      <c r="CA348" s="68">
        <f>Uniforms!BE348</f>
        <v>0</v>
      </c>
      <c r="CB348" s="68">
        <f>Uniforms!BF348</f>
        <v>0</v>
      </c>
      <c r="CC348" s="68">
        <f>Uniforms!BG348</f>
        <v>0</v>
      </c>
      <c r="CD348" s="68">
        <f>Uniforms!BH348</f>
        <v>0</v>
      </c>
      <c r="CE348" s="68">
        <f>Uniforms!BI348</f>
        <v>0</v>
      </c>
      <c r="CF348" s="68">
        <f>Uniforms!BJ348</f>
        <v>0</v>
      </c>
      <c r="CG348" s="68">
        <f>Uniforms!BK348</f>
        <v>0</v>
      </c>
      <c r="CH348" s="68">
        <f>Uniforms!BL348</f>
        <v>0</v>
      </c>
      <c r="CI348" s="68">
        <f>Uniforms!BM348</f>
        <v>0</v>
      </c>
      <c r="CJ348" s="68">
        <f>Uniforms!BN348</f>
        <v>0</v>
      </c>
      <c r="CK348" s="68">
        <f>Uniforms!BO348</f>
        <v>0</v>
      </c>
      <c r="CL348" s="68">
        <f>Uniforms!BP348</f>
        <v>0</v>
      </c>
      <c r="CM348" s="68">
        <f>Uniforms!BQ348</f>
        <v>0</v>
      </c>
      <c r="CN348" s="68">
        <f>Uniforms!BR348</f>
        <v>0</v>
      </c>
      <c r="CO348" s="68">
        <f>Uniforms!BS348</f>
        <v>0</v>
      </c>
      <c r="CP348" s="68">
        <f>Uniforms!BT348</f>
        <v>0</v>
      </c>
      <c r="CQ348" s="68">
        <f>Uniforms!BU348</f>
        <v>0</v>
      </c>
      <c r="CR348" s="68">
        <f>Uniforms!BV348</f>
        <v>0</v>
      </c>
      <c r="CS348" s="68">
        <f>Uniforms!BW348</f>
        <v>0</v>
      </c>
      <c r="CT348" s="68">
        <f>Uniforms!BX348</f>
        <v>0</v>
      </c>
      <c r="CU348" s="68">
        <f>Uniforms!BY348</f>
        <v>0</v>
      </c>
      <c r="CV348" s="68">
        <f>Uniforms!BZ348</f>
        <v>0</v>
      </c>
      <c r="CW348" s="68">
        <f>Uniforms!CA348</f>
        <v>0</v>
      </c>
      <c r="CX348" s="68">
        <f>Uniforms!CB348</f>
        <v>0</v>
      </c>
      <c r="CY348" s="68">
        <f>Uniforms!CC348</f>
        <v>0</v>
      </c>
      <c r="CZ348" s="68">
        <f>Uniforms!CD348</f>
        <v>0</v>
      </c>
      <c r="DA348" s="67"/>
    </row>
    <row r="349" spans="1:105">
      <c r="A349" s="67" t="s">
        <v>613</v>
      </c>
      <c r="B349" s="63">
        <f>Uniforms!B349</f>
        <v>0</v>
      </c>
      <c r="C349" s="63" t="str">
        <f>CONCATENATE(Uniforms!C349, "|")</f>
        <v>|</v>
      </c>
      <c r="D349" s="63">
        <f>Uniforms!D349</f>
        <v>0</v>
      </c>
      <c r="E349" s="63" t="str">
        <f>IF(Uniforms!E349="None", "NA|",CONCATENATE(Uniforms!E349, "|"))</f>
        <v>|</v>
      </c>
      <c r="F349" s="63" t="str">
        <f>IF(E349="NA|","|-- Select One --",CONCATENATE(Uniforms!F349,"|"))</f>
        <v>|</v>
      </c>
      <c r="G349" s="63" t="str">
        <f>CONCATENATE(Uniforms!G349,"|")</f>
        <v>|</v>
      </c>
      <c r="H349" s="64">
        <f>Uniforms!H349</f>
        <v>0</v>
      </c>
      <c r="I349" s="65">
        <f t="shared" si="5"/>
        <v>0</v>
      </c>
      <c r="J349" s="65">
        <f>Uniforms!I349</f>
        <v>0</v>
      </c>
      <c r="K349" s="65">
        <f>Uniforms!J349</f>
        <v>0</v>
      </c>
      <c r="L349" s="65">
        <f>Uniforms!K349</f>
        <v>0</v>
      </c>
      <c r="M349" s="65">
        <f>Uniforms!L349</f>
        <v>0</v>
      </c>
      <c r="N349" s="65">
        <f>Uniforms!M349</f>
        <v>0</v>
      </c>
      <c r="O349" s="65">
        <f>Uniforms!N349</f>
        <v>0</v>
      </c>
      <c r="P349" s="65">
        <f>Uniforms!O349</f>
        <v>0</v>
      </c>
      <c r="Q349" s="65">
        <f>Uniforms!P349</f>
        <v>0</v>
      </c>
      <c r="R349" s="65">
        <f>Uniforms!Q349</f>
        <v>0</v>
      </c>
      <c r="S349" s="65">
        <f>Uniforms!R349</f>
        <v>0</v>
      </c>
      <c r="T349" s="65">
        <f>Uniforms!S349</f>
        <v>0</v>
      </c>
      <c r="U349" s="65">
        <f>Uniforms!T349</f>
        <v>0</v>
      </c>
      <c r="V349" s="65">
        <f>Uniforms!U349</f>
        <v>0</v>
      </c>
      <c r="W349" s="65">
        <f>Uniforms!V349</f>
        <v>0</v>
      </c>
      <c r="X349" s="65">
        <f>Uniforms!W349</f>
        <v>0</v>
      </c>
      <c r="Y349" s="65">
        <f>Uniforms!X349</f>
        <v>0</v>
      </c>
      <c r="Z349" s="63" t="str">
        <f>IF(Uniforms!Y349="None","NA|",CONCATENATE(Uniforms!Y349,"|"))</f>
        <v>|</v>
      </c>
      <c r="AA349" s="63" t="str">
        <f>IF(Z349="NA|","|-- Select One --",CONCATENATE(Uniforms!Z349, "|"))</f>
        <v>|</v>
      </c>
      <c r="AB349" s="65">
        <f>Uniforms!AA349</f>
        <v>0</v>
      </c>
      <c r="AC349" s="65">
        <f>Uniforms!AB349</f>
        <v>0</v>
      </c>
      <c r="AD349" s="65">
        <f>Uniforms!AC349</f>
        <v>0</v>
      </c>
      <c r="AE349" s="65">
        <f>Uniforms!AD349</f>
        <v>0</v>
      </c>
      <c r="AF349" s="65">
        <f>Uniforms!AE349</f>
        <v>0</v>
      </c>
      <c r="AG349" s="65">
        <f>Uniforms!AF349</f>
        <v>0</v>
      </c>
      <c r="AH349" s="65">
        <f>Uniforms!AG349</f>
        <v>0</v>
      </c>
      <c r="AI349" s="65">
        <f>Uniforms!AH349</f>
        <v>0</v>
      </c>
      <c r="AJ349" s="65">
        <f>Uniforms!AI349</f>
        <v>0</v>
      </c>
      <c r="AK349" s="65">
        <f>Uniforms!AJ349</f>
        <v>0</v>
      </c>
      <c r="AL349" s="65">
        <f>Uniforms!AK349</f>
        <v>0</v>
      </c>
      <c r="AM349" s="65">
        <f>Uniforms!AL349</f>
        <v>0</v>
      </c>
      <c r="AN349" s="65">
        <f>Uniforms!AM349</f>
        <v>0</v>
      </c>
      <c r="AO349" s="65">
        <f>Uniforms!AN349</f>
        <v>0</v>
      </c>
      <c r="AP349" s="65">
        <f>Uniforms!AO349</f>
        <v>0</v>
      </c>
      <c r="AQ349" s="65">
        <f>Uniforms!AP349</f>
        <v>0</v>
      </c>
      <c r="AR349" s="63" t="str">
        <f>IF(Uniforms!AQ349="None","NA|",CONCATENATE(Uniforms!AQ349,"|"))</f>
        <v>|</v>
      </c>
      <c r="AS349" s="63" t="str">
        <f>IF(AR349="NA|","|-- Select One --",CONCATENATE(Uniforms!AR349,"|"))</f>
        <v>|</v>
      </c>
      <c r="AT349" s="65">
        <f>Uniforms!AS349</f>
        <v>0</v>
      </c>
      <c r="AU349" s="65">
        <f>Uniforms!AT349</f>
        <v>0</v>
      </c>
      <c r="AV349" s="65">
        <f>Uniforms!AU349</f>
        <v>0</v>
      </c>
      <c r="AW349" s="65">
        <f>Uniforms!AV349</f>
        <v>0</v>
      </c>
      <c r="AX349" s="66" t="s">
        <v>409</v>
      </c>
      <c r="AY349" s="63" t="s">
        <v>410</v>
      </c>
      <c r="AZ349" s="63" t="s">
        <v>410</v>
      </c>
      <c r="BA349" s="63" t="s">
        <v>410</v>
      </c>
      <c r="BB349" s="67" t="str">
        <f>Uniforms!$AW$1</f>
        <v>8B|</v>
      </c>
      <c r="BC349" s="67" t="str">
        <f>Uniforms!$AW$2</f>
        <v>NA|</v>
      </c>
      <c r="BD349" s="67" t="str">
        <f>Uniforms!$AW$3</f>
        <v>OUTLINED|</v>
      </c>
      <c r="BE349" s="66">
        <f>Uniforms!$AT$4</f>
        <v>0</v>
      </c>
      <c r="BF349" s="66">
        <f>IF(Uniforms!$AT$13="Left Chest",Uniforms!AZ349, )</f>
        <v>0</v>
      </c>
      <c r="BG349" s="66">
        <f>Uniforms!$AT$5</f>
        <v>0</v>
      </c>
      <c r="BH349" s="67">
        <f>IF(Uniforms!$AT$13="Left Chest 2nd",Uniforms!AZ349, )</f>
        <v>0</v>
      </c>
      <c r="BI349" s="66">
        <f>Uniforms!$AT$6</f>
        <v>0</v>
      </c>
      <c r="BJ349" s="67">
        <f>IF(Uniforms!$AT$13="Left Sleeve",Uniforms!AZ349, )</f>
        <v>0</v>
      </c>
      <c r="BK349" s="66">
        <f>Uniforms!$AT$7</f>
        <v>0</v>
      </c>
      <c r="BL349" s="67">
        <f>IF(Uniforms!$AT$13="Right Sleeve",Uniforms!AZ349, )</f>
        <v>0</v>
      </c>
      <c r="BM349" s="66">
        <f>Uniforms!$AT$8</f>
        <v>0</v>
      </c>
      <c r="BN349" s="67">
        <f>IF(Uniforms!$AT$13="Center Chest",Uniforms!AZ349, )</f>
        <v>0</v>
      </c>
      <c r="BO349" s="66">
        <f>Uniforms!$AT$10</f>
        <v>0</v>
      </c>
      <c r="BP349" s="67">
        <f>IF(Uniforms!$AT$13="Back Above #s",Uniforms!AZ349, )</f>
        <v>0</v>
      </c>
      <c r="BQ349" s="66">
        <f>Uniforms!$AT$11</f>
        <v>0</v>
      </c>
      <c r="BR349" s="67">
        <f>IF(Uniforms!$AT$13="Short-Left Leg",Uniforms!AZ349, )</f>
        <v>0</v>
      </c>
      <c r="BS349" s="66">
        <f>Uniforms!$AT$12</f>
        <v>0</v>
      </c>
      <c r="BT349" s="67">
        <f>IF(Uniforms!$AT$13="Short-Right Leg",Uniforms!AZ349, )</f>
        <v>0</v>
      </c>
      <c r="BU349" s="67">
        <f>Uniforms!$AT$9</f>
        <v>0</v>
      </c>
      <c r="BV349" s="67">
        <f>IF(Uniforms!$AT$13="Right Chest",Uniforms!AZ349, )</f>
        <v>0</v>
      </c>
      <c r="BW349" s="68">
        <f>Uniforms!BA349</f>
        <v>0</v>
      </c>
      <c r="BX349" s="68">
        <f>Uniforms!BB349</f>
        <v>0</v>
      </c>
      <c r="BY349" s="68">
        <f>Uniforms!BC349</f>
        <v>0</v>
      </c>
      <c r="BZ349" s="68">
        <f>Uniforms!BD349</f>
        <v>0</v>
      </c>
      <c r="CA349" s="68">
        <f>Uniforms!BE349</f>
        <v>0</v>
      </c>
      <c r="CB349" s="68">
        <f>Uniforms!BF349</f>
        <v>0</v>
      </c>
      <c r="CC349" s="68">
        <f>Uniforms!BG349</f>
        <v>0</v>
      </c>
      <c r="CD349" s="68">
        <f>Uniforms!BH349</f>
        <v>0</v>
      </c>
      <c r="CE349" s="68">
        <f>Uniforms!BI349</f>
        <v>0</v>
      </c>
      <c r="CF349" s="68">
        <f>Uniforms!BJ349</f>
        <v>0</v>
      </c>
      <c r="CG349" s="68">
        <f>Uniforms!BK349</f>
        <v>0</v>
      </c>
      <c r="CH349" s="68">
        <f>Uniforms!BL349</f>
        <v>0</v>
      </c>
      <c r="CI349" s="68">
        <f>Uniforms!BM349</f>
        <v>0</v>
      </c>
      <c r="CJ349" s="68">
        <f>Uniforms!BN349</f>
        <v>0</v>
      </c>
      <c r="CK349" s="68">
        <f>Uniforms!BO349</f>
        <v>0</v>
      </c>
      <c r="CL349" s="68">
        <f>Uniforms!BP349</f>
        <v>0</v>
      </c>
      <c r="CM349" s="68">
        <f>Uniforms!BQ349</f>
        <v>0</v>
      </c>
      <c r="CN349" s="68">
        <f>Uniforms!BR349</f>
        <v>0</v>
      </c>
      <c r="CO349" s="68">
        <f>Uniforms!BS349</f>
        <v>0</v>
      </c>
      <c r="CP349" s="68">
        <f>Uniforms!BT349</f>
        <v>0</v>
      </c>
      <c r="CQ349" s="68">
        <f>Uniforms!BU349</f>
        <v>0</v>
      </c>
      <c r="CR349" s="68">
        <f>Uniforms!BV349</f>
        <v>0</v>
      </c>
      <c r="CS349" s="68">
        <f>Uniforms!BW349</f>
        <v>0</v>
      </c>
      <c r="CT349" s="68">
        <f>Uniforms!BX349</f>
        <v>0</v>
      </c>
      <c r="CU349" s="68">
        <f>Uniforms!BY349</f>
        <v>0</v>
      </c>
      <c r="CV349" s="68">
        <f>Uniforms!BZ349</f>
        <v>0</v>
      </c>
      <c r="CW349" s="68">
        <f>Uniforms!CA349</f>
        <v>0</v>
      </c>
      <c r="CX349" s="68">
        <f>Uniforms!CB349</f>
        <v>0</v>
      </c>
      <c r="CY349" s="68">
        <f>Uniforms!CC349</f>
        <v>0</v>
      </c>
      <c r="CZ349" s="68">
        <f>Uniforms!CD349</f>
        <v>0</v>
      </c>
      <c r="DA349" s="67"/>
    </row>
    <row r="350" spans="1:105">
      <c r="A350" s="67" t="s">
        <v>614</v>
      </c>
      <c r="B350" s="63">
        <f>Uniforms!B350</f>
        <v>0</v>
      </c>
      <c r="C350" s="63" t="str">
        <f>CONCATENATE(Uniforms!C350, "|")</f>
        <v>|</v>
      </c>
      <c r="D350" s="63">
        <f>Uniforms!D350</f>
        <v>0</v>
      </c>
      <c r="E350" s="63" t="str">
        <f>IF(Uniforms!E350="None", "NA|",CONCATENATE(Uniforms!E350, "|"))</f>
        <v>|</v>
      </c>
      <c r="F350" s="63" t="str">
        <f>IF(E350="NA|","|-- Select One --",CONCATENATE(Uniforms!F350,"|"))</f>
        <v>|</v>
      </c>
      <c r="G350" s="63" t="str">
        <f>CONCATENATE(Uniforms!G350,"|")</f>
        <v>|</v>
      </c>
      <c r="H350" s="64">
        <f>Uniforms!H350</f>
        <v>0</v>
      </c>
      <c r="I350" s="65">
        <f t="shared" si="5"/>
        <v>0</v>
      </c>
      <c r="J350" s="65">
        <f>Uniforms!I350</f>
        <v>0</v>
      </c>
      <c r="K350" s="65">
        <f>Uniforms!J350</f>
        <v>0</v>
      </c>
      <c r="L350" s="65">
        <f>Uniforms!K350</f>
        <v>0</v>
      </c>
      <c r="M350" s="65">
        <f>Uniforms!L350</f>
        <v>0</v>
      </c>
      <c r="N350" s="65">
        <f>Uniforms!M350</f>
        <v>0</v>
      </c>
      <c r="O350" s="65">
        <f>Uniforms!N350</f>
        <v>0</v>
      </c>
      <c r="P350" s="65">
        <f>Uniforms!O350</f>
        <v>0</v>
      </c>
      <c r="Q350" s="65">
        <f>Uniforms!P350</f>
        <v>0</v>
      </c>
      <c r="R350" s="65">
        <f>Uniforms!Q350</f>
        <v>0</v>
      </c>
      <c r="S350" s="65">
        <f>Uniforms!R350</f>
        <v>0</v>
      </c>
      <c r="T350" s="65">
        <f>Uniforms!S350</f>
        <v>0</v>
      </c>
      <c r="U350" s="65">
        <f>Uniforms!T350</f>
        <v>0</v>
      </c>
      <c r="V350" s="65">
        <f>Uniforms!U350</f>
        <v>0</v>
      </c>
      <c r="W350" s="65">
        <f>Uniforms!V350</f>
        <v>0</v>
      </c>
      <c r="X350" s="65">
        <f>Uniforms!W350</f>
        <v>0</v>
      </c>
      <c r="Y350" s="65">
        <f>Uniforms!X350</f>
        <v>0</v>
      </c>
      <c r="Z350" s="63" t="str">
        <f>IF(Uniforms!Y350="None","NA|",CONCATENATE(Uniforms!Y350,"|"))</f>
        <v>|</v>
      </c>
      <c r="AA350" s="63" t="str">
        <f>IF(Z350="NA|","|-- Select One --",CONCATENATE(Uniforms!Z350, "|"))</f>
        <v>|</v>
      </c>
      <c r="AB350" s="65">
        <f>Uniforms!AA350</f>
        <v>0</v>
      </c>
      <c r="AC350" s="65">
        <f>Uniforms!AB350</f>
        <v>0</v>
      </c>
      <c r="AD350" s="65">
        <f>Uniforms!AC350</f>
        <v>0</v>
      </c>
      <c r="AE350" s="65">
        <f>Uniforms!AD350</f>
        <v>0</v>
      </c>
      <c r="AF350" s="65">
        <f>Uniforms!AE350</f>
        <v>0</v>
      </c>
      <c r="AG350" s="65">
        <f>Uniforms!AF350</f>
        <v>0</v>
      </c>
      <c r="AH350" s="65">
        <f>Uniforms!AG350</f>
        <v>0</v>
      </c>
      <c r="AI350" s="65">
        <f>Uniforms!AH350</f>
        <v>0</v>
      </c>
      <c r="AJ350" s="65">
        <f>Uniforms!AI350</f>
        <v>0</v>
      </c>
      <c r="AK350" s="65">
        <f>Uniforms!AJ350</f>
        <v>0</v>
      </c>
      <c r="AL350" s="65">
        <f>Uniforms!AK350</f>
        <v>0</v>
      </c>
      <c r="AM350" s="65">
        <f>Uniforms!AL350</f>
        <v>0</v>
      </c>
      <c r="AN350" s="65">
        <f>Uniforms!AM350</f>
        <v>0</v>
      </c>
      <c r="AO350" s="65">
        <f>Uniforms!AN350</f>
        <v>0</v>
      </c>
      <c r="AP350" s="65">
        <f>Uniforms!AO350</f>
        <v>0</v>
      </c>
      <c r="AQ350" s="65">
        <f>Uniforms!AP350</f>
        <v>0</v>
      </c>
      <c r="AR350" s="63" t="str">
        <f>IF(Uniforms!AQ350="None","NA|",CONCATENATE(Uniforms!AQ350,"|"))</f>
        <v>|</v>
      </c>
      <c r="AS350" s="63" t="str">
        <f>IF(AR350="NA|","|-- Select One --",CONCATENATE(Uniforms!AR350,"|"))</f>
        <v>|</v>
      </c>
      <c r="AT350" s="65">
        <f>Uniforms!AS350</f>
        <v>0</v>
      </c>
      <c r="AU350" s="65">
        <f>Uniforms!AT350</f>
        <v>0</v>
      </c>
      <c r="AV350" s="65">
        <f>Uniforms!AU350</f>
        <v>0</v>
      </c>
      <c r="AW350" s="65">
        <f>Uniforms!AV350</f>
        <v>0</v>
      </c>
      <c r="AX350" s="66" t="s">
        <v>409</v>
      </c>
      <c r="AY350" s="63" t="s">
        <v>410</v>
      </c>
      <c r="AZ350" s="63" t="s">
        <v>410</v>
      </c>
      <c r="BA350" s="63" t="s">
        <v>410</v>
      </c>
      <c r="BB350" s="67" t="str">
        <f>Uniforms!$AW$1</f>
        <v>8B|</v>
      </c>
      <c r="BC350" s="67" t="str">
        <f>Uniforms!$AW$2</f>
        <v>NA|</v>
      </c>
      <c r="BD350" s="67" t="str">
        <f>Uniforms!$AW$3</f>
        <v>OUTLINED|</v>
      </c>
      <c r="BE350" s="66">
        <f>Uniforms!$AT$4</f>
        <v>0</v>
      </c>
      <c r="BF350" s="66">
        <f>IF(Uniforms!$AT$13="Left Chest",Uniforms!AZ350, )</f>
        <v>0</v>
      </c>
      <c r="BG350" s="66">
        <f>Uniforms!$AT$5</f>
        <v>0</v>
      </c>
      <c r="BH350" s="67">
        <f>IF(Uniforms!$AT$13="Left Chest 2nd",Uniforms!AZ350, )</f>
        <v>0</v>
      </c>
      <c r="BI350" s="66">
        <f>Uniforms!$AT$6</f>
        <v>0</v>
      </c>
      <c r="BJ350" s="67">
        <f>IF(Uniforms!$AT$13="Left Sleeve",Uniforms!AZ350, )</f>
        <v>0</v>
      </c>
      <c r="BK350" s="66">
        <f>Uniforms!$AT$7</f>
        <v>0</v>
      </c>
      <c r="BL350" s="67">
        <f>IF(Uniforms!$AT$13="Right Sleeve",Uniforms!AZ350, )</f>
        <v>0</v>
      </c>
      <c r="BM350" s="66">
        <f>Uniforms!$AT$8</f>
        <v>0</v>
      </c>
      <c r="BN350" s="67">
        <f>IF(Uniforms!$AT$13="Center Chest",Uniforms!AZ350, )</f>
        <v>0</v>
      </c>
      <c r="BO350" s="66">
        <f>Uniforms!$AT$10</f>
        <v>0</v>
      </c>
      <c r="BP350" s="67">
        <f>IF(Uniforms!$AT$13="Back Above #s",Uniforms!AZ350, )</f>
        <v>0</v>
      </c>
      <c r="BQ350" s="66">
        <f>Uniforms!$AT$11</f>
        <v>0</v>
      </c>
      <c r="BR350" s="67">
        <f>IF(Uniforms!$AT$13="Short-Left Leg",Uniforms!AZ350, )</f>
        <v>0</v>
      </c>
      <c r="BS350" s="66">
        <f>Uniforms!$AT$12</f>
        <v>0</v>
      </c>
      <c r="BT350" s="67">
        <f>IF(Uniforms!$AT$13="Short-Right Leg",Uniforms!AZ350, )</f>
        <v>0</v>
      </c>
      <c r="BU350" s="67">
        <f>Uniforms!$AT$9</f>
        <v>0</v>
      </c>
      <c r="BV350" s="67">
        <f>IF(Uniforms!$AT$13="Right Chest",Uniforms!AZ350, )</f>
        <v>0</v>
      </c>
      <c r="BW350" s="68">
        <f>Uniforms!BA350</f>
        <v>0</v>
      </c>
      <c r="BX350" s="68">
        <f>Uniforms!BB350</f>
        <v>0</v>
      </c>
      <c r="BY350" s="68">
        <f>Uniforms!BC350</f>
        <v>0</v>
      </c>
      <c r="BZ350" s="68">
        <f>Uniforms!BD350</f>
        <v>0</v>
      </c>
      <c r="CA350" s="68">
        <f>Uniforms!BE350</f>
        <v>0</v>
      </c>
      <c r="CB350" s="68">
        <f>Uniforms!BF350</f>
        <v>0</v>
      </c>
      <c r="CC350" s="68">
        <f>Uniforms!BG350</f>
        <v>0</v>
      </c>
      <c r="CD350" s="68">
        <f>Uniforms!BH350</f>
        <v>0</v>
      </c>
      <c r="CE350" s="68">
        <f>Uniforms!BI350</f>
        <v>0</v>
      </c>
      <c r="CF350" s="68">
        <f>Uniforms!BJ350</f>
        <v>0</v>
      </c>
      <c r="CG350" s="68">
        <f>Uniforms!BK350</f>
        <v>0</v>
      </c>
      <c r="CH350" s="68">
        <f>Uniforms!BL350</f>
        <v>0</v>
      </c>
      <c r="CI350" s="68">
        <f>Uniforms!BM350</f>
        <v>0</v>
      </c>
      <c r="CJ350" s="68">
        <f>Uniforms!BN350</f>
        <v>0</v>
      </c>
      <c r="CK350" s="68">
        <f>Uniforms!BO350</f>
        <v>0</v>
      </c>
      <c r="CL350" s="68">
        <f>Uniforms!BP350</f>
        <v>0</v>
      </c>
      <c r="CM350" s="68">
        <f>Uniforms!BQ350</f>
        <v>0</v>
      </c>
      <c r="CN350" s="68">
        <f>Uniforms!BR350</f>
        <v>0</v>
      </c>
      <c r="CO350" s="68">
        <f>Uniforms!BS350</f>
        <v>0</v>
      </c>
      <c r="CP350" s="68">
        <f>Uniforms!BT350</f>
        <v>0</v>
      </c>
      <c r="CQ350" s="68">
        <f>Uniforms!BU350</f>
        <v>0</v>
      </c>
      <c r="CR350" s="68">
        <f>Uniforms!BV350</f>
        <v>0</v>
      </c>
      <c r="CS350" s="68">
        <f>Uniforms!BW350</f>
        <v>0</v>
      </c>
      <c r="CT350" s="68">
        <f>Uniforms!BX350</f>
        <v>0</v>
      </c>
      <c r="CU350" s="68">
        <f>Uniforms!BY350</f>
        <v>0</v>
      </c>
      <c r="CV350" s="68">
        <f>Uniforms!BZ350</f>
        <v>0</v>
      </c>
      <c r="CW350" s="68">
        <f>Uniforms!CA350</f>
        <v>0</v>
      </c>
      <c r="CX350" s="68">
        <f>Uniforms!CB350</f>
        <v>0</v>
      </c>
      <c r="CY350" s="68">
        <f>Uniforms!CC350</f>
        <v>0</v>
      </c>
      <c r="CZ350" s="68">
        <f>Uniforms!CD350</f>
        <v>0</v>
      </c>
      <c r="DA350" s="67"/>
    </row>
    <row r="351" spans="1:105">
      <c r="A351" s="67" t="s">
        <v>615</v>
      </c>
      <c r="B351" s="63">
        <f>Uniforms!B351</f>
        <v>0</v>
      </c>
      <c r="C351" s="63" t="str">
        <f>CONCATENATE(Uniforms!C351, "|")</f>
        <v>|</v>
      </c>
      <c r="D351" s="63">
        <f>Uniforms!D351</f>
        <v>0</v>
      </c>
      <c r="E351" s="63" t="str">
        <f>IF(Uniforms!E351="None", "NA|",CONCATENATE(Uniforms!E351, "|"))</f>
        <v>|</v>
      </c>
      <c r="F351" s="63" t="str">
        <f>IF(E351="NA|","|-- Select One --",CONCATENATE(Uniforms!F351,"|"))</f>
        <v>|</v>
      </c>
      <c r="G351" s="63" t="str">
        <f>CONCATENATE(Uniforms!G351,"|")</f>
        <v>|</v>
      </c>
      <c r="H351" s="64">
        <f>Uniforms!H351</f>
        <v>0</v>
      </c>
      <c r="I351" s="65">
        <f t="shared" si="5"/>
        <v>0</v>
      </c>
      <c r="J351" s="65">
        <f>Uniforms!I351</f>
        <v>0</v>
      </c>
      <c r="K351" s="65">
        <f>Uniforms!J351</f>
        <v>0</v>
      </c>
      <c r="L351" s="65">
        <f>Uniforms!K351</f>
        <v>0</v>
      </c>
      <c r="M351" s="65">
        <f>Uniforms!L351</f>
        <v>0</v>
      </c>
      <c r="N351" s="65">
        <f>Uniforms!M351</f>
        <v>0</v>
      </c>
      <c r="O351" s="65">
        <f>Uniforms!N351</f>
        <v>0</v>
      </c>
      <c r="P351" s="65">
        <f>Uniforms!O351</f>
        <v>0</v>
      </c>
      <c r="Q351" s="65">
        <f>Uniforms!P351</f>
        <v>0</v>
      </c>
      <c r="R351" s="65">
        <f>Uniforms!Q351</f>
        <v>0</v>
      </c>
      <c r="S351" s="65">
        <f>Uniforms!R351</f>
        <v>0</v>
      </c>
      <c r="T351" s="65">
        <f>Uniforms!S351</f>
        <v>0</v>
      </c>
      <c r="U351" s="65">
        <f>Uniforms!T351</f>
        <v>0</v>
      </c>
      <c r="V351" s="65">
        <f>Uniforms!U351</f>
        <v>0</v>
      </c>
      <c r="W351" s="65">
        <f>Uniforms!V351</f>
        <v>0</v>
      </c>
      <c r="X351" s="65">
        <f>Uniforms!W351</f>
        <v>0</v>
      </c>
      <c r="Y351" s="65">
        <f>Uniforms!X351</f>
        <v>0</v>
      </c>
      <c r="Z351" s="63" t="str">
        <f>IF(Uniforms!Y351="None","NA|",CONCATENATE(Uniforms!Y351,"|"))</f>
        <v>|</v>
      </c>
      <c r="AA351" s="63" t="str">
        <f>IF(Z351="NA|","|-- Select One --",CONCATENATE(Uniforms!Z351, "|"))</f>
        <v>|</v>
      </c>
      <c r="AB351" s="65">
        <f>Uniforms!AA351</f>
        <v>0</v>
      </c>
      <c r="AC351" s="65">
        <f>Uniforms!AB351</f>
        <v>0</v>
      </c>
      <c r="AD351" s="65">
        <f>Uniforms!AC351</f>
        <v>0</v>
      </c>
      <c r="AE351" s="65">
        <f>Uniforms!AD351</f>
        <v>0</v>
      </c>
      <c r="AF351" s="65">
        <f>Uniforms!AE351</f>
        <v>0</v>
      </c>
      <c r="AG351" s="65">
        <f>Uniforms!AF351</f>
        <v>0</v>
      </c>
      <c r="AH351" s="65">
        <f>Uniforms!AG351</f>
        <v>0</v>
      </c>
      <c r="AI351" s="65">
        <f>Uniforms!AH351</f>
        <v>0</v>
      </c>
      <c r="AJ351" s="65">
        <f>Uniforms!AI351</f>
        <v>0</v>
      </c>
      <c r="AK351" s="65">
        <f>Uniforms!AJ351</f>
        <v>0</v>
      </c>
      <c r="AL351" s="65">
        <f>Uniforms!AK351</f>
        <v>0</v>
      </c>
      <c r="AM351" s="65">
        <f>Uniforms!AL351</f>
        <v>0</v>
      </c>
      <c r="AN351" s="65">
        <f>Uniforms!AM351</f>
        <v>0</v>
      </c>
      <c r="AO351" s="65">
        <f>Uniforms!AN351</f>
        <v>0</v>
      </c>
      <c r="AP351" s="65">
        <f>Uniforms!AO351</f>
        <v>0</v>
      </c>
      <c r="AQ351" s="65">
        <f>Uniforms!AP351</f>
        <v>0</v>
      </c>
      <c r="AR351" s="63" t="str">
        <f>IF(Uniforms!AQ351="None","NA|",CONCATENATE(Uniforms!AQ351,"|"))</f>
        <v>|</v>
      </c>
      <c r="AS351" s="63" t="str">
        <f>IF(AR351="NA|","|-- Select One --",CONCATENATE(Uniforms!AR351,"|"))</f>
        <v>|</v>
      </c>
      <c r="AT351" s="65">
        <f>Uniforms!AS351</f>
        <v>0</v>
      </c>
      <c r="AU351" s="65">
        <f>Uniforms!AT351</f>
        <v>0</v>
      </c>
      <c r="AV351" s="65">
        <f>Uniforms!AU351</f>
        <v>0</v>
      </c>
      <c r="AW351" s="65">
        <f>Uniforms!AV351</f>
        <v>0</v>
      </c>
      <c r="AX351" s="66" t="s">
        <v>409</v>
      </c>
      <c r="AY351" s="63" t="s">
        <v>410</v>
      </c>
      <c r="AZ351" s="63" t="s">
        <v>410</v>
      </c>
      <c r="BA351" s="63" t="s">
        <v>410</v>
      </c>
      <c r="BB351" s="67" t="str">
        <f>Uniforms!$AW$1</f>
        <v>8B|</v>
      </c>
      <c r="BC351" s="67" t="str">
        <f>Uniforms!$AW$2</f>
        <v>NA|</v>
      </c>
      <c r="BD351" s="67" t="str">
        <f>Uniforms!$AW$3</f>
        <v>OUTLINED|</v>
      </c>
      <c r="BE351" s="66">
        <f>Uniforms!$AT$4</f>
        <v>0</v>
      </c>
      <c r="BF351" s="66">
        <f>IF(Uniforms!$AT$13="Left Chest",Uniforms!AZ351, )</f>
        <v>0</v>
      </c>
      <c r="BG351" s="66">
        <f>Uniforms!$AT$5</f>
        <v>0</v>
      </c>
      <c r="BH351" s="67">
        <f>IF(Uniforms!$AT$13="Left Chest 2nd",Uniforms!AZ351, )</f>
        <v>0</v>
      </c>
      <c r="BI351" s="66">
        <f>Uniforms!$AT$6</f>
        <v>0</v>
      </c>
      <c r="BJ351" s="67">
        <f>IF(Uniforms!$AT$13="Left Sleeve",Uniforms!AZ351, )</f>
        <v>0</v>
      </c>
      <c r="BK351" s="66">
        <f>Uniforms!$AT$7</f>
        <v>0</v>
      </c>
      <c r="BL351" s="67">
        <f>IF(Uniforms!$AT$13="Right Sleeve",Uniforms!AZ351, )</f>
        <v>0</v>
      </c>
      <c r="BM351" s="66">
        <f>Uniforms!$AT$8</f>
        <v>0</v>
      </c>
      <c r="BN351" s="67">
        <f>IF(Uniforms!$AT$13="Center Chest",Uniforms!AZ351, )</f>
        <v>0</v>
      </c>
      <c r="BO351" s="66">
        <f>Uniforms!$AT$10</f>
        <v>0</v>
      </c>
      <c r="BP351" s="67">
        <f>IF(Uniforms!$AT$13="Back Above #s",Uniforms!AZ351, )</f>
        <v>0</v>
      </c>
      <c r="BQ351" s="66">
        <f>Uniforms!$AT$11</f>
        <v>0</v>
      </c>
      <c r="BR351" s="67">
        <f>IF(Uniforms!$AT$13="Short-Left Leg",Uniforms!AZ351, )</f>
        <v>0</v>
      </c>
      <c r="BS351" s="66">
        <f>Uniforms!$AT$12</f>
        <v>0</v>
      </c>
      <c r="BT351" s="67">
        <f>IF(Uniforms!$AT$13="Short-Right Leg",Uniforms!AZ351, )</f>
        <v>0</v>
      </c>
      <c r="BU351" s="67">
        <f>Uniforms!$AT$9</f>
        <v>0</v>
      </c>
      <c r="BV351" s="67">
        <f>IF(Uniforms!$AT$13="Right Chest",Uniforms!AZ351, )</f>
        <v>0</v>
      </c>
      <c r="BW351" s="68">
        <f>Uniforms!BA351</f>
        <v>0</v>
      </c>
      <c r="BX351" s="68">
        <f>Uniforms!BB351</f>
        <v>0</v>
      </c>
      <c r="BY351" s="68">
        <f>Uniforms!BC351</f>
        <v>0</v>
      </c>
      <c r="BZ351" s="68">
        <f>Uniforms!BD351</f>
        <v>0</v>
      </c>
      <c r="CA351" s="68">
        <f>Uniforms!BE351</f>
        <v>0</v>
      </c>
      <c r="CB351" s="68">
        <f>Uniforms!BF351</f>
        <v>0</v>
      </c>
      <c r="CC351" s="68">
        <f>Uniforms!BG351</f>
        <v>0</v>
      </c>
      <c r="CD351" s="68">
        <f>Uniforms!BH351</f>
        <v>0</v>
      </c>
      <c r="CE351" s="68">
        <f>Uniforms!BI351</f>
        <v>0</v>
      </c>
      <c r="CF351" s="68">
        <f>Uniforms!BJ351</f>
        <v>0</v>
      </c>
      <c r="CG351" s="68">
        <f>Uniforms!BK351</f>
        <v>0</v>
      </c>
      <c r="CH351" s="68">
        <f>Uniforms!BL351</f>
        <v>0</v>
      </c>
      <c r="CI351" s="68">
        <f>Uniforms!BM351</f>
        <v>0</v>
      </c>
      <c r="CJ351" s="68">
        <f>Uniforms!BN351</f>
        <v>0</v>
      </c>
      <c r="CK351" s="68">
        <f>Uniforms!BO351</f>
        <v>0</v>
      </c>
      <c r="CL351" s="68">
        <f>Uniforms!BP351</f>
        <v>0</v>
      </c>
      <c r="CM351" s="68">
        <f>Uniforms!BQ351</f>
        <v>0</v>
      </c>
      <c r="CN351" s="68">
        <f>Uniforms!BR351</f>
        <v>0</v>
      </c>
      <c r="CO351" s="68">
        <f>Uniforms!BS351</f>
        <v>0</v>
      </c>
      <c r="CP351" s="68">
        <f>Uniforms!BT351</f>
        <v>0</v>
      </c>
      <c r="CQ351" s="68">
        <f>Uniforms!BU351</f>
        <v>0</v>
      </c>
      <c r="CR351" s="68">
        <f>Uniforms!BV351</f>
        <v>0</v>
      </c>
      <c r="CS351" s="68">
        <f>Uniforms!BW351</f>
        <v>0</v>
      </c>
      <c r="CT351" s="68">
        <f>Uniforms!BX351</f>
        <v>0</v>
      </c>
      <c r="CU351" s="68">
        <f>Uniforms!BY351</f>
        <v>0</v>
      </c>
      <c r="CV351" s="68">
        <f>Uniforms!BZ351</f>
        <v>0</v>
      </c>
      <c r="CW351" s="68">
        <f>Uniforms!CA351</f>
        <v>0</v>
      </c>
      <c r="CX351" s="68">
        <f>Uniforms!CB351</f>
        <v>0</v>
      </c>
      <c r="CY351" s="68">
        <f>Uniforms!CC351</f>
        <v>0</v>
      </c>
      <c r="CZ351" s="68">
        <f>Uniforms!CD351</f>
        <v>0</v>
      </c>
      <c r="DA351" s="67"/>
    </row>
    <row r="352" spans="1:105">
      <c r="A352" s="67" t="s">
        <v>616</v>
      </c>
      <c r="B352" s="63">
        <f>Uniforms!B352</f>
        <v>0</v>
      </c>
      <c r="C352" s="63" t="str">
        <f>CONCATENATE(Uniforms!C352, "|")</f>
        <v>|</v>
      </c>
      <c r="D352" s="63">
        <f>Uniforms!D352</f>
        <v>0</v>
      </c>
      <c r="E352" s="63" t="str">
        <f>IF(Uniforms!E352="None", "NA|",CONCATENATE(Uniforms!E352, "|"))</f>
        <v>|</v>
      </c>
      <c r="F352" s="63" t="str">
        <f>IF(E352="NA|","|-- Select One --",CONCATENATE(Uniforms!F352,"|"))</f>
        <v>|</v>
      </c>
      <c r="G352" s="63" t="str">
        <f>CONCATENATE(Uniforms!G352,"|")</f>
        <v>|</v>
      </c>
      <c r="H352" s="64">
        <f>Uniforms!H352</f>
        <v>0</v>
      </c>
      <c r="I352" s="65">
        <f t="shared" si="5"/>
        <v>0</v>
      </c>
      <c r="J352" s="65">
        <f>Uniforms!I352</f>
        <v>0</v>
      </c>
      <c r="K352" s="65">
        <f>Uniforms!J352</f>
        <v>0</v>
      </c>
      <c r="L352" s="65">
        <f>Uniforms!K352</f>
        <v>0</v>
      </c>
      <c r="M352" s="65">
        <f>Uniforms!L352</f>
        <v>0</v>
      </c>
      <c r="N352" s="65">
        <f>Uniforms!M352</f>
        <v>0</v>
      </c>
      <c r="O352" s="65">
        <f>Uniforms!N352</f>
        <v>0</v>
      </c>
      <c r="P352" s="65">
        <f>Uniforms!O352</f>
        <v>0</v>
      </c>
      <c r="Q352" s="65">
        <f>Uniforms!P352</f>
        <v>0</v>
      </c>
      <c r="R352" s="65">
        <f>Uniforms!Q352</f>
        <v>0</v>
      </c>
      <c r="S352" s="65">
        <f>Uniforms!R352</f>
        <v>0</v>
      </c>
      <c r="T352" s="65">
        <f>Uniforms!S352</f>
        <v>0</v>
      </c>
      <c r="U352" s="65">
        <f>Uniforms!T352</f>
        <v>0</v>
      </c>
      <c r="V352" s="65">
        <f>Uniforms!U352</f>
        <v>0</v>
      </c>
      <c r="W352" s="65">
        <f>Uniforms!V352</f>
        <v>0</v>
      </c>
      <c r="X352" s="65">
        <f>Uniforms!W352</f>
        <v>0</v>
      </c>
      <c r="Y352" s="65">
        <f>Uniforms!X352</f>
        <v>0</v>
      </c>
      <c r="Z352" s="63" t="str">
        <f>IF(Uniforms!Y352="None","NA|",CONCATENATE(Uniforms!Y352,"|"))</f>
        <v>|</v>
      </c>
      <c r="AA352" s="63" t="str">
        <f>IF(Z352="NA|","|-- Select One --",CONCATENATE(Uniforms!Z352, "|"))</f>
        <v>|</v>
      </c>
      <c r="AB352" s="65">
        <f>Uniforms!AA352</f>
        <v>0</v>
      </c>
      <c r="AC352" s="65">
        <f>Uniforms!AB352</f>
        <v>0</v>
      </c>
      <c r="AD352" s="65">
        <f>Uniforms!AC352</f>
        <v>0</v>
      </c>
      <c r="AE352" s="65">
        <f>Uniforms!AD352</f>
        <v>0</v>
      </c>
      <c r="AF352" s="65">
        <f>Uniforms!AE352</f>
        <v>0</v>
      </c>
      <c r="AG352" s="65">
        <f>Uniforms!AF352</f>
        <v>0</v>
      </c>
      <c r="AH352" s="65">
        <f>Uniforms!AG352</f>
        <v>0</v>
      </c>
      <c r="AI352" s="65">
        <f>Uniforms!AH352</f>
        <v>0</v>
      </c>
      <c r="AJ352" s="65">
        <f>Uniforms!AI352</f>
        <v>0</v>
      </c>
      <c r="AK352" s="65">
        <f>Uniforms!AJ352</f>
        <v>0</v>
      </c>
      <c r="AL352" s="65">
        <f>Uniforms!AK352</f>
        <v>0</v>
      </c>
      <c r="AM352" s="65">
        <f>Uniforms!AL352</f>
        <v>0</v>
      </c>
      <c r="AN352" s="65">
        <f>Uniforms!AM352</f>
        <v>0</v>
      </c>
      <c r="AO352" s="65">
        <f>Uniforms!AN352</f>
        <v>0</v>
      </c>
      <c r="AP352" s="65">
        <f>Uniforms!AO352</f>
        <v>0</v>
      </c>
      <c r="AQ352" s="65">
        <f>Uniforms!AP352</f>
        <v>0</v>
      </c>
      <c r="AR352" s="63" t="str">
        <f>IF(Uniforms!AQ352="None","NA|",CONCATENATE(Uniforms!AQ352,"|"))</f>
        <v>|</v>
      </c>
      <c r="AS352" s="63" t="str">
        <f>IF(AR352="NA|","|-- Select One --",CONCATENATE(Uniforms!AR352,"|"))</f>
        <v>|</v>
      </c>
      <c r="AT352" s="65">
        <f>Uniforms!AS352</f>
        <v>0</v>
      </c>
      <c r="AU352" s="65">
        <f>Uniforms!AT352</f>
        <v>0</v>
      </c>
      <c r="AV352" s="65">
        <f>Uniforms!AU352</f>
        <v>0</v>
      </c>
      <c r="AW352" s="65">
        <f>Uniforms!AV352</f>
        <v>0</v>
      </c>
      <c r="AX352" s="66" t="s">
        <v>409</v>
      </c>
      <c r="AY352" s="63" t="s">
        <v>410</v>
      </c>
      <c r="AZ352" s="63" t="s">
        <v>410</v>
      </c>
      <c r="BA352" s="63" t="s">
        <v>410</v>
      </c>
      <c r="BB352" s="67" t="str">
        <f>Uniforms!$AW$1</f>
        <v>8B|</v>
      </c>
      <c r="BC352" s="67" t="str">
        <f>Uniforms!$AW$2</f>
        <v>NA|</v>
      </c>
      <c r="BD352" s="67" t="str">
        <f>Uniforms!$AW$3</f>
        <v>OUTLINED|</v>
      </c>
      <c r="BE352" s="66">
        <f>Uniforms!$AT$4</f>
        <v>0</v>
      </c>
      <c r="BF352" s="66">
        <f>IF(Uniforms!$AT$13="Left Chest",Uniforms!AZ352, )</f>
        <v>0</v>
      </c>
      <c r="BG352" s="66">
        <f>Uniforms!$AT$5</f>
        <v>0</v>
      </c>
      <c r="BH352" s="67">
        <f>IF(Uniforms!$AT$13="Left Chest 2nd",Uniforms!AZ352, )</f>
        <v>0</v>
      </c>
      <c r="BI352" s="66">
        <f>Uniforms!$AT$6</f>
        <v>0</v>
      </c>
      <c r="BJ352" s="67">
        <f>IF(Uniforms!$AT$13="Left Sleeve",Uniforms!AZ352, )</f>
        <v>0</v>
      </c>
      <c r="BK352" s="66">
        <f>Uniforms!$AT$7</f>
        <v>0</v>
      </c>
      <c r="BL352" s="67">
        <f>IF(Uniforms!$AT$13="Right Sleeve",Uniforms!AZ352, )</f>
        <v>0</v>
      </c>
      <c r="BM352" s="66">
        <f>Uniforms!$AT$8</f>
        <v>0</v>
      </c>
      <c r="BN352" s="67">
        <f>IF(Uniforms!$AT$13="Center Chest",Uniforms!AZ352, )</f>
        <v>0</v>
      </c>
      <c r="BO352" s="66">
        <f>Uniforms!$AT$10</f>
        <v>0</v>
      </c>
      <c r="BP352" s="67">
        <f>IF(Uniforms!$AT$13="Back Above #s",Uniforms!AZ352, )</f>
        <v>0</v>
      </c>
      <c r="BQ352" s="66">
        <f>Uniforms!$AT$11</f>
        <v>0</v>
      </c>
      <c r="BR352" s="67">
        <f>IF(Uniforms!$AT$13="Short-Left Leg",Uniforms!AZ352, )</f>
        <v>0</v>
      </c>
      <c r="BS352" s="66">
        <f>Uniforms!$AT$12</f>
        <v>0</v>
      </c>
      <c r="BT352" s="67">
        <f>IF(Uniforms!$AT$13="Short-Right Leg",Uniforms!AZ352, )</f>
        <v>0</v>
      </c>
      <c r="BU352" s="67">
        <f>Uniforms!$AT$9</f>
        <v>0</v>
      </c>
      <c r="BV352" s="67">
        <f>IF(Uniforms!$AT$13="Right Chest",Uniforms!AZ352, )</f>
        <v>0</v>
      </c>
      <c r="BW352" s="68">
        <f>Uniforms!BA352</f>
        <v>0</v>
      </c>
      <c r="BX352" s="68">
        <f>Uniforms!BB352</f>
        <v>0</v>
      </c>
      <c r="BY352" s="68">
        <f>Uniforms!BC352</f>
        <v>0</v>
      </c>
      <c r="BZ352" s="68">
        <f>Uniforms!BD352</f>
        <v>0</v>
      </c>
      <c r="CA352" s="68">
        <f>Uniforms!BE352</f>
        <v>0</v>
      </c>
      <c r="CB352" s="68">
        <f>Uniforms!BF352</f>
        <v>0</v>
      </c>
      <c r="CC352" s="68">
        <f>Uniforms!BG352</f>
        <v>0</v>
      </c>
      <c r="CD352" s="68">
        <f>Uniforms!BH352</f>
        <v>0</v>
      </c>
      <c r="CE352" s="68">
        <f>Uniforms!BI352</f>
        <v>0</v>
      </c>
      <c r="CF352" s="68">
        <f>Uniforms!BJ352</f>
        <v>0</v>
      </c>
      <c r="CG352" s="68">
        <f>Uniforms!BK352</f>
        <v>0</v>
      </c>
      <c r="CH352" s="68">
        <f>Uniforms!BL352</f>
        <v>0</v>
      </c>
      <c r="CI352" s="68">
        <f>Uniforms!BM352</f>
        <v>0</v>
      </c>
      <c r="CJ352" s="68">
        <f>Uniforms!BN352</f>
        <v>0</v>
      </c>
      <c r="CK352" s="68">
        <f>Uniforms!BO352</f>
        <v>0</v>
      </c>
      <c r="CL352" s="68">
        <f>Uniforms!BP352</f>
        <v>0</v>
      </c>
      <c r="CM352" s="68">
        <f>Uniforms!BQ352</f>
        <v>0</v>
      </c>
      <c r="CN352" s="68">
        <f>Uniforms!BR352</f>
        <v>0</v>
      </c>
      <c r="CO352" s="68">
        <f>Uniforms!BS352</f>
        <v>0</v>
      </c>
      <c r="CP352" s="68">
        <f>Uniforms!BT352</f>
        <v>0</v>
      </c>
      <c r="CQ352" s="68">
        <f>Uniforms!BU352</f>
        <v>0</v>
      </c>
      <c r="CR352" s="68">
        <f>Uniforms!BV352</f>
        <v>0</v>
      </c>
      <c r="CS352" s="68">
        <f>Uniforms!BW352</f>
        <v>0</v>
      </c>
      <c r="CT352" s="68">
        <f>Uniforms!BX352</f>
        <v>0</v>
      </c>
      <c r="CU352" s="68">
        <f>Uniforms!BY352</f>
        <v>0</v>
      </c>
      <c r="CV352" s="68">
        <f>Uniforms!BZ352</f>
        <v>0</v>
      </c>
      <c r="CW352" s="68">
        <f>Uniforms!CA352</f>
        <v>0</v>
      </c>
      <c r="CX352" s="68">
        <f>Uniforms!CB352</f>
        <v>0</v>
      </c>
      <c r="CY352" s="68">
        <f>Uniforms!CC352</f>
        <v>0</v>
      </c>
      <c r="CZ352" s="68">
        <f>Uniforms!CD352</f>
        <v>0</v>
      </c>
      <c r="DA352" s="67"/>
    </row>
    <row r="353" spans="1:105">
      <c r="A353" s="67" t="s">
        <v>617</v>
      </c>
      <c r="B353" s="63">
        <f>Uniforms!B353</f>
        <v>0</v>
      </c>
      <c r="C353" s="63" t="str">
        <f>CONCATENATE(Uniforms!C353, "|")</f>
        <v>|</v>
      </c>
      <c r="D353" s="63">
        <f>Uniforms!D353</f>
        <v>0</v>
      </c>
      <c r="E353" s="63" t="str">
        <f>IF(Uniforms!E353="None", "NA|",CONCATENATE(Uniforms!E353, "|"))</f>
        <v>|</v>
      </c>
      <c r="F353" s="63" t="str">
        <f>IF(E353="NA|","|-- Select One --",CONCATENATE(Uniforms!F353,"|"))</f>
        <v>|</v>
      </c>
      <c r="G353" s="63" t="str">
        <f>CONCATENATE(Uniforms!G353,"|")</f>
        <v>|</v>
      </c>
      <c r="H353" s="64">
        <f>Uniforms!H353</f>
        <v>0</v>
      </c>
      <c r="I353" s="65">
        <f t="shared" si="5"/>
        <v>0</v>
      </c>
      <c r="J353" s="65">
        <f>Uniforms!I353</f>
        <v>0</v>
      </c>
      <c r="K353" s="65">
        <f>Uniforms!J353</f>
        <v>0</v>
      </c>
      <c r="L353" s="65">
        <f>Uniforms!K353</f>
        <v>0</v>
      </c>
      <c r="M353" s="65">
        <f>Uniforms!L353</f>
        <v>0</v>
      </c>
      <c r="N353" s="65">
        <f>Uniforms!M353</f>
        <v>0</v>
      </c>
      <c r="O353" s="65">
        <f>Uniforms!N353</f>
        <v>0</v>
      </c>
      <c r="P353" s="65">
        <f>Uniforms!O353</f>
        <v>0</v>
      </c>
      <c r="Q353" s="65">
        <f>Uniforms!P353</f>
        <v>0</v>
      </c>
      <c r="R353" s="65">
        <f>Uniforms!Q353</f>
        <v>0</v>
      </c>
      <c r="S353" s="65">
        <f>Uniforms!R353</f>
        <v>0</v>
      </c>
      <c r="T353" s="65">
        <f>Uniforms!S353</f>
        <v>0</v>
      </c>
      <c r="U353" s="65">
        <f>Uniforms!T353</f>
        <v>0</v>
      </c>
      <c r="V353" s="65">
        <f>Uniforms!U353</f>
        <v>0</v>
      </c>
      <c r="W353" s="65">
        <f>Uniforms!V353</f>
        <v>0</v>
      </c>
      <c r="X353" s="65">
        <f>Uniforms!W353</f>
        <v>0</v>
      </c>
      <c r="Y353" s="65">
        <f>Uniforms!X353</f>
        <v>0</v>
      </c>
      <c r="Z353" s="63" t="str">
        <f>IF(Uniforms!Y353="None","NA|",CONCATENATE(Uniforms!Y353,"|"))</f>
        <v>|</v>
      </c>
      <c r="AA353" s="63" t="str">
        <f>IF(Z353="NA|","|-- Select One --",CONCATENATE(Uniforms!Z353, "|"))</f>
        <v>|</v>
      </c>
      <c r="AB353" s="65">
        <f>Uniforms!AA353</f>
        <v>0</v>
      </c>
      <c r="AC353" s="65">
        <f>Uniforms!AB353</f>
        <v>0</v>
      </c>
      <c r="AD353" s="65">
        <f>Uniforms!AC353</f>
        <v>0</v>
      </c>
      <c r="AE353" s="65">
        <f>Uniforms!AD353</f>
        <v>0</v>
      </c>
      <c r="AF353" s="65">
        <f>Uniforms!AE353</f>
        <v>0</v>
      </c>
      <c r="AG353" s="65">
        <f>Uniforms!AF353</f>
        <v>0</v>
      </c>
      <c r="AH353" s="65">
        <f>Uniforms!AG353</f>
        <v>0</v>
      </c>
      <c r="AI353" s="65">
        <f>Uniforms!AH353</f>
        <v>0</v>
      </c>
      <c r="AJ353" s="65">
        <f>Uniforms!AI353</f>
        <v>0</v>
      </c>
      <c r="AK353" s="65">
        <f>Uniforms!AJ353</f>
        <v>0</v>
      </c>
      <c r="AL353" s="65">
        <f>Uniforms!AK353</f>
        <v>0</v>
      </c>
      <c r="AM353" s="65">
        <f>Uniforms!AL353</f>
        <v>0</v>
      </c>
      <c r="AN353" s="65">
        <f>Uniforms!AM353</f>
        <v>0</v>
      </c>
      <c r="AO353" s="65">
        <f>Uniforms!AN353</f>
        <v>0</v>
      </c>
      <c r="AP353" s="65">
        <f>Uniforms!AO353</f>
        <v>0</v>
      </c>
      <c r="AQ353" s="65">
        <f>Uniforms!AP353</f>
        <v>0</v>
      </c>
      <c r="AR353" s="63" t="str">
        <f>IF(Uniforms!AQ353="None","NA|",CONCATENATE(Uniforms!AQ353,"|"))</f>
        <v>|</v>
      </c>
      <c r="AS353" s="63" t="str">
        <f>IF(AR353="NA|","|-- Select One --",CONCATENATE(Uniforms!AR353,"|"))</f>
        <v>|</v>
      </c>
      <c r="AT353" s="65">
        <f>Uniforms!AS353</f>
        <v>0</v>
      </c>
      <c r="AU353" s="65">
        <f>Uniforms!AT353</f>
        <v>0</v>
      </c>
      <c r="AV353" s="65">
        <f>Uniforms!AU353</f>
        <v>0</v>
      </c>
      <c r="AW353" s="65">
        <f>Uniforms!AV353</f>
        <v>0</v>
      </c>
      <c r="AX353" s="66" t="s">
        <v>409</v>
      </c>
      <c r="AY353" s="63" t="s">
        <v>410</v>
      </c>
      <c r="AZ353" s="63" t="s">
        <v>410</v>
      </c>
      <c r="BA353" s="63" t="s">
        <v>410</v>
      </c>
      <c r="BB353" s="67" t="str">
        <f>Uniforms!$AW$1</f>
        <v>8B|</v>
      </c>
      <c r="BC353" s="67" t="str">
        <f>Uniforms!$AW$2</f>
        <v>NA|</v>
      </c>
      <c r="BD353" s="67" t="str">
        <f>Uniforms!$AW$3</f>
        <v>OUTLINED|</v>
      </c>
      <c r="BE353" s="66">
        <f>Uniforms!$AT$4</f>
        <v>0</v>
      </c>
      <c r="BF353" s="66">
        <f>IF(Uniforms!$AT$13="Left Chest",Uniforms!AZ353, )</f>
        <v>0</v>
      </c>
      <c r="BG353" s="66">
        <f>Uniforms!$AT$5</f>
        <v>0</v>
      </c>
      <c r="BH353" s="67">
        <f>IF(Uniforms!$AT$13="Left Chest 2nd",Uniforms!AZ353, )</f>
        <v>0</v>
      </c>
      <c r="BI353" s="66">
        <f>Uniforms!$AT$6</f>
        <v>0</v>
      </c>
      <c r="BJ353" s="67">
        <f>IF(Uniforms!$AT$13="Left Sleeve",Uniforms!AZ353, )</f>
        <v>0</v>
      </c>
      <c r="BK353" s="66">
        <f>Uniforms!$AT$7</f>
        <v>0</v>
      </c>
      <c r="BL353" s="67">
        <f>IF(Uniforms!$AT$13="Right Sleeve",Uniforms!AZ353, )</f>
        <v>0</v>
      </c>
      <c r="BM353" s="66">
        <f>Uniforms!$AT$8</f>
        <v>0</v>
      </c>
      <c r="BN353" s="67">
        <f>IF(Uniforms!$AT$13="Center Chest",Uniforms!AZ353, )</f>
        <v>0</v>
      </c>
      <c r="BO353" s="66">
        <f>Uniforms!$AT$10</f>
        <v>0</v>
      </c>
      <c r="BP353" s="67">
        <f>IF(Uniforms!$AT$13="Back Above #s",Uniforms!AZ353, )</f>
        <v>0</v>
      </c>
      <c r="BQ353" s="66">
        <f>Uniforms!$AT$11</f>
        <v>0</v>
      </c>
      <c r="BR353" s="67">
        <f>IF(Uniforms!$AT$13="Short-Left Leg",Uniforms!AZ353, )</f>
        <v>0</v>
      </c>
      <c r="BS353" s="66">
        <f>Uniforms!$AT$12</f>
        <v>0</v>
      </c>
      <c r="BT353" s="67">
        <f>IF(Uniforms!$AT$13="Short-Right Leg",Uniforms!AZ353, )</f>
        <v>0</v>
      </c>
      <c r="BU353" s="67">
        <f>Uniforms!$AT$9</f>
        <v>0</v>
      </c>
      <c r="BV353" s="67">
        <f>IF(Uniforms!$AT$13="Right Chest",Uniforms!AZ353, )</f>
        <v>0</v>
      </c>
      <c r="BW353" s="68">
        <f>Uniforms!BA353</f>
        <v>0</v>
      </c>
      <c r="BX353" s="68">
        <f>Uniforms!BB353</f>
        <v>0</v>
      </c>
      <c r="BY353" s="68">
        <f>Uniforms!BC353</f>
        <v>0</v>
      </c>
      <c r="BZ353" s="68">
        <f>Uniforms!BD353</f>
        <v>0</v>
      </c>
      <c r="CA353" s="68">
        <f>Uniforms!BE353</f>
        <v>0</v>
      </c>
      <c r="CB353" s="68">
        <f>Uniforms!BF353</f>
        <v>0</v>
      </c>
      <c r="CC353" s="68">
        <f>Uniforms!BG353</f>
        <v>0</v>
      </c>
      <c r="CD353" s="68">
        <f>Uniforms!BH353</f>
        <v>0</v>
      </c>
      <c r="CE353" s="68">
        <f>Uniforms!BI353</f>
        <v>0</v>
      </c>
      <c r="CF353" s="68">
        <f>Uniforms!BJ353</f>
        <v>0</v>
      </c>
      <c r="CG353" s="68">
        <f>Uniforms!BK353</f>
        <v>0</v>
      </c>
      <c r="CH353" s="68">
        <f>Uniforms!BL353</f>
        <v>0</v>
      </c>
      <c r="CI353" s="68">
        <f>Uniforms!BM353</f>
        <v>0</v>
      </c>
      <c r="CJ353" s="68">
        <f>Uniforms!BN353</f>
        <v>0</v>
      </c>
      <c r="CK353" s="68">
        <f>Uniforms!BO353</f>
        <v>0</v>
      </c>
      <c r="CL353" s="68">
        <f>Uniforms!BP353</f>
        <v>0</v>
      </c>
      <c r="CM353" s="68">
        <f>Uniforms!BQ353</f>
        <v>0</v>
      </c>
      <c r="CN353" s="68">
        <f>Uniforms!BR353</f>
        <v>0</v>
      </c>
      <c r="CO353" s="68">
        <f>Uniforms!BS353</f>
        <v>0</v>
      </c>
      <c r="CP353" s="68">
        <f>Uniforms!BT353</f>
        <v>0</v>
      </c>
      <c r="CQ353" s="68">
        <f>Uniforms!BU353</f>
        <v>0</v>
      </c>
      <c r="CR353" s="68">
        <f>Uniforms!BV353</f>
        <v>0</v>
      </c>
      <c r="CS353" s="68">
        <f>Uniforms!BW353</f>
        <v>0</v>
      </c>
      <c r="CT353" s="68">
        <f>Uniforms!BX353</f>
        <v>0</v>
      </c>
      <c r="CU353" s="68">
        <f>Uniforms!BY353</f>
        <v>0</v>
      </c>
      <c r="CV353" s="68">
        <f>Uniforms!BZ353</f>
        <v>0</v>
      </c>
      <c r="CW353" s="68">
        <f>Uniforms!CA353</f>
        <v>0</v>
      </c>
      <c r="CX353" s="68">
        <f>Uniforms!CB353</f>
        <v>0</v>
      </c>
      <c r="CY353" s="68">
        <f>Uniforms!CC353</f>
        <v>0</v>
      </c>
      <c r="CZ353" s="68">
        <f>Uniforms!CD353</f>
        <v>0</v>
      </c>
      <c r="DA353" s="67"/>
    </row>
    <row r="354" spans="1:105">
      <c r="A354" s="67" t="s">
        <v>618</v>
      </c>
      <c r="B354" s="63">
        <f>Uniforms!B354</f>
        <v>0</v>
      </c>
      <c r="C354" s="63" t="str">
        <f>CONCATENATE(Uniforms!C354, "|")</f>
        <v>|</v>
      </c>
      <c r="D354" s="63">
        <f>Uniforms!D354</f>
        <v>0</v>
      </c>
      <c r="E354" s="63" t="str">
        <f>IF(Uniforms!E354="None", "NA|",CONCATENATE(Uniforms!E354, "|"))</f>
        <v>|</v>
      </c>
      <c r="F354" s="63" t="str">
        <f>IF(E354="NA|","|-- Select One --",CONCATENATE(Uniforms!F354,"|"))</f>
        <v>|</v>
      </c>
      <c r="G354" s="63" t="str">
        <f>CONCATENATE(Uniforms!G354,"|")</f>
        <v>|</v>
      </c>
      <c r="H354" s="64">
        <f>Uniforms!H354</f>
        <v>0</v>
      </c>
      <c r="I354" s="65">
        <f t="shared" si="5"/>
        <v>0</v>
      </c>
      <c r="J354" s="65">
        <f>Uniforms!I354</f>
        <v>0</v>
      </c>
      <c r="K354" s="65">
        <f>Uniforms!J354</f>
        <v>0</v>
      </c>
      <c r="L354" s="65">
        <f>Uniforms!K354</f>
        <v>0</v>
      </c>
      <c r="M354" s="65">
        <f>Uniforms!L354</f>
        <v>0</v>
      </c>
      <c r="N354" s="65">
        <f>Uniforms!M354</f>
        <v>0</v>
      </c>
      <c r="O354" s="65">
        <f>Uniforms!N354</f>
        <v>0</v>
      </c>
      <c r="P354" s="65">
        <f>Uniforms!O354</f>
        <v>0</v>
      </c>
      <c r="Q354" s="65">
        <f>Uniforms!P354</f>
        <v>0</v>
      </c>
      <c r="R354" s="65">
        <f>Uniforms!Q354</f>
        <v>0</v>
      </c>
      <c r="S354" s="65">
        <f>Uniforms!R354</f>
        <v>0</v>
      </c>
      <c r="T354" s="65">
        <f>Uniforms!S354</f>
        <v>0</v>
      </c>
      <c r="U354" s="65">
        <f>Uniforms!T354</f>
        <v>0</v>
      </c>
      <c r="V354" s="65">
        <f>Uniforms!U354</f>
        <v>0</v>
      </c>
      <c r="W354" s="65">
        <f>Uniforms!V354</f>
        <v>0</v>
      </c>
      <c r="X354" s="65">
        <f>Uniforms!W354</f>
        <v>0</v>
      </c>
      <c r="Y354" s="65">
        <f>Uniforms!X354</f>
        <v>0</v>
      </c>
      <c r="Z354" s="63" t="str">
        <f>IF(Uniforms!Y354="None","NA|",CONCATENATE(Uniforms!Y354,"|"))</f>
        <v>|</v>
      </c>
      <c r="AA354" s="63" t="str">
        <f>IF(Z354="NA|","|-- Select One --",CONCATENATE(Uniforms!Z354, "|"))</f>
        <v>|</v>
      </c>
      <c r="AB354" s="65">
        <f>Uniforms!AA354</f>
        <v>0</v>
      </c>
      <c r="AC354" s="65">
        <f>Uniforms!AB354</f>
        <v>0</v>
      </c>
      <c r="AD354" s="65">
        <f>Uniforms!AC354</f>
        <v>0</v>
      </c>
      <c r="AE354" s="65">
        <f>Uniforms!AD354</f>
        <v>0</v>
      </c>
      <c r="AF354" s="65">
        <f>Uniforms!AE354</f>
        <v>0</v>
      </c>
      <c r="AG354" s="65">
        <f>Uniforms!AF354</f>
        <v>0</v>
      </c>
      <c r="AH354" s="65">
        <f>Uniforms!AG354</f>
        <v>0</v>
      </c>
      <c r="AI354" s="65">
        <f>Uniforms!AH354</f>
        <v>0</v>
      </c>
      <c r="AJ354" s="65">
        <f>Uniforms!AI354</f>
        <v>0</v>
      </c>
      <c r="AK354" s="65">
        <f>Uniforms!AJ354</f>
        <v>0</v>
      </c>
      <c r="AL354" s="65">
        <f>Uniforms!AK354</f>
        <v>0</v>
      </c>
      <c r="AM354" s="65">
        <f>Uniforms!AL354</f>
        <v>0</v>
      </c>
      <c r="AN354" s="65">
        <f>Uniforms!AM354</f>
        <v>0</v>
      </c>
      <c r="AO354" s="65">
        <f>Uniforms!AN354</f>
        <v>0</v>
      </c>
      <c r="AP354" s="65">
        <f>Uniforms!AO354</f>
        <v>0</v>
      </c>
      <c r="AQ354" s="65">
        <f>Uniforms!AP354</f>
        <v>0</v>
      </c>
      <c r="AR354" s="63" t="str">
        <f>IF(Uniforms!AQ354="None","NA|",CONCATENATE(Uniforms!AQ354,"|"))</f>
        <v>|</v>
      </c>
      <c r="AS354" s="63" t="str">
        <f>IF(AR354="NA|","|-- Select One --",CONCATENATE(Uniforms!AR354,"|"))</f>
        <v>|</v>
      </c>
      <c r="AT354" s="65">
        <f>Uniforms!AS354</f>
        <v>0</v>
      </c>
      <c r="AU354" s="65">
        <f>Uniforms!AT354</f>
        <v>0</v>
      </c>
      <c r="AV354" s="65">
        <f>Uniforms!AU354</f>
        <v>0</v>
      </c>
      <c r="AW354" s="65">
        <f>Uniforms!AV354</f>
        <v>0</v>
      </c>
      <c r="AX354" s="66" t="s">
        <v>409</v>
      </c>
      <c r="AY354" s="63" t="s">
        <v>410</v>
      </c>
      <c r="AZ354" s="63" t="s">
        <v>410</v>
      </c>
      <c r="BA354" s="63" t="s">
        <v>410</v>
      </c>
      <c r="BB354" s="67" t="str">
        <f>Uniforms!$AW$1</f>
        <v>8B|</v>
      </c>
      <c r="BC354" s="67" t="str">
        <f>Uniforms!$AW$2</f>
        <v>NA|</v>
      </c>
      <c r="BD354" s="67" t="str">
        <f>Uniforms!$AW$3</f>
        <v>OUTLINED|</v>
      </c>
      <c r="BE354" s="66">
        <f>Uniforms!$AT$4</f>
        <v>0</v>
      </c>
      <c r="BF354" s="66">
        <f>IF(Uniforms!$AT$13="Left Chest",Uniforms!AZ354, )</f>
        <v>0</v>
      </c>
      <c r="BG354" s="66">
        <f>Uniforms!$AT$5</f>
        <v>0</v>
      </c>
      <c r="BH354" s="67">
        <f>IF(Uniforms!$AT$13="Left Chest 2nd",Uniforms!AZ354, )</f>
        <v>0</v>
      </c>
      <c r="BI354" s="66">
        <f>Uniforms!$AT$6</f>
        <v>0</v>
      </c>
      <c r="BJ354" s="67">
        <f>IF(Uniforms!$AT$13="Left Sleeve",Uniforms!AZ354, )</f>
        <v>0</v>
      </c>
      <c r="BK354" s="66">
        <f>Uniforms!$AT$7</f>
        <v>0</v>
      </c>
      <c r="BL354" s="67">
        <f>IF(Uniforms!$AT$13="Right Sleeve",Uniforms!AZ354, )</f>
        <v>0</v>
      </c>
      <c r="BM354" s="66">
        <f>Uniforms!$AT$8</f>
        <v>0</v>
      </c>
      <c r="BN354" s="67">
        <f>IF(Uniforms!$AT$13="Center Chest",Uniforms!AZ354, )</f>
        <v>0</v>
      </c>
      <c r="BO354" s="66">
        <f>Uniforms!$AT$10</f>
        <v>0</v>
      </c>
      <c r="BP354" s="67">
        <f>IF(Uniforms!$AT$13="Back Above #s",Uniforms!AZ354, )</f>
        <v>0</v>
      </c>
      <c r="BQ354" s="66">
        <f>Uniforms!$AT$11</f>
        <v>0</v>
      </c>
      <c r="BR354" s="67">
        <f>IF(Uniforms!$AT$13="Short-Left Leg",Uniforms!AZ354, )</f>
        <v>0</v>
      </c>
      <c r="BS354" s="66">
        <f>Uniforms!$AT$12</f>
        <v>0</v>
      </c>
      <c r="BT354" s="67">
        <f>IF(Uniforms!$AT$13="Short-Right Leg",Uniforms!AZ354, )</f>
        <v>0</v>
      </c>
      <c r="BU354" s="67">
        <f>Uniforms!$AT$9</f>
        <v>0</v>
      </c>
      <c r="BV354" s="67">
        <f>IF(Uniforms!$AT$13="Right Chest",Uniforms!AZ354, )</f>
        <v>0</v>
      </c>
      <c r="BW354" s="68">
        <f>Uniforms!BA354</f>
        <v>0</v>
      </c>
      <c r="BX354" s="68">
        <f>Uniforms!BB354</f>
        <v>0</v>
      </c>
      <c r="BY354" s="68">
        <f>Uniforms!BC354</f>
        <v>0</v>
      </c>
      <c r="BZ354" s="68">
        <f>Uniforms!BD354</f>
        <v>0</v>
      </c>
      <c r="CA354" s="68">
        <f>Uniforms!BE354</f>
        <v>0</v>
      </c>
      <c r="CB354" s="68">
        <f>Uniforms!BF354</f>
        <v>0</v>
      </c>
      <c r="CC354" s="68">
        <f>Uniforms!BG354</f>
        <v>0</v>
      </c>
      <c r="CD354" s="68">
        <f>Uniforms!BH354</f>
        <v>0</v>
      </c>
      <c r="CE354" s="68">
        <f>Uniforms!BI354</f>
        <v>0</v>
      </c>
      <c r="CF354" s="68">
        <f>Uniforms!BJ354</f>
        <v>0</v>
      </c>
      <c r="CG354" s="68">
        <f>Uniforms!BK354</f>
        <v>0</v>
      </c>
      <c r="CH354" s="68">
        <f>Uniforms!BL354</f>
        <v>0</v>
      </c>
      <c r="CI354" s="68">
        <f>Uniforms!BM354</f>
        <v>0</v>
      </c>
      <c r="CJ354" s="68">
        <f>Uniforms!BN354</f>
        <v>0</v>
      </c>
      <c r="CK354" s="68">
        <f>Uniforms!BO354</f>
        <v>0</v>
      </c>
      <c r="CL354" s="68">
        <f>Uniforms!BP354</f>
        <v>0</v>
      </c>
      <c r="CM354" s="68">
        <f>Uniforms!BQ354</f>
        <v>0</v>
      </c>
      <c r="CN354" s="68">
        <f>Uniforms!BR354</f>
        <v>0</v>
      </c>
      <c r="CO354" s="68">
        <f>Uniforms!BS354</f>
        <v>0</v>
      </c>
      <c r="CP354" s="68">
        <f>Uniforms!BT354</f>
        <v>0</v>
      </c>
      <c r="CQ354" s="68">
        <f>Uniforms!BU354</f>
        <v>0</v>
      </c>
      <c r="CR354" s="68">
        <f>Uniforms!BV354</f>
        <v>0</v>
      </c>
      <c r="CS354" s="68">
        <f>Uniforms!BW354</f>
        <v>0</v>
      </c>
      <c r="CT354" s="68">
        <f>Uniforms!BX354</f>
        <v>0</v>
      </c>
      <c r="CU354" s="68">
        <f>Uniforms!BY354</f>
        <v>0</v>
      </c>
      <c r="CV354" s="68">
        <f>Uniforms!BZ354</f>
        <v>0</v>
      </c>
      <c r="CW354" s="68">
        <f>Uniforms!CA354</f>
        <v>0</v>
      </c>
      <c r="CX354" s="68">
        <f>Uniforms!CB354</f>
        <v>0</v>
      </c>
      <c r="CY354" s="68">
        <f>Uniforms!CC354</f>
        <v>0</v>
      </c>
      <c r="CZ354" s="68">
        <f>Uniforms!CD354</f>
        <v>0</v>
      </c>
      <c r="DA354" s="67"/>
    </row>
    <row r="355" spans="1:105">
      <c r="A355" s="67" t="s">
        <v>619</v>
      </c>
      <c r="B355" s="63">
        <f>Uniforms!B355</f>
        <v>0</v>
      </c>
      <c r="C355" s="63" t="str">
        <f>CONCATENATE(Uniforms!C355, "|")</f>
        <v>|</v>
      </c>
      <c r="D355" s="63">
        <f>Uniforms!D355</f>
        <v>0</v>
      </c>
      <c r="E355" s="63" t="str">
        <f>IF(Uniforms!E355="None", "NA|",CONCATENATE(Uniforms!E355, "|"))</f>
        <v>|</v>
      </c>
      <c r="F355" s="63" t="str">
        <f>IF(E355="NA|","|-- Select One --",CONCATENATE(Uniforms!F355,"|"))</f>
        <v>|</v>
      </c>
      <c r="G355" s="63" t="str">
        <f>CONCATENATE(Uniforms!G355,"|")</f>
        <v>|</v>
      </c>
      <c r="H355" s="64">
        <f>Uniforms!H355</f>
        <v>0</v>
      </c>
      <c r="I355" s="65">
        <f t="shared" si="5"/>
        <v>0</v>
      </c>
      <c r="J355" s="65">
        <f>Uniforms!I355</f>
        <v>0</v>
      </c>
      <c r="K355" s="65">
        <f>Uniforms!J355</f>
        <v>0</v>
      </c>
      <c r="L355" s="65">
        <f>Uniforms!K355</f>
        <v>0</v>
      </c>
      <c r="M355" s="65">
        <f>Uniforms!L355</f>
        <v>0</v>
      </c>
      <c r="N355" s="65">
        <f>Uniforms!M355</f>
        <v>0</v>
      </c>
      <c r="O355" s="65">
        <f>Uniforms!N355</f>
        <v>0</v>
      </c>
      <c r="P355" s="65">
        <f>Uniforms!O355</f>
        <v>0</v>
      </c>
      <c r="Q355" s="65">
        <f>Uniforms!P355</f>
        <v>0</v>
      </c>
      <c r="R355" s="65">
        <f>Uniforms!Q355</f>
        <v>0</v>
      </c>
      <c r="S355" s="65">
        <f>Uniforms!R355</f>
        <v>0</v>
      </c>
      <c r="T355" s="65">
        <f>Uniforms!S355</f>
        <v>0</v>
      </c>
      <c r="U355" s="65">
        <f>Uniforms!T355</f>
        <v>0</v>
      </c>
      <c r="V355" s="65">
        <f>Uniforms!U355</f>
        <v>0</v>
      </c>
      <c r="W355" s="65">
        <f>Uniforms!V355</f>
        <v>0</v>
      </c>
      <c r="X355" s="65">
        <f>Uniforms!W355</f>
        <v>0</v>
      </c>
      <c r="Y355" s="65">
        <f>Uniforms!X355</f>
        <v>0</v>
      </c>
      <c r="Z355" s="63" t="str">
        <f>IF(Uniforms!Y355="None","NA|",CONCATENATE(Uniforms!Y355,"|"))</f>
        <v>|</v>
      </c>
      <c r="AA355" s="63" t="str">
        <f>IF(Z355="NA|","|-- Select One --",CONCATENATE(Uniforms!Z355, "|"))</f>
        <v>|</v>
      </c>
      <c r="AB355" s="65">
        <f>Uniforms!AA355</f>
        <v>0</v>
      </c>
      <c r="AC355" s="65">
        <f>Uniforms!AB355</f>
        <v>0</v>
      </c>
      <c r="AD355" s="65">
        <f>Uniforms!AC355</f>
        <v>0</v>
      </c>
      <c r="AE355" s="65">
        <f>Uniforms!AD355</f>
        <v>0</v>
      </c>
      <c r="AF355" s="65">
        <f>Uniforms!AE355</f>
        <v>0</v>
      </c>
      <c r="AG355" s="65">
        <f>Uniforms!AF355</f>
        <v>0</v>
      </c>
      <c r="AH355" s="65">
        <f>Uniforms!AG355</f>
        <v>0</v>
      </c>
      <c r="AI355" s="65">
        <f>Uniforms!AH355</f>
        <v>0</v>
      </c>
      <c r="AJ355" s="65">
        <f>Uniforms!AI355</f>
        <v>0</v>
      </c>
      <c r="AK355" s="65">
        <f>Uniforms!AJ355</f>
        <v>0</v>
      </c>
      <c r="AL355" s="65">
        <f>Uniforms!AK355</f>
        <v>0</v>
      </c>
      <c r="AM355" s="65">
        <f>Uniforms!AL355</f>
        <v>0</v>
      </c>
      <c r="AN355" s="65">
        <f>Uniforms!AM355</f>
        <v>0</v>
      </c>
      <c r="AO355" s="65">
        <f>Uniforms!AN355</f>
        <v>0</v>
      </c>
      <c r="AP355" s="65">
        <f>Uniforms!AO355</f>
        <v>0</v>
      </c>
      <c r="AQ355" s="65">
        <f>Uniforms!AP355</f>
        <v>0</v>
      </c>
      <c r="AR355" s="63" t="str">
        <f>IF(Uniforms!AQ355="None","NA|",CONCATENATE(Uniforms!AQ355,"|"))</f>
        <v>|</v>
      </c>
      <c r="AS355" s="63" t="str">
        <f>IF(AR355="NA|","|-- Select One --",CONCATENATE(Uniforms!AR355,"|"))</f>
        <v>|</v>
      </c>
      <c r="AT355" s="65">
        <f>Uniforms!AS355</f>
        <v>0</v>
      </c>
      <c r="AU355" s="65">
        <f>Uniforms!AT355</f>
        <v>0</v>
      </c>
      <c r="AV355" s="65">
        <f>Uniforms!AU355</f>
        <v>0</v>
      </c>
      <c r="AW355" s="65">
        <f>Uniforms!AV355</f>
        <v>0</v>
      </c>
      <c r="AX355" s="66" t="s">
        <v>409</v>
      </c>
      <c r="AY355" s="63" t="s">
        <v>410</v>
      </c>
      <c r="AZ355" s="63" t="s">
        <v>410</v>
      </c>
      <c r="BA355" s="63" t="s">
        <v>410</v>
      </c>
      <c r="BB355" s="67" t="str">
        <f>Uniforms!$AW$1</f>
        <v>8B|</v>
      </c>
      <c r="BC355" s="67" t="str">
        <f>Uniforms!$AW$2</f>
        <v>NA|</v>
      </c>
      <c r="BD355" s="67" t="str">
        <f>Uniforms!$AW$3</f>
        <v>OUTLINED|</v>
      </c>
      <c r="BE355" s="66">
        <f>Uniforms!$AT$4</f>
        <v>0</v>
      </c>
      <c r="BF355" s="66">
        <f>IF(Uniforms!$AT$13="Left Chest",Uniforms!AZ355, )</f>
        <v>0</v>
      </c>
      <c r="BG355" s="66">
        <f>Uniforms!$AT$5</f>
        <v>0</v>
      </c>
      <c r="BH355" s="67">
        <f>IF(Uniforms!$AT$13="Left Chest 2nd",Uniforms!AZ355, )</f>
        <v>0</v>
      </c>
      <c r="BI355" s="66">
        <f>Uniforms!$AT$6</f>
        <v>0</v>
      </c>
      <c r="BJ355" s="67">
        <f>IF(Uniforms!$AT$13="Left Sleeve",Uniforms!AZ355, )</f>
        <v>0</v>
      </c>
      <c r="BK355" s="66">
        <f>Uniforms!$AT$7</f>
        <v>0</v>
      </c>
      <c r="BL355" s="67">
        <f>IF(Uniforms!$AT$13="Right Sleeve",Uniforms!AZ355, )</f>
        <v>0</v>
      </c>
      <c r="BM355" s="66">
        <f>Uniforms!$AT$8</f>
        <v>0</v>
      </c>
      <c r="BN355" s="67">
        <f>IF(Uniforms!$AT$13="Center Chest",Uniforms!AZ355, )</f>
        <v>0</v>
      </c>
      <c r="BO355" s="66">
        <f>Uniforms!$AT$10</f>
        <v>0</v>
      </c>
      <c r="BP355" s="67">
        <f>IF(Uniforms!$AT$13="Back Above #s",Uniforms!AZ355, )</f>
        <v>0</v>
      </c>
      <c r="BQ355" s="66">
        <f>Uniforms!$AT$11</f>
        <v>0</v>
      </c>
      <c r="BR355" s="67">
        <f>IF(Uniforms!$AT$13="Short-Left Leg",Uniforms!AZ355, )</f>
        <v>0</v>
      </c>
      <c r="BS355" s="66">
        <f>Uniforms!$AT$12</f>
        <v>0</v>
      </c>
      <c r="BT355" s="67">
        <f>IF(Uniforms!$AT$13="Short-Right Leg",Uniforms!AZ355, )</f>
        <v>0</v>
      </c>
      <c r="BU355" s="67">
        <f>Uniforms!$AT$9</f>
        <v>0</v>
      </c>
      <c r="BV355" s="67">
        <f>IF(Uniforms!$AT$13="Right Chest",Uniforms!AZ355, )</f>
        <v>0</v>
      </c>
      <c r="BW355" s="68">
        <f>Uniforms!BA355</f>
        <v>0</v>
      </c>
      <c r="BX355" s="68">
        <f>Uniforms!BB355</f>
        <v>0</v>
      </c>
      <c r="BY355" s="68">
        <f>Uniforms!BC355</f>
        <v>0</v>
      </c>
      <c r="BZ355" s="68">
        <f>Uniforms!BD355</f>
        <v>0</v>
      </c>
      <c r="CA355" s="68">
        <f>Uniforms!BE355</f>
        <v>0</v>
      </c>
      <c r="CB355" s="68">
        <f>Uniforms!BF355</f>
        <v>0</v>
      </c>
      <c r="CC355" s="68">
        <f>Uniforms!BG355</f>
        <v>0</v>
      </c>
      <c r="CD355" s="68">
        <f>Uniforms!BH355</f>
        <v>0</v>
      </c>
      <c r="CE355" s="68">
        <f>Uniforms!BI355</f>
        <v>0</v>
      </c>
      <c r="CF355" s="68">
        <f>Uniforms!BJ355</f>
        <v>0</v>
      </c>
      <c r="CG355" s="68">
        <f>Uniforms!BK355</f>
        <v>0</v>
      </c>
      <c r="CH355" s="68">
        <f>Uniforms!BL355</f>
        <v>0</v>
      </c>
      <c r="CI355" s="68">
        <f>Uniforms!BM355</f>
        <v>0</v>
      </c>
      <c r="CJ355" s="68">
        <f>Uniforms!BN355</f>
        <v>0</v>
      </c>
      <c r="CK355" s="68">
        <f>Uniforms!BO355</f>
        <v>0</v>
      </c>
      <c r="CL355" s="68">
        <f>Uniforms!BP355</f>
        <v>0</v>
      </c>
      <c r="CM355" s="68">
        <f>Uniforms!BQ355</f>
        <v>0</v>
      </c>
      <c r="CN355" s="68">
        <f>Uniforms!BR355</f>
        <v>0</v>
      </c>
      <c r="CO355" s="68">
        <f>Uniforms!BS355</f>
        <v>0</v>
      </c>
      <c r="CP355" s="68">
        <f>Uniforms!BT355</f>
        <v>0</v>
      </c>
      <c r="CQ355" s="68">
        <f>Uniforms!BU355</f>
        <v>0</v>
      </c>
      <c r="CR355" s="68">
        <f>Uniforms!BV355</f>
        <v>0</v>
      </c>
      <c r="CS355" s="68">
        <f>Uniforms!BW355</f>
        <v>0</v>
      </c>
      <c r="CT355" s="68">
        <f>Uniforms!BX355</f>
        <v>0</v>
      </c>
      <c r="CU355" s="68">
        <f>Uniforms!BY355</f>
        <v>0</v>
      </c>
      <c r="CV355" s="68">
        <f>Uniforms!BZ355</f>
        <v>0</v>
      </c>
      <c r="CW355" s="68">
        <f>Uniforms!CA355</f>
        <v>0</v>
      </c>
      <c r="CX355" s="68">
        <f>Uniforms!CB355</f>
        <v>0</v>
      </c>
      <c r="CY355" s="68">
        <f>Uniforms!CC355</f>
        <v>0</v>
      </c>
      <c r="CZ355" s="68">
        <f>Uniforms!CD355</f>
        <v>0</v>
      </c>
      <c r="DA355" s="67"/>
    </row>
    <row r="356" spans="1:105">
      <c r="A356" s="67" t="s">
        <v>620</v>
      </c>
      <c r="B356" s="63">
        <f>Uniforms!B356</f>
        <v>0</v>
      </c>
      <c r="C356" s="63" t="str">
        <f>CONCATENATE(Uniforms!C356, "|")</f>
        <v>|</v>
      </c>
      <c r="D356" s="63">
        <f>Uniforms!D356</f>
        <v>0</v>
      </c>
      <c r="E356" s="63" t="str">
        <f>IF(Uniforms!E356="None", "NA|",CONCATENATE(Uniforms!E356, "|"))</f>
        <v>|</v>
      </c>
      <c r="F356" s="63" t="str">
        <f>IF(E356="NA|","|-- Select One --",CONCATENATE(Uniforms!F356,"|"))</f>
        <v>|</v>
      </c>
      <c r="G356" s="63" t="str">
        <f>CONCATENATE(Uniforms!G356,"|")</f>
        <v>|</v>
      </c>
      <c r="H356" s="64">
        <f>Uniforms!H356</f>
        <v>0</v>
      </c>
      <c r="I356" s="65">
        <f t="shared" si="5"/>
        <v>0</v>
      </c>
      <c r="J356" s="65">
        <f>Uniforms!I356</f>
        <v>0</v>
      </c>
      <c r="K356" s="65">
        <f>Uniforms!J356</f>
        <v>0</v>
      </c>
      <c r="L356" s="65">
        <f>Uniforms!K356</f>
        <v>0</v>
      </c>
      <c r="M356" s="65">
        <f>Uniforms!L356</f>
        <v>0</v>
      </c>
      <c r="N356" s="65">
        <f>Uniforms!M356</f>
        <v>0</v>
      </c>
      <c r="O356" s="65">
        <f>Uniforms!N356</f>
        <v>0</v>
      </c>
      <c r="P356" s="65">
        <f>Uniforms!O356</f>
        <v>0</v>
      </c>
      <c r="Q356" s="65">
        <f>Uniforms!P356</f>
        <v>0</v>
      </c>
      <c r="R356" s="65">
        <f>Uniforms!Q356</f>
        <v>0</v>
      </c>
      <c r="S356" s="65">
        <f>Uniforms!R356</f>
        <v>0</v>
      </c>
      <c r="T356" s="65">
        <f>Uniforms!S356</f>
        <v>0</v>
      </c>
      <c r="U356" s="65">
        <f>Uniforms!T356</f>
        <v>0</v>
      </c>
      <c r="V356" s="65">
        <f>Uniforms!U356</f>
        <v>0</v>
      </c>
      <c r="W356" s="65">
        <f>Uniforms!V356</f>
        <v>0</v>
      </c>
      <c r="X356" s="65">
        <f>Uniforms!W356</f>
        <v>0</v>
      </c>
      <c r="Y356" s="65">
        <f>Uniforms!X356</f>
        <v>0</v>
      </c>
      <c r="Z356" s="63" t="str">
        <f>IF(Uniforms!Y356="None","NA|",CONCATENATE(Uniforms!Y356,"|"))</f>
        <v>|</v>
      </c>
      <c r="AA356" s="63" t="str">
        <f>IF(Z356="NA|","|-- Select One --",CONCATENATE(Uniforms!Z356, "|"))</f>
        <v>|</v>
      </c>
      <c r="AB356" s="65">
        <f>Uniforms!AA356</f>
        <v>0</v>
      </c>
      <c r="AC356" s="65">
        <f>Uniforms!AB356</f>
        <v>0</v>
      </c>
      <c r="AD356" s="65">
        <f>Uniforms!AC356</f>
        <v>0</v>
      </c>
      <c r="AE356" s="65">
        <f>Uniforms!AD356</f>
        <v>0</v>
      </c>
      <c r="AF356" s="65">
        <f>Uniforms!AE356</f>
        <v>0</v>
      </c>
      <c r="AG356" s="65">
        <f>Uniforms!AF356</f>
        <v>0</v>
      </c>
      <c r="AH356" s="65">
        <f>Uniforms!AG356</f>
        <v>0</v>
      </c>
      <c r="AI356" s="65">
        <f>Uniforms!AH356</f>
        <v>0</v>
      </c>
      <c r="AJ356" s="65">
        <f>Uniforms!AI356</f>
        <v>0</v>
      </c>
      <c r="AK356" s="65">
        <f>Uniforms!AJ356</f>
        <v>0</v>
      </c>
      <c r="AL356" s="65">
        <f>Uniforms!AK356</f>
        <v>0</v>
      </c>
      <c r="AM356" s="65">
        <f>Uniforms!AL356</f>
        <v>0</v>
      </c>
      <c r="AN356" s="65">
        <f>Uniforms!AM356</f>
        <v>0</v>
      </c>
      <c r="AO356" s="65">
        <f>Uniforms!AN356</f>
        <v>0</v>
      </c>
      <c r="AP356" s="65">
        <f>Uniforms!AO356</f>
        <v>0</v>
      </c>
      <c r="AQ356" s="65">
        <f>Uniforms!AP356</f>
        <v>0</v>
      </c>
      <c r="AR356" s="63" t="str">
        <f>IF(Uniforms!AQ356="None","NA|",CONCATENATE(Uniforms!AQ356,"|"))</f>
        <v>|</v>
      </c>
      <c r="AS356" s="63" t="str">
        <f>IF(AR356="NA|","|-- Select One --",CONCATENATE(Uniforms!AR356,"|"))</f>
        <v>|</v>
      </c>
      <c r="AT356" s="65">
        <f>Uniforms!AS356</f>
        <v>0</v>
      </c>
      <c r="AU356" s="65">
        <f>Uniforms!AT356</f>
        <v>0</v>
      </c>
      <c r="AV356" s="65">
        <f>Uniforms!AU356</f>
        <v>0</v>
      </c>
      <c r="AW356" s="65">
        <f>Uniforms!AV356</f>
        <v>0</v>
      </c>
      <c r="AX356" s="66" t="s">
        <v>409</v>
      </c>
      <c r="AY356" s="63" t="s">
        <v>410</v>
      </c>
      <c r="AZ356" s="63" t="s">
        <v>410</v>
      </c>
      <c r="BA356" s="63" t="s">
        <v>410</v>
      </c>
      <c r="BB356" s="67" t="str">
        <f>Uniforms!$AW$1</f>
        <v>8B|</v>
      </c>
      <c r="BC356" s="67" t="str">
        <f>Uniforms!$AW$2</f>
        <v>NA|</v>
      </c>
      <c r="BD356" s="67" t="str">
        <f>Uniforms!$AW$3</f>
        <v>OUTLINED|</v>
      </c>
      <c r="BE356" s="66">
        <f>Uniforms!$AT$4</f>
        <v>0</v>
      </c>
      <c r="BF356" s="66">
        <f>IF(Uniforms!$AT$13="Left Chest",Uniforms!AZ356, )</f>
        <v>0</v>
      </c>
      <c r="BG356" s="66">
        <f>Uniforms!$AT$5</f>
        <v>0</v>
      </c>
      <c r="BH356" s="67">
        <f>IF(Uniforms!$AT$13="Left Chest 2nd",Uniforms!AZ356, )</f>
        <v>0</v>
      </c>
      <c r="BI356" s="66">
        <f>Uniforms!$AT$6</f>
        <v>0</v>
      </c>
      <c r="BJ356" s="67">
        <f>IF(Uniforms!$AT$13="Left Sleeve",Uniforms!AZ356, )</f>
        <v>0</v>
      </c>
      <c r="BK356" s="66">
        <f>Uniforms!$AT$7</f>
        <v>0</v>
      </c>
      <c r="BL356" s="67">
        <f>IF(Uniforms!$AT$13="Right Sleeve",Uniforms!AZ356, )</f>
        <v>0</v>
      </c>
      <c r="BM356" s="66">
        <f>Uniforms!$AT$8</f>
        <v>0</v>
      </c>
      <c r="BN356" s="67">
        <f>IF(Uniforms!$AT$13="Center Chest",Uniforms!AZ356, )</f>
        <v>0</v>
      </c>
      <c r="BO356" s="66">
        <f>Uniforms!$AT$10</f>
        <v>0</v>
      </c>
      <c r="BP356" s="67">
        <f>IF(Uniforms!$AT$13="Back Above #s",Uniforms!AZ356, )</f>
        <v>0</v>
      </c>
      <c r="BQ356" s="66">
        <f>Uniforms!$AT$11</f>
        <v>0</v>
      </c>
      <c r="BR356" s="67">
        <f>IF(Uniforms!$AT$13="Short-Left Leg",Uniforms!AZ356, )</f>
        <v>0</v>
      </c>
      <c r="BS356" s="66">
        <f>Uniforms!$AT$12</f>
        <v>0</v>
      </c>
      <c r="BT356" s="67">
        <f>IF(Uniforms!$AT$13="Short-Right Leg",Uniforms!AZ356, )</f>
        <v>0</v>
      </c>
      <c r="BU356" s="67">
        <f>Uniforms!$AT$9</f>
        <v>0</v>
      </c>
      <c r="BV356" s="67">
        <f>IF(Uniforms!$AT$13="Right Chest",Uniforms!AZ356, )</f>
        <v>0</v>
      </c>
      <c r="BW356" s="68">
        <f>Uniforms!BA356</f>
        <v>0</v>
      </c>
      <c r="BX356" s="68">
        <f>Uniforms!BB356</f>
        <v>0</v>
      </c>
      <c r="BY356" s="68">
        <f>Uniforms!BC356</f>
        <v>0</v>
      </c>
      <c r="BZ356" s="68">
        <f>Uniforms!BD356</f>
        <v>0</v>
      </c>
      <c r="CA356" s="68">
        <f>Uniforms!BE356</f>
        <v>0</v>
      </c>
      <c r="CB356" s="68">
        <f>Uniforms!BF356</f>
        <v>0</v>
      </c>
      <c r="CC356" s="68">
        <f>Uniforms!BG356</f>
        <v>0</v>
      </c>
      <c r="CD356" s="68">
        <f>Uniforms!BH356</f>
        <v>0</v>
      </c>
      <c r="CE356" s="68">
        <f>Uniforms!BI356</f>
        <v>0</v>
      </c>
      <c r="CF356" s="68">
        <f>Uniforms!BJ356</f>
        <v>0</v>
      </c>
      <c r="CG356" s="68">
        <f>Uniforms!BK356</f>
        <v>0</v>
      </c>
      <c r="CH356" s="68">
        <f>Uniforms!BL356</f>
        <v>0</v>
      </c>
      <c r="CI356" s="68">
        <f>Uniforms!BM356</f>
        <v>0</v>
      </c>
      <c r="CJ356" s="68">
        <f>Uniforms!BN356</f>
        <v>0</v>
      </c>
      <c r="CK356" s="68">
        <f>Uniforms!BO356</f>
        <v>0</v>
      </c>
      <c r="CL356" s="68">
        <f>Uniforms!BP356</f>
        <v>0</v>
      </c>
      <c r="CM356" s="68">
        <f>Uniforms!BQ356</f>
        <v>0</v>
      </c>
      <c r="CN356" s="68">
        <f>Uniforms!BR356</f>
        <v>0</v>
      </c>
      <c r="CO356" s="68">
        <f>Uniforms!BS356</f>
        <v>0</v>
      </c>
      <c r="CP356" s="68">
        <f>Uniforms!BT356</f>
        <v>0</v>
      </c>
      <c r="CQ356" s="68">
        <f>Uniforms!BU356</f>
        <v>0</v>
      </c>
      <c r="CR356" s="68">
        <f>Uniforms!BV356</f>
        <v>0</v>
      </c>
      <c r="CS356" s="68">
        <f>Uniforms!BW356</f>
        <v>0</v>
      </c>
      <c r="CT356" s="68">
        <f>Uniforms!BX356</f>
        <v>0</v>
      </c>
      <c r="CU356" s="68">
        <f>Uniforms!BY356</f>
        <v>0</v>
      </c>
      <c r="CV356" s="68">
        <f>Uniforms!BZ356</f>
        <v>0</v>
      </c>
      <c r="CW356" s="68">
        <f>Uniforms!CA356</f>
        <v>0</v>
      </c>
      <c r="CX356" s="68">
        <f>Uniforms!CB356</f>
        <v>0</v>
      </c>
      <c r="CY356" s="68">
        <f>Uniforms!CC356</f>
        <v>0</v>
      </c>
      <c r="CZ356" s="68">
        <f>Uniforms!CD356</f>
        <v>0</v>
      </c>
      <c r="DA356" s="67"/>
    </row>
    <row r="357" spans="1:105">
      <c r="A357" s="67" t="s">
        <v>621</v>
      </c>
      <c r="B357" s="63">
        <f>Uniforms!B357</f>
        <v>0</v>
      </c>
      <c r="C357" s="63" t="str">
        <f>CONCATENATE(Uniforms!C357, "|")</f>
        <v>|</v>
      </c>
      <c r="D357" s="63">
        <f>Uniforms!D357</f>
        <v>0</v>
      </c>
      <c r="E357" s="63" t="str">
        <f>IF(Uniforms!E357="None", "NA|",CONCATENATE(Uniforms!E357, "|"))</f>
        <v>|</v>
      </c>
      <c r="F357" s="63" t="str">
        <f>IF(E357="NA|","|-- Select One --",CONCATENATE(Uniforms!F357,"|"))</f>
        <v>|</v>
      </c>
      <c r="G357" s="63" t="str">
        <f>CONCATENATE(Uniforms!G357,"|")</f>
        <v>|</v>
      </c>
      <c r="H357" s="64">
        <f>Uniforms!H357</f>
        <v>0</v>
      </c>
      <c r="I357" s="65">
        <f t="shared" si="5"/>
        <v>0</v>
      </c>
      <c r="J357" s="65">
        <f>Uniforms!I357</f>
        <v>0</v>
      </c>
      <c r="K357" s="65">
        <f>Uniforms!J357</f>
        <v>0</v>
      </c>
      <c r="L357" s="65">
        <f>Uniforms!K357</f>
        <v>0</v>
      </c>
      <c r="M357" s="65">
        <f>Uniforms!L357</f>
        <v>0</v>
      </c>
      <c r="N357" s="65">
        <f>Uniforms!M357</f>
        <v>0</v>
      </c>
      <c r="O357" s="65">
        <f>Uniforms!N357</f>
        <v>0</v>
      </c>
      <c r="P357" s="65">
        <f>Uniforms!O357</f>
        <v>0</v>
      </c>
      <c r="Q357" s="65">
        <f>Uniforms!P357</f>
        <v>0</v>
      </c>
      <c r="R357" s="65">
        <f>Uniforms!Q357</f>
        <v>0</v>
      </c>
      <c r="S357" s="65">
        <f>Uniforms!R357</f>
        <v>0</v>
      </c>
      <c r="T357" s="65">
        <f>Uniforms!S357</f>
        <v>0</v>
      </c>
      <c r="U357" s="65">
        <f>Uniforms!T357</f>
        <v>0</v>
      </c>
      <c r="V357" s="65">
        <f>Uniforms!U357</f>
        <v>0</v>
      </c>
      <c r="W357" s="65">
        <f>Uniforms!V357</f>
        <v>0</v>
      </c>
      <c r="X357" s="65">
        <f>Uniforms!W357</f>
        <v>0</v>
      </c>
      <c r="Y357" s="65">
        <f>Uniforms!X357</f>
        <v>0</v>
      </c>
      <c r="Z357" s="63" t="str">
        <f>IF(Uniforms!Y357="None","NA|",CONCATENATE(Uniforms!Y357,"|"))</f>
        <v>|</v>
      </c>
      <c r="AA357" s="63" t="str">
        <f>IF(Z357="NA|","|-- Select One --",CONCATENATE(Uniforms!Z357, "|"))</f>
        <v>|</v>
      </c>
      <c r="AB357" s="65">
        <f>Uniforms!AA357</f>
        <v>0</v>
      </c>
      <c r="AC357" s="65">
        <f>Uniforms!AB357</f>
        <v>0</v>
      </c>
      <c r="AD357" s="65">
        <f>Uniforms!AC357</f>
        <v>0</v>
      </c>
      <c r="AE357" s="65">
        <f>Uniforms!AD357</f>
        <v>0</v>
      </c>
      <c r="AF357" s="65">
        <f>Uniforms!AE357</f>
        <v>0</v>
      </c>
      <c r="AG357" s="65">
        <f>Uniforms!AF357</f>
        <v>0</v>
      </c>
      <c r="AH357" s="65">
        <f>Uniforms!AG357</f>
        <v>0</v>
      </c>
      <c r="AI357" s="65">
        <f>Uniforms!AH357</f>
        <v>0</v>
      </c>
      <c r="AJ357" s="65">
        <f>Uniforms!AI357</f>
        <v>0</v>
      </c>
      <c r="AK357" s="65">
        <f>Uniforms!AJ357</f>
        <v>0</v>
      </c>
      <c r="AL357" s="65">
        <f>Uniforms!AK357</f>
        <v>0</v>
      </c>
      <c r="AM357" s="65">
        <f>Uniforms!AL357</f>
        <v>0</v>
      </c>
      <c r="AN357" s="65">
        <f>Uniforms!AM357</f>
        <v>0</v>
      </c>
      <c r="AO357" s="65">
        <f>Uniforms!AN357</f>
        <v>0</v>
      </c>
      <c r="AP357" s="65">
        <f>Uniforms!AO357</f>
        <v>0</v>
      </c>
      <c r="AQ357" s="65">
        <f>Uniforms!AP357</f>
        <v>0</v>
      </c>
      <c r="AR357" s="63" t="str">
        <f>IF(Uniforms!AQ357="None","NA|",CONCATENATE(Uniforms!AQ357,"|"))</f>
        <v>|</v>
      </c>
      <c r="AS357" s="63" t="str">
        <f>IF(AR357="NA|","|-- Select One --",CONCATENATE(Uniforms!AR357,"|"))</f>
        <v>|</v>
      </c>
      <c r="AT357" s="65">
        <f>Uniforms!AS357</f>
        <v>0</v>
      </c>
      <c r="AU357" s="65">
        <f>Uniforms!AT357</f>
        <v>0</v>
      </c>
      <c r="AV357" s="65">
        <f>Uniforms!AU357</f>
        <v>0</v>
      </c>
      <c r="AW357" s="65">
        <f>Uniforms!AV357</f>
        <v>0</v>
      </c>
      <c r="AX357" s="66" t="s">
        <v>409</v>
      </c>
      <c r="AY357" s="63" t="s">
        <v>410</v>
      </c>
      <c r="AZ357" s="63" t="s">
        <v>410</v>
      </c>
      <c r="BA357" s="63" t="s">
        <v>410</v>
      </c>
      <c r="BB357" s="67" t="str">
        <f>Uniforms!$AW$1</f>
        <v>8B|</v>
      </c>
      <c r="BC357" s="67" t="str">
        <f>Uniforms!$AW$2</f>
        <v>NA|</v>
      </c>
      <c r="BD357" s="67" t="str">
        <f>Uniforms!$AW$3</f>
        <v>OUTLINED|</v>
      </c>
      <c r="BE357" s="66">
        <f>Uniforms!$AT$4</f>
        <v>0</v>
      </c>
      <c r="BF357" s="66">
        <f>IF(Uniforms!$AT$13="Left Chest",Uniforms!AZ357, )</f>
        <v>0</v>
      </c>
      <c r="BG357" s="66">
        <f>Uniforms!$AT$5</f>
        <v>0</v>
      </c>
      <c r="BH357" s="67">
        <f>IF(Uniforms!$AT$13="Left Chest 2nd",Uniforms!AZ357, )</f>
        <v>0</v>
      </c>
      <c r="BI357" s="66">
        <f>Uniforms!$AT$6</f>
        <v>0</v>
      </c>
      <c r="BJ357" s="67">
        <f>IF(Uniforms!$AT$13="Left Sleeve",Uniforms!AZ357, )</f>
        <v>0</v>
      </c>
      <c r="BK357" s="66">
        <f>Uniforms!$AT$7</f>
        <v>0</v>
      </c>
      <c r="BL357" s="67">
        <f>IF(Uniforms!$AT$13="Right Sleeve",Uniforms!AZ357, )</f>
        <v>0</v>
      </c>
      <c r="BM357" s="66">
        <f>Uniforms!$AT$8</f>
        <v>0</v>
      </c>
      <c r="BN357" s="67">
        <f>IF(Uniforms!$AT$13="Center Chest",Uniforms!AZ357, )</f>
        <v>0</v>
      </c>
      <c r="BO357" s="66">
        <f>Uniforms!$AT$10</f>
        <v>0</v>
      </c>
      <c r="BP357" s="67">
        <f>IF(Uniforms!$AT$13="Back Above #s",Uniforms!AZ357, )</f>
        <v>0</v>
      </c>
      <c r="BQ357" s="66">
        <f>Uniforms!$AT$11</f>
        <v>0</v>
      </c>
      <c r="BR357" s="67">
        <f>IF(Uniforms!$AT$13="Short-Left Leg",Uniforms!AZ357, )</f>
        <v>0</v>
      </c>
      <c r="BS357" s="66">
        <f>Uniforms!$AT$12</f>
        <v>0</v>
      </c>
      <c r="BT357" s="67">
        <f>IF(Uniforms!$AT$13="Short-Right Leg",Uniforms!AZ357, )</f>
        <v>0</v>
      </c>
      <c r="BU357" s="67">
        <f>Uniforms!$AT$9</f>
        <v>0</v>
      </c>
      <c r="BV357" s="67">
        <f>IF(Uniforms!$AT$13="Right Chest",Uniforms!AZ357, )</f>
        <v>0</v>
      </c>
      <c r="BW357" s="68">
        <f>Uniforms!BA357</f>
        <v>0</v>
      </c>
      <c r="BX357" s="68">
        <f>Uniforms!BB357</f>
        <v>0</v>
      </c>
      <c r="BY357" s="68">
        <f>Uniforms!BC357</f>
        <v>0</v>
      </c>
      <c r="BZ357" s="68">
        <f>Uniforms!BD357</f>
        <v>0</v>
      </c>
      <c r="CA357" s="68">
        <f>Uniforms!BE357</f>
        <v>0</v>
      </c>
      <c r="CB357" s="68">
        <f>Uniforms!BF357</f>
        <v>0</v>
      </c>
      <c r="CC357" s="68">
        <f>Uniforms!BG357</f>
        <v>0</v>
      </c>
      <c r="CD357" s="68">
        <f>Uniforms!BH357</f>
        <v>0</v>
      </c>
      <c r="CE357" s="68">
        <f>Uniforms!BI357</f>
        <v>0</v>
      </c>
      <c r="CF357" s="68">
        <f>Uniforms!BJ357</f>
        <v>0</v>
      </c>
      <c r="CG357" s="68">
        <f>Uniforms!BK357</f>
        <v>0</v>
      </c>
      <c r="CH357" s="68">
        <f>Uniforms!BL357</f>
        <v>0</v>
      </c>
      <c r="CI357" s="68">
        <f>Uniforms!BM357</f>
        <v>0</v>
      </c>
      <c r="CJ357" s="68">
        <f>Uniforms!BN357</f>
        <v>0</v>
      </c>
      <c r="CK357" s="68">
        <f>Uniforms!BO357</f>
        <v>0</v>
      </c>
      <c r="CL357" s="68">
        <f>Uniforms!BP357</f>
        <v>0</v>
      </c>
      <c r="CM357" s="68">
        <f>Uniforms!BQ357</f>
        <v>0</v>
      </c>
      <c r="CN357" s="68">
        <f>Uniforms!BR357</f>
        <v>0</v>
      </c>
      <c r="CO357" s="68">
        <f>Uniforms!BS357</f>
        <v>0</v>
      </c>
      <c r="CP357" s="68">
        <f>Uniforms!BT357</f>
        <v>0</v>
      </c>
      <c r="CQ357" s="68">
        <f>Uniforms!BU357</f>
        <v>0</v>
      </c>
      <c r="CR357" s="68">
        <f>Uniforms!BV357</f>
        <v>0</v>
      </c>
      <c r="CS357" s="68">
        <f>Uniforms!BW357</f>
        <v>0</v>
      </c>
      <c r="CT357" s="68">
        <f>Uniforms!BX357</f>
        <v>0</v>
      </c>
      <c r="CU357" s="68">
        <f>Uniforms!BY357</f>
        <v>0</v>
      </c>
      <c r="CV357" s="68">
        <f>Uniforms!BZ357</f>
        <v>0</v>
      </c>
      <c r="CW357" s="68">
        <f>Uniforms!CA357</f>
        <v>0</v>
      </c>
      <c r="CX357" s="68">
        <f>Uniforms!CB357</f>
        <v>0</v>
      </c>
      <c r="CY357" s="68">
        <f>Uniforms!CC357</f>
        <v>0</v>
      </c>
      <c r="CZ357" s="68">
        <f>Uniforms!CD357</f>
        <v>0</v>
      </c>
      <c r="DA357" s="67"/>
    </row>
    <row r="358" spans="1:105">
      <c r="A358" s="67" t="s">
        <v>622</v>
      </c>
      <c r="B358" s="63">
        <f>Uniforms!B358</f>
        <v>0</v>
      </c>
      <c r="C358" s="63" t="str">
        <f>CONCATENATE(Uniforms!C358, "|")</f>
        <v>|</v>
      </c>
      <c r="D358" s="63">
        <f>Uniforms!D358</f>
        <v>0</v>
      </c>
      <c r="E358" s="63" t="str">
        <f>IF(Uniforms!E358="None", "NA|",CONCATENATE(Uniforms!E358, "|"))</f>
        <v>|</v>
      </c>
      <c r="F358" s="63" t="str">
        <f>IF(E358="NA|","|-- Select One --",CONCATENATE(Uniforms!F358,"|"))</f>
        <v>|</v>
      </c>
      <c r="G358" s="63" t="str">
        <f>CONCATENATE(Uniforms!G358,"|")</f>
        <v>|</v>
      </c>
      <c r="H358" s="64">
        <f>Uniforms!H358</f>
        <v>0</v>
      </c>
      <c r="I358" s="65">
        <f t="shared" si="5"/>
        <v>0</v>
      </c>
      <c r="J358" s="65">
        <f>Uniforms!I358</f>
        <v>0</v>
      </c>
      <c r="K358" s="65">
        <f>Uniforms!J358</f>
        <v>0</v>
      </c>
      <c r="L358" s="65">
        <f>Uniforms!K358</f>
        <v>0</v>
      </c>
      <c r="M358" s="65">
        <f>Uniforms!L358</f>
        <v>0</v>
      </c>
      <c r="N358" s="65">
        <f>Uniforms!M358</f>
        <v>0</v>
      </c>
      <c r="O358" s="65">
        <f>Uniforms!N358</f>
        <v>0</v>
      </c>
      <c r="P358" s="65">
        <f>Uniforms!O358</f>
        <v>0</v>
      </c>
      <c r="Q358" s="65">
        <f>Uniforms!P358</f>
        <v>0</v>
      </c>
      <c r="R358" s="65">
        <f>Uniforms!Q358</f>
        <v>0</v>
      </c>
      <c r="S358" s="65">
        <f>Uniforms!R358</f>
        <v>0</v>
      </c>
      <c r="T358" s="65">
        <f>Uniforms!S358</f>
        <v>0</v>
      </c>
      <c r="U358" s="65">
        <f>Uniforms!T358</f>
        <v>0</v>
      </c>
      <c r="V358" s="65">
        <f>Uniforms!U358</f>
        <v>0</v>
      </c>
      <c r="W358" s="65">
        <f>Uniforms!V358</f>
        <v>0</v>
      </c>
      <c r="X358" s="65">
        <f>Uniforms!W358</f>
        <v>0</v>
      </c>
      <c r="Y358" s="65">
        <f>Uniforms!X358</f>
        <v>0</v>
      </c>
      <c r="Z358" s="63" t="str">
        <f>IF(Uniforms!Y358="None","NA|",CONCATENATE(Uniforms!Y358,"|"))</f>
        <v>|</v>
      </c>
      <c r="AA358" s="63" t="str">
        <f>IF(Z358="NA|","|-- Select One --",CONCATENATE(Uniforms!Z358, "|"))</f>
        <v>|</v>
      </c>
      <c r="AB358" s="65">
        <f>Uniforms!AA358</f>
        <v>0</v>
      </c>
      <c r="AC358" s="65">
        <f>Uniforms!AB358</f>
        <v>0</v>
      </c>
      <c r="AD358" s="65">
        <f>Uniforms!AC358</f>
        <v>0</v>
      </c>
      <c r="AE358" s="65">
        <f>Uniforms!AD358</f>
        <v>0</v>
      </c>
      <c r="AF358" s="65">
        <f>Uniforms!AE358</f>
        <v>0</v>
      </c>
      <c r="AG358" s="65">
        <f>Uniforms!AF358</f>
        <v>0</v>
      </c>
      <c r="AH358" s="65">
        <f>Uniforms!AG358</f>
        <v>0</v>
      </c>
      <c r="AI358" s="65">
        <f>Uniforms!AH358</f>
        <v>0</v>
      </c>
      <c r="AJ358" s="65">
        <f>Uniforms!AI358</f>
        <v>0</v>
      </c>
      <c r="AK358" s="65">
        <f>Uniforms!AJ358</f>
        <v>0</v>
      </c>
      <c r="AL358" s="65">
        <f>Uniforms!AK358</f>
        <v>0</v>
      </c>
      <c r="AM358" s="65">
        <f>Uniforms!AL358</f>
        <v>0</v>
      </c>
      <c r="AN358" s="65">
        <f>Uniforms!AM358</f>
        <v>0</v>
      </c>
      <c r="AO358" s="65">
        <f>Uniforms!AN358</f>
        <v>0</v>
      </c>
      <c r="AP358" s="65">
        <f>Uniforms!AO358</f>
        <v>0</v>
      </c>
      <c r="AQ358" s="65">
        <f>Uniforms!AP358</f>
        <v>0</v>
      </c>
      <c r="AR358" s="63" t="str">
        <f>IF(Uniforms!AQ358="None","NA|",CONCATENATE(Uniforms!AQ358,"|"))</f>
        <v>|</v>
      </c>
      <c r="AS358" s="63" t="str">
        <f>IF(AR358="NA|","|-- Select One --",CONCATENATE(Uniforms!AR358,"|"))</f>
        <v>|</v>
      </c>
      <c r="AT358" s="65">
        <f>Uniforms!AS358</f>
        <v>0</v>
      </c>
      <c r="AU358" s="65">
        <f>Uniforms!AT358</f>
        <v>0</v>
      </c>
      <c r="AV358" s="65">
        <f>Uniforms!AU358</f>
        <v>0</v>
      </c>
      <c r="AW358" s="65">
        <f>Uniforms!AV358</f>
        <v>0</v>
      </c>
      <c r="AX358" s="66" t="s">
        <v>409</v>
      </c>
      <c r="AY358" s="63" t="s">
        <v>410</v>
      </c>
      <c r="AZ358" s="63" t="s">
        <v>410</v>
      </c>
      <c r="BA358" s="63" t="s">
        <v>410</v>
      </c>
      <c r="BB358" s="67" t="str">
        <f>Uniforms!$AW$1</f>
        <v>8B|</v>
      </c>
      <c r="BC358" s="67" t="str">
        <f>Uniforms!$AW$2</f>
        <v>NA|</v>
      </c>
      <c r="BD358" s="67" t="str">
        <f>Uniforms!$AW$3</f>
        <v>OUTLINED|</v>
      </c>
      <c r="BE358" s="66">
        <f>Uniforms!$AT$4</f>
        <v>0</v>
      </c>
      <c r="BF358" s="66">
        <f>IF(Uniforms!$AT$13="Left Chest",Uniforms!AZ358, )</f>
        <v>0</v>
      </c>
      <c r="BG358" s="66">
        <f>Uniforms!$AT$5</f>
        <v>0</v>
      </c>
      <c r="BH358" s="67">
        <f>IF(Uniforms!$AT$13="Left Chest 2nd",Uniforms!AZ358, )</f>
        <v>0</v>
      </c>
      <c r="BI358" s="66">
        <f>Uniforms!$AT$6</f>
        <v>0</v>
      </c>
      <c r="BJ358" s="67">
        <f>IF(Uniforms!$AT$13="Left Sleeve",Uniforms!AZ358, )</f>
        <v>0</v>
      </c>
      <c r="BK358" s="66">
        <f>Uniforms!$AT$7</f>
        <v>0</v>
      </c>
      <c r="BL358" s="67">
        <f>IF(Uniforms!$AT$13="Right Sleeve",Uniforms!AZ358, )</f>
        <v>0</v>
      </c>
      <c r="BM358" s="66">
        <f>Uniforms!$AT$8</f>
        <v>0</v>
      </c>
      <c r="BN358" s="67">
        <f>IF(Uniforms!$AT$13="Center Chest",Uniforms!AZ358, )</f>
        <v>0</v>
      </c>
      <c r="BO358" s="66">
        <f>Uniforms!$AT$10</f>
        <v>0</v>
      </c>
      <c r="BP358" s="67">
        <f>IF(Uniforms!$AT$13="Back Above #s",Uniforms!AZ358, )</f>
        <v>0</v>
      </c>
      <c r="BQ358" s="66">
        <f>Uniforms!$AT$11</f>
        <v>0</v>
      </c>
      <c r="BR358" s="67">
        <f>IF(Uniforms!$AT$13="Short-Left Leg",Uniforms!AZ358, )</f>
        <v>0</v>
      </c>
      <c r="BS358" s="66">
        <f>Uniforms!$AT$12</f>
        <v>0</v>
      </c>
      <c r="BT358" s="67">
        <f>IF(Uniforms!$AT$13="Short-Right Leg",Uniforms!AZ358, )</f>
        <v>0</v>
      </c>
      <c r="BU358" s="67">
        <f>Uniforms!$AT$9</f>
        <v>0</v>
      </c>
      <c r="BV358" s="67">
        <f>IF(Uniforms!$AT$13="Right Chest",Uniforms!AZ358, )</f>
        <v>0</v>
      </c>
      <c r="BW358" s="68">
        <f>Uniforms!BA358</f>
        <v>0</v>
      </c>
      <c r="BX358" s="68">
        <f>Uniforms!BB358</f>
        <v>0</v>
      </c>
      <c r="BY358" s="68">
        <f>Uniforms!BC358</f>
        <v>0</v>
      </c>
      <c r="BZ358" s="68">
        <f>Uniforms!BD358</f>
        <v>0</v>
      </c>
      <c r="CA358" s="68">
        <f>Uniforms!BE358</f>
        <v>0</v>
      </c>
      <c r="CB358" s="68">
        <f>Uniforms!BF358</f>
        <v>0</v>
      </c>
      <c r="CC358" s="68">
        <f>Uniforms!BG358</f>
        <v>0</v>
      </c>
      <c r="CD358" s="68">
        <f>Uniforms!BH358</f>
        <v>0</v>
      </c>
      <c r="CE358" s="68">
        <f>Uniforms!BI358</f>
        <v>0</v>
      </c>
      <c r="CF358" s="68">
        <f>Uniforms!BJ358</f>
        <v>0</v>
      </c>
      <c r="CG358" s="68">
        <f>Uniforms!BK358</f>
        <v>0</v>
      </c>
      <c r="CH358" s="68">
        <f>Uniforms!BL358</f>
        <v>0</v>
      </c>
      <c r="CI358" s="68">
        <f>Uniforms!BM358</f>
        <v>0</v>
      </c>
      <c r="CJ358" s="68">
        <f>Uniforms!BN358</f>
        <v>0</v>
      </c>
      <c r="CK358" s="68">
        <f>Uniforms!BO358</f>
        <v>0</v>
      </c>
      <c r="CL358" s="68">
        <f>Uniforms!BP358</f>
        <v>0</v>
      </c>
      <c r="CM358" s="68">
        <f>Uniforms!BQ358</f>
        <v>0</v>
      </c>
      <c r="CN358" s="68">
        <f>Uniforms!BR358</f>
        <v>0</v>
      </c>
      <c r="CO358" s="68">
        <f>Uniforms!BS358</f>
        <v>0</v>
      </c>
      <c r="CP358" s="68">
        <f>Uniforms!BT358</f>
        <v>0</v>
      </c>
      <c r="CQ358" s="68">
        <f>Uniforms!BU358</f>
        <v>0</v>
      </c>
      <c r="CR358" s="68">
        <f>Uniforms!BV358</f>
        <v>0</v>
      </c>
      <c r="CS358" s="68">
        <f>Uniforms!BW358</f>
        <v>0</v>
      </c>
      <c r="CT358" s="68">
        <f>Uniforms!BX358</f>
        <v>0</v>
      </c>
      <c r="CU358" s="68">
        <f>Uniforms!BY358</f>
        <v>0</v>
      </c>
      <c r="CV358" s="68">
        <f>Uniforms!BZ358</f>
        <v>0</v>
      </c>
      <c r="CW358" s="68">
        <f>Uniforms!CA358</f>
        <v>0</v>
      </c>
      <c r="CX358" s="68">
        <f>Uniforms!CB358</f>
        <v>0</v>
      </c>
      <c r="CY358" s="68">
        <f>Uniforms!CC358</f>
        <v>0</v>
      </c>
      <c r="CZ358" s="68">
        <f>Uniforms!CD358</f>
        <v>0</v>
      </c>
      <c r="DA358" s="67"/>
    </row>
    <row r="359" spans="1:105">
      <c r="A359" s="67" t="s">
        <v>623</v>
      </c>
      <c r="B359" s="63">
        <f>Uniforms!B359</f>
        <v>0</v>
      </c>
      <c r="C359" s="63" t="str">
        <f>CONCATENATE(Uniforms!C359, "|")</f>
        <v>|</v>
      </c>
      <c r="D359" s="63">
        <f>Uniforms!D359</f>
        <v>0</v>
      </c>
      <c r="E359" s="63" t="str">
        <f>IF(Uniforms!E359="None", "NA|",CONCATENATE(Uniforms!E359, "|"))</f>
        <v>|</v>
      </c>
      <c r="F359" s="63" t="str">
        <f>IF(E359="NA|","|-- Select One --",CONCATENATE(Uniforms!F359,"|"))</f>
        <v>|</v>
      </c>
      <c r="G359" s="63" t="str">
        <f>CONCATENATE(Uniforms!G359,"|")</f>
        <v>|</v>
      </c>
      <c r="H359" s="64">
        <f>Uniforms!H359</f>
        <v>0</v>
      </c>
      <c r="I359" s="65">
        <f t="shared" si="5"/>
        <v>0</v>
      </c>
      <c r="J359" s="65">
        <f>Uniforms!I359</f>
        <v>0</v>
      </c>
      <c r="K359" s="65">
        <f>Uniforms!J359</f>
        <v>0</v>
      </c>
      <c r="L359" s="65">
        <f>Uniforms!K359</f>
        <v>0</v>
      </c>
      <c r="M359" s="65">
        <f>Uniforms!L359</f>
        <v>0</v>
      </c>
      <c r="N359" s="65">
        <f>Uniforms!M359</f>
        <v>0</v>
      </c>
      <c r="O359" s="65">
        <f>Uniforms!N359</f>
        <v>0</v>
      </c>
      <c r="P359" s="65">
        <f>Uniforms!O359</f>
        <v>0</v>
      </c>
      <c r="Q359" s="65">
        <f>Uniforms!P359</f>
        <v>0</v>
      </c>
      <c r="R359" s="65">
        <f>Uniforms!Q359</f>
        <v>0</v>
      </c>
      <c r="S359" s="65">
        <f>Uniforms!R359</f>
        <v>0</v>
      </c>
      <c r="T359" s="65">
        <f>Uniforms!S359</f>
        <v>0</v>
      </c>
      <c r="U359" s="65">
        <f>Uniforms!T359</f>
        <v>0</v>
      </c>
      <c r="V359" s="65">
        <f>Uniforms!U359</f>
        <v>0</v>
      </c>
      <c r="W359" s="65">
        <f>Uniforms!V359</f>
        <v>0</v>
      </c>
      <c r="X359" s="65">
        <f>Uniforms!W359</f>
        <v>0</v>
      </c>
      <c r="Y359" s="65">
        <f>Uniforms!X359</f>
        <v>0</v>
      </c>
      <c r="Z359" s="63" t="str">
        <f>IF(Uniforms!Y359="None","NA|",CONCATENATE(Uniforms!Y359,"|"))</f>
        <v>|</v>
      </c>
      <c r="AA359" s="63" t="str">
        <f>IF(Z359="NA|","|-- Select One --",CONCATENATE(Uniforms!Z359, "|"))</f>
        <v>|</v>
      </c>
      <c r="AB359" s="65">
        <f>Uniforms!AA359</f>
        <v>0</v>
      </c>
      <c r="AC359" s="65">
        <f>Uniforms!AB359</f>
        <v>0</v>
      </c>
      <c r="AD359" s="65">
        <f>Uniforms!AC359</f>
        <v>0</v>
      </c>
      <c r="AE359" s="65">
        <f>Uniforms!AD359</f>
        <v>0</v>
      </c>
      <c r="AF359" s="65">
        <f>Uniforms!AE359</f>
        <v>0</v>
      </c>
      <c r="AG359" s="65">
        <f>Uniforms!AF359</f>
        <v>0</v>
      </c>
      <c r="AH359" s="65">
        <f>Uniforms!AG359</f>
        <v>0</v>
      </c>
      <c r="AI359" s="65">
        <f>Uniforms!AH359</f>
        <v>0</v>
      </c>
      <c r="AJ359" s="65">
        <f>Uniforms!AI359</f>
        <v>0</v>
      </c>
      <c r="AK359" s="65">
        <f>Uniforms!AJ359</f>
        <v>0</v>
      </c>
      <c r="AL359" s="65">
        <f>Uniforms!AK359</f>
        <v>0</v>
      </c>
      <c r="AM359" s="65">
        <f>Uniforms!AL359</f>
        <v>0</v>
      </c>
      <c r="AN359" s="65">
        <f>Uniforms!AM359</f>
        <v>0</v>
      </c>
      <c r="AO359" s="65">
        <f>Uniforms!AN359</f>
        <v>0</v>
      </c>
      <c r="AP359" s="65">
        <f>Uniforms!AO359</f>
        <v>0</v>
      </c>
      <c r="AQ359" s="65">
        <f>Uniforms!AP359</f>
        <v>0</v>
      </c>
      <c r="AR359" s="63" t="str">
        <f>IF(Uniforms!AQ359="None","NA|",CONCATENATE(Uniforms!AQ359,"|"))</f>
        <v>|</v>
      </c>
      <c r="AS359" s="63" t="str">
        <f>IF(AR359="NA|","|-- Select One --",CONCATENATE(Uniforms!AR359,"|"))</f>
        <v>|</v>
      </c>
      <c r="AT359" s="65">
        <f>Uniforms!AS359</f>
        <v>0</v>
      </c>
      <c r="AU359" s="65">
        <f>Uniforms!AT359</f>
        <v>0</v>
      </c>
      <c r="AV359" s="65">
        <f>Uniforms!AU359</f>
        <v>0</v>
      </c>
      <c r="AW359" s="65">
        <f>Uniforms!AV359</f>
        <v>0</v>
      </c>
      <c r="AX359" s="66" t="s">
        <v>409</v>
      </c>
      <c r="AY359" s="63" t="s">
        <v>410</v>
      </c>
      <c r="AZ359" s="63" t="s">
        <v>410</v>
      </c>
      <c r="BA359" s="63" t="s">
        <v>410</v>
      </c>
      <c r="BB359" s="67" t="str">
        <f>Uniforms!$AW$1</f>
        <v>8B|</v>
      </c>
      <c r="BC359" s="67" t="str">
        <f>Uniforms!$AW$2</f>
        <v>NA|</v>
      </c>
      <c r="BD359" s="67" t="str">
        <f>Uniforms!$AW$3</f>
        <v>OUTLINED|</v>
      </c>
      <c r="BE359" s="66">
        <f>Uniforms!$AT$4</f>
        <v>0</v>
      </c>
      <c r="BF359" s="66">
        <f>IF(Uniforms!$AT$13="Left Chest",Uniforms!AZ359, )</f>
        <v>0</v>
      </c>
      <c r="BG359" s="66">
        <f>Uniforms!$AT$5</f>
        <v>0</v>
      </c>
      <c r="BH359" s="67">
        <f>IF(Uniforms!$AT$13="Left Chest 2nd",Uniforms!AZ359, )</f>
        <v>0</v>
      </c>
      <c r="BI359" s="66">
        <f>Uniforms!$AT$6</f>
        <v>0</v>
      </c>
      <c r="BJ359" s="67">
        <f>IF(Uniforms!$AT$13="Left Sleeve",Uniforms!AZ359, )</f>
        <v>0</v>
      </c>
      <c r="BK359" s="66">
        <f>Uniforms!$AT$7</f>
        <v>0</v>
      </c>
      <c r="BL359" s="67">
        <f>IF(Uniforms!$AT$13="Right Sleeve",Uniforms!AZ359, )</f>
        <v>0</v>
      </c>
      <c r="BM359" s="66">
        <f>Uniforms!$AT$8</f>
        <v>0</v>
      </c>
      <c r="BN359" s="67">
        <f>IF(Uniforms!$AT$13="Center Chest",Uniforms!AZ359, )</f>
        <v>0</v>
      </c>
      <c r="BO359" s="66">
        <f>Uniforms!$AT$10</f>
        <v>0</v>
      </c>
      <c r="BP359" s="67">
        <f>IF(Uniforms!$AT$13="Back Above #s",Uniforms!AZ359, )</f>
        <v>0</v>
      </c>
      <c r="BQ359" s="66">
        <f>Uniforms!$AT$11</f>
        <v>0</v>
      </c>
      <c r="BR359" s="67">
        <f>IF(Uniforms!$AT$13="Short-Left Leg",Uniforms!AZ359, )</f>
        <v>0</v>
      </c>
      <c r="BS359" s="66">
        <f>Uniforms!$AT$12</f>
        <v>0</v>
      </c>
      <c r="BT359" s="67">
        <f>IF(Uniforms!$AT$13="Short-Right Leg",Uniforms!AZ359, )</f>
        <v>0</v>
      </c>
      <c r="BU359" s="67">
        <f>Uniforms!$AT$9</f>
        <v>0</v>
      </c>
      <c r="BV359" s="67">
        <f>IF(Uniforms!$AT$13="Right Chest",Uniforms!AZ359, )</f>
        <v>0</v>
      </c>
      <c r="BW359" s="68">
        <f>Uniforms!BA359</f>
        <v>0</v>
      </c>
      <c r="BX359" s="68">
        <f>Uniforms!BB359</f>
        <v>0</v>
      </c>
      <c r="BY359" s="68">
        <f>Uniforms!BC359</f>
        <v>0</v>
      </c>
      <c r="BZ359" s="68">
        <f>Uniforms!BD359</f>
        <v>0</v>
      </c>
      <c r="CA359" s="68">
        <f>Uniforms!BE359</f>
        <v>0</v>
      </c>
      <c r="CB359" s="68">
        <f>Uniforms!BF359</f>
        <v>0</v>
      </c>
      <c r="CC359" s="68">
        <f>Uniforms!BG359</f>
        <v>0</v>
      </c>
      <c r="CD359" s="68">
        <f>Uniforms!BH359</f>
        <v>0</v>
      </c>
      <c r="CE359" s="68">
        <f>Uniforms!BI359</f>
        <v>0</v>
      </c>
      <c r="CF359" s="68">
        <f>Uniforms!BJ359</f>
        <v>0</v>
      </c>
      <c r="CG359" s="68">
        <f>Uniforms!BK359</f>
        <v>0</v>
      </c>
      <c r="CH359" s="68">
        <f>Uniforms!BL359</f>
        <v>0</v>
      </c>
      <c r="CI359" s="68">
        <f>Uniforms!BM359</f>
        <v>0</v>
      </c>
      <c r="CJ359" s="68">
        <f>Uniforms!BN359</f>
        <v>0</v>
      </c>
      <c r="CK359" s="68">
        <f>Uniforms!BO359</f>
        <v>0</v>
      </c>
      <c r="CL359" s="68">
        <f>Uniforms!BP359</f>
        <v>0</v>
      </c>
      <c r="CM359" s="68">
        <f>Uniforms!BQ359</f>
        <v>0</v>
      </c>
      <c r="CN359" s="68">
        <f>Uniforms!BR359</f>
        <v>0</v>
      </c>
      <c r="CO359" s="68">
        <f>Uniforms!BS359</f>
        <v>0</v>
      </c>
      <c r="CP359" s="68">
        <f>Uniforms!BT359</f>
        <v>0</v>
      </c>
      <c r="CQ359" s="68">
        <f>Uniforms!BU359</f>
        <v>0</v>
      </c>
      <c r="CR359" s="68">
        <f>Uniforms!BV359</f>
        <v>0</v>
      </c>
      <c r="CS359" s="68">
        <f>Uniforms!BW359</f>
        <v>0</v>
      </c>
      <c r="CT359" s="68">
        <f>Uniforms!BX359</f>
        <v>0</v>
      </c>
      <c r="CU359" s="68">
        <f>Uniforms!BY359</f>
        <v>0</v>
      </c>
      <c r="CV359" s="68">
        <f>Uniforms!BZ359</f>
        <v>0</v>
      </c>
      <c r="CW359" s="68">
        <f>Uniforms!CA359</f>
        <v>0</v>
      </c>
      <c r="CX359" s="68">
        <f>Uniforms!CB359</f>
        <v>0</v>
      </c>
      <c r="CY359" s="68">
        <f>Uniforms!CC359</f>
        <v>0</v>
      </c>
      <c r="CZ359" s="68">
        <f>Uniforms!CD359</f>
        <v>0</v>
      </c>
      <c r="DA359" s="67"/>
    </row>
    <row r="360" spans="1:105">
      <c r="A360" s="67" t="s">
        <v>624</v>
      </c>
      <c r="B360" s="63">
        <f>Uniforms!B360</f>
        <v>0</v>
      </c>
      <c r="C360" s="63" t="str">
        <f>CONCATENATE(Uniforms!C360, "|")</f>
        <v>|</v>
      </c>
      <c r="D360" s="63">
        <f>Uniforms!D360</f>
        <v>0</v>
      </c>
      <c r="E360" s="63" t="str">
        <f>IF(Uniforms!E360="None", "NA|",CONCATENATE(Uniforms!E360, "|"))</f>
        <v>|</v>
      </c>
      <c r="F360" s="63" t="str">
        <f>IF(E360="NA|","|-- Select One --",CONCATENATE(Uniforms!F360,"|"))</f>
        <v>|</v>
      </c>
      <c r="G360" s="63" t="str">
        <f>CONCATENATE(Uniforms!G360,"|")</f>
        <v>|</v>
      </c>
      <c r="H360" s="64">
        <f>Uniforms!H360</f>
        <v>0</v>
      </c>
      <c r="I360" s="65">
        <f t="shared" si="5"/>
        <v>0</v>
      </c>
      <c r="J360" s="65">
        <f>Uniforms!I360</f>
        <v>0</v>
      </c>
      <c r="K360" s="65">
        <f>Uniforms!J360</f>
        <v>0</v>
      </c>
      <c r="L360" s="65">
        <f>Uniforms!K360</f>
        <v>0</v>
      </c>
      <c r="M360" s="65">
        <f>Uniforms!L360</f>
        <v>0</v>
      </c>
      <c r="N360" s="65">
        <f>Uniforms!M360</f>
        <v>0</v>
      </c>
      <c r="O360" s="65">
        <f>Uniforms!N360</f>
        <v>0</v>
      </c>
      <c r="P360" s="65">
        <f>Uniforms!O360</f>
        <v>0</v>
      </c>
      <c r="Q360" s="65">
        <f>Uniforms!P360</f>
        <v>0</v>
      </c>
      <c r="R360" s="65">
        <f>Uniforms!Q360</f>
        <v>0</v>
      </c>
      <c r="S360" s="65">
        <f>Uniforms!R360</f>
        <v>0</v>
      </c>
      <c r="T360" s="65">
        <f>Uniforms!S360</f>
        <v>0</v>
      </c>
      <c r="U360" s="65">
        <f>Uniforms!T360</f>
        <v>0</v>
      </c>
      <c r="V360" s="65">
        <f>Uniforms!U360</f>
        <v>0</v>
      </c>
      <c r="W360" s="65">
        <f>Uniforms!V360</f>
        <v>0</v>
      </c>
      <c r="X360" s="65">
        <f>Uniforms!W360</f>
        <v>0</v>
      </c>
      <c r="Y360" s="65">
        <f>Uniforms!X360</f>
        <v>0</v>
      </c>
      <c r="Z360" s="63" t="str">
        <f>IF(Uniforms!Y360="None","NA|",CONCATENATE(Uniforms!Y360,"|"))</f>
        <v>|</v>
      </c>
      <c r="AA360" s="63" t="str">
        <f>IF(Z360="NA|","|-- Select One --",CONCATENATE(Uniforms!Z360, "|"))</f>
        <v>|</v>
      </c>
      <c r="AB360" s="65">
        <f>Uniforms!AA360</f>
        <v>0</v>
      </c>
      <c r="AC360" s="65">
        <f>Uniforms!AB360</f>
        <v>0</v>
      </c>
      <c r="AD360" s="65">
        <f>Uniforms!AC360</f>
        <v>0</v>
      </c>
      <c r="AE360" s="65">
        <f>Uniforms!AD360</f>
        <v>0</v>
      </c>
      <c r="AF360" s="65">
        <f>Uniforms!AE360</f>
        <v>0</v>
      </c>
      <c r="AG360" s="65">
        <f>Uniforms!AF360</f>
        <v>0</v>
      </c>
      <c r="AH360" s="65">
        <f>Uniforms!AG360</f>
        <v>0</v>
      </c>
      <c r="AI360" s="65">
        <f>Uniforms!AH360</f>
        <v>0</v>
      </c>
      <c r="AJ360" s="65">
        <f>Uniforms!AI360</f>
        <v>0</v>
      </c>
      <c r="AK360" s="65">
        <f>Uniforms!AJ360</f>
        <v>0</v>
      </c>
      <c r="AL360" s="65">
        <f>Uniforms!AK360</f>
        <v>0</v>
      </c>
      <c r="AM360" s="65">
        <f>Uniforms!AL360</f>
        <v>0</v>
      </c>
      <c r="AN360" s="65">
        <f>Uniforms!AM360</f>
        <v>0</v>
      </c>
      <c r="AO360" s="65">
        <f>Uniforms!AN360</f>
        <v>0</v>
      </c>
      <c r="AP360" s="65">
        <f>Uniforms!AO360</f>
        <v>0</v>
      </c>
      <c r="AQ360" s="65">
        <f>Uniforms!AP360</f>
        <v>0</v>
      </c>
      <c r="AR360" s="63" t="str">
        <f>IF(Uniforms!AQ360="None","NA|",CONCATENATE(Uniforms!AQ360,"|"))</f>
        <v>|</v>
      </c>
      <c r="AS360" s="63" t="str">
        <f>IF(AR360="NA|","|-- Select One --",CONCATENATE(Uniforms!AR360,"|"))</f>
        <v>|</v>
      </c>
      <c r="AT360" s="65">
        <f>Uniforms!AS360</f>
        <v>0</v>
      </c>
      <c r="AU360" s="65">
        <f>Uniforms!AT360</f>
        <v>0</v>
      </c>
      <c r="AV360" s="65">
        <f>Uniforms!AU360</f>
        <v>0</v>
      </c>
      <c r="AW360" s="65">
        <f>Uniforms!AV360</f>
        <v>0</v>
      </c>
      <c r="AX360" s="66" t="s">
        <v>409</v>
      </c>
      <c r="AY360" s="63" t="s">
        <v>410</v>
      </c>
      <c r="AZ360" s="63" t="s">
        <v>410</v>
      </c>
      <c r="BA360" s="63" t="s">
        <v>410</v>
      </c>
      <c r="BB360" s="67" t="str">
        <f>Uniforms!$AW$1</f>
        <v>8B|</v>
      </c>
      <c r="BC360" s="67" t="str">
        <f>Uniforms!$AW$2</f>
        <v>NA|</v>
      </c>
      <c r="BD360" s="67" t="str">
        <f>Uniforms!$AW$3</f>
        <v>OUTLINED|</v>
      </c>
      <c r="BE360" s="66">
        <f>Uniforms!$AT$4</f>
        <v>0</v>
      </c>
      <c r="BF360" s="66">
        <f>IF(Uniforms!$AT$13="Left Chest",Uniforms!AZ360, )</f>
        <v>0</v>
      </c>
      <c r="BG360" s="66">
        <f>Uniforms!$AT$5</f>
        <v>0</v>
      </c>
      <c r="BH360" s="67">
        <f>IF(Uniforms!$AT$13="Left Chest 2nd",Uniforms!AZ360, )</f>
        <v>0</v>
      </c>
      <c r="BI360" s="66">
        <f>Uniforms!$AT$6</f>
        <v>0</v>
      </c>
      <c r="BJ360" s="67">
        <f>IF(Uniforms!$AT$13="Left Sleeve",Uniforms!AZ360, )</f>
        <v>0</v>
      </c>
      <c r="BK360" s="66">
        <f>Uniforms!$AT$7</f>
        <v>0</v>
      </c>
      <c r="BL360" s="67">
        <f>IF(Uniforms!$AT$13="Right Sleeve",Uniforms!AZ360, )</f>
        <v>0</v>
      </c>
      <c r="BM360" s="66">
        <f>Uniforms!$AT$8</f>
        <v>0</v>
      </c>
      <c r="BN360" s="67">
        <f>IF(Uniforms!$AT$13="Center Chest",Uniforms!AZ360, )</f>
        <v>0</v>
      </c>
      <c r="BO360" s="66">
        <f>Uniforms!$AT$10</f>
        <v>0</v>
      </c>
      <c r="BP360" s="67">
        <f>IF(Uniforms!$AT$13="Back Above #s",Uniforms!AZ360, )</f>
        <v>0</v>
      </c>
      <c r="BQ360" s="66">
        <f>Uniforms!$AT$11</f>
        <v>0</v>
      </c>
      <c r="BR360" s="67">
        <f>IF(Uniforms!$AT$13="Short-Left Leg",Uniforms!AZ360, )</f>
        <v>0</v>
      </c>
      <c r="BS360" s="66">
        <f>Uniforms!$AT$12</f>
        <v>0</v>
      </c>
      <c r="BT360" s="67">
        <f>IF(Uniforms!$AT$13="Short-Right Leg",Uniforms!AZ360, )</f>
        <v>0</v>
      </c>
      <c r="BU360" s="67">
        <f>Uniforms!$AT$9</f>
        <v>0</v>
      </c>
      <c r="BV360" s="67">
        <f>IF(Uniforms!$AT$13="Right Chest",Uniforms!AZ360, )</f>
        <v>0</v>
      </c>
      <c r="BW360" s="68">
        <f>Uniforms!BA360</f>
        <v>0</v>
      </c>
      <c r="BX360" s="68">
        <f>Uniforms!BB360</f>
        <v>0</v>
      </c>
      <c r="BY360" s="68">
        <f>Uniforms!BC360</f>
        <v>0</v>
      </c>
      <c r="BZ360" s="68">
        <f>Uniforms!BD360</f>
        <v>0</v>
      </c>
      <c r="CA360" s="68">
        <f>Uniforms!BE360</f>
        <v>0</v>
      </c>
      <c r="CB360" s="68">
        <f>Uniforms!BF360</f>
        <v>0</v>
      </c>
      <c r="CC360" s="68">
        <f>Uniforms!BG360</f>
        <v>0</v>
      </c>
      <c r="CD360" s="68">
        <f>Uniforms!BH360</f>
        <v>0</v>
      </c>
      <c r="CE360" s="68">
        <f>Uniforms!BI360</f>
        <v>0</v>
      </c>
      <c r="CF360" s="68">
        <f>Uniforms!BJ360</f>
        <v>0</v>
      </c>
      <c r="CG360" s="68">
        <f>Uniforms!BK360</f>
        <v>0</v>
      </c>
      <c r="CH360" s="68">
        <f>Uniforms!BL360</f>
        <v>0</v>
      </c>
      <c r="CI360" s="68">
        <f>Uniforms!BM360</f>
        <v>0</v>
      </c>
      <c r="CJ360" s="68">
        <f>Uniforms!BN360</f>
        <v>0</v>
      </c>
      <c r="CK360" s="68">
        <f>Uniforms!BO360</f>
        <v>0</v>
      </c>
      <c r="CL360" s="68">
        <f>Uniforms!BP360</f>
        <v>0</v>
      </c>
      <c r="CM360" s="68">
        <f>Uniforms!BQ360</f>
        <v>0</v>
      </c>
      <c r="CN360" s="68">
        <f>Uniforms!BR360</f>
        <v>0</v>
      </c>
      <c r="CO360" s="68">
        <f>Uniforms!BS360</f>
        <v>0</v>
      </c>
      <c r="CP360" s="68">
        <f>Uniforms!BT360</f>
        <v>0</v>
      </c>
      <c r="CQ360" s="68">
        <f>Uniforms!BU360</f>
        <v>0</v>
      </c>
      <c r="CR360" s="68">
        <f>Uniforms!BV360</f>
        <v>0</v>
      </c>
      <c r="CS360" s="68">
        <f>Uniforms!BW360</f>
        <v>0</v>
      </c>
      <c r="CT360" s="68">
        <f>Uniforms!BX360</f>
        <v>0</v>
      </c>
      <c r="CU360" s="68">
        <f>Uniforms!BY360</f>
        <v>0</v>
      </c>
      <c r="CV360" s="68">
        <f>Uniforms!BZ360</f>
        <v>0</v>
      </c>
      <c r="CW360" s="68">
        <f>Uniforms!CA360</f>
        <v>0</v>
      </c>
      <c r="CX360" s="68">
        <f>Uniforms!CB360</f>
        <v>0</v>
      </c>
      <c r="CY360" s="68">
        <f>Uniforms!CC360</f>
        <v>0</v>
      </c>
      <c r="CZ360" s="68">
        <f>Uniforms!CD360</f>
        <v>0</v>
      </c>
      <c r="DA360" s="67"/>
    </row>
    <row r="361" spans="1:105">
      <c r="A361" s="67" t="s">
        <v>625</v>
      </c>
      <c r="B361" s="63">
        <f>Uniforms!B361</f>
        <v>0</v>
      </c>
      <c r="C361" s="63" t="str">
        <f>CONCATENATE(Uniforms!C361, "|")</f>
        <v>|</v>
      </c>
      <c r="D361" s="63">
        <f>Uniforms!D361</f>
        <v>0</v>
      </c>
      <c r="E361" s="63" t="str">
        <f>IF(Uniforms!E361="None", "NA|",CONCATENATE(Uniforms!E361, "|"))</f>
        <v>|</v>
      </c>
      <c r="F361" s="63" t="str">
        <f>IF(E361="NA|","|-- Select One --",CONCATENATE(Uniforms!F361,"|"))</f>
        <v>|</v>
      </c>
      <c r="G361" s="63" t="str">
        <f>CONCATENATE(Uniforms!G361,"|")</f>
        <v>|</v>
      </c>
      <c r="H361" s="64">
        <f>Uniforms!H361</f>
        <v>0</v>
      </c>
      <c r="I361" s="65">
        <f t="shared" si="5"/>
        <v>0</v>
      </c>
      <c r="J361" s="65">
        <f>Uniforms!I361</f>
        <v>0</v>
      </c>
      <c r="K361" s="65">
        <f>Uniforms!J361</f>
        <v>0</v>
      </c>
      <c r="L361" s="65">
        <f>Uniforms!K361</f>
        <v>0</v>
      </c>
      <c r="M361" s="65">
        <f>Uniforms!L361</f>
        <v>0</v>
      </c>
      <c r="N361" s="65">
        <f>Uniforms!M361</f>
        <v>0</v>
      </c>
      <c r="O361" s="65">
        <f>Uniforms!N361</f>
        <v>0</v>
      </c>
      <c r="P361" s="65">
        <f>Uniforms!O361</f>
        <v>0</v>
      </c>
      <c r="Q361" s="65">
        <f>Uniforms!P361</f>
        <v>0</v>
      </c>
      <c r="R361" s="65">
        <f>Uniforms!Q361</f>
        <v>0</v>
      </c>
      <c r="S361" s="65">
        <f>Uniforms!R361</f>
        <v>0</v>
      </c>
      <c r="T361" s="65">
        <f>Uniforms!S361</f>
        <v>0</v>
      </c>
      <c r="U361" s="65">
        <f>Uniforms!T361</f>
        <v>0</v>
      </c>
      <c r="V361" s="65">
        <f>Uniforms!U361</f>
        <v>0</v>
      </c>
      <c r="W361" s="65">
        <f>Uniforms!V361</f>
        <v>0</v>
      </c>
      <c r="X361" s="65">
        <f>Uniforms!W361</f>
        <v>0</v>
      </c>
      <c r="Y361" s="65">
        <f>Uniforms!X361</f>
        <v>0</v>
      </c>
      <c r="Z361" s="63" t="str">
        <f>IF(Uniforms!Y361="None","NA|",CONCATENATE(Uniforms!Y361,"|"))</f>
        <v>|</v>
      </c>
      <c r="AA361" s="63" t="str">
        <f>IF(Z361="NA|","|-- Select One --",CONCATENATE(Uniforms!Z361, "|"))</f>
        <v>|</v>
      </c>
      <c r="AB361" s="65">
        <f>Uniforms!AA361</f>
        <v>0</v>
      </c>
      <c r="AC361" s="65">
        <f>Uniforms!AB361</f>
        <v>0</v>
      </c>
      <c r="AD361" s="65">
        <f>Uniforms!AC361</f>
        <v>0</v>
      </c>
      <c r="AE361" s="65">
        <f>Uniforms!AD361</f>
        <v>0</v>
      </c>
      <c r="AF361" s="65">
        <f>Uniforms!AE361</f>
        <v>0</v>
      </c>
      <c r="AG361" s="65">
        <f>Uniforms!AF361</f>
        <v>0</v>
      </c>
      <c r="AH361" s="65">
        <f>Uniforms!AG361</f>
        <v>0</v>
      </c>
      <c r="AI361" s="65">
        <f>Uniforms!AH361</f>
        <v>0</v>
      </c>
      <c r="AJ361" s="65">
        <f>Uniforms!AI361</f>
        <v>0</v>
      </c>
      <c r="AK361" s="65">
        <f>Uniforms!AJ361</f>
        <v>0</v>
      </c>
      <c r="AL361" s="65">
        <f>Uniforms!AK361</f>
        <v>0</v>
      </c>
      <c r="AM361" s="65">
        <f>Uniforms!AL361</f>
        <v>0</v>
      </c>
      <c r="AN361" s="65">
        <f>Uniforms!AM361</f>
        <v>0</v>
      </c>
      <c r="AO361" s="65">
        <f>Uniforms!AN361</f>
        <v>0</v>
      </c>
      <c r="AP361" s="65">
        <f>Uniforms!AO361</f>
        <v>0</v>
      </c>
      <c r="AQ361" s="65">
        <f>Uniforms!AP361</f>
        <v>0</v>
      </c>
      <c r="AR361" s="63" t="str">
        <f>IF(Uniforms!AQ361="None","NA|",CONCATENATE(Uniforms!AQ361,"|"))</f>
        <v>|</v>
      </c>
      <c r="AS361" s="63" t="str">
        <f>IF(AR361="NA|","|-- Select One --",CONCATENATE(Uniforms!AR361,"|"))</f>
        <v>|</v>
      </c>
      <c r="AT361" s="65">
        <f>Uniforms!AS361</f>
        <v>0</v>
      </c>
      <c r="AU361" s="65">
        <f>Uniforms!AT361</f>
        <v>0</v>
      </c>
      <c r="AV361" s="65">
        <f>Uniforms!AU361</f>
        <v>0</v>
      </c>
      <c r="AW361" s="65">
        <f>Uniforms!AV361</f>
        <v>0</v>
      </c>
      <c r="AX361" s="66" t="s">
        <v>409</v>
      </c>
      <c r="AY361" s="63" t="s">
        <v>410</v>
      </c>
      <c r="AZ361" s="63" t="s">
        <v>410</v>
      </c>
      <c r="BA361" s="63" t="s">
        <v>410</v>
      </c>
      <c r="BB361" s="67" t="str">
        <f>Uniforms!$AW$1</f>
        <v>8B|</v>
      </c>
      <c r="BC361" s="67" t="str">
        <f>Uniforms!$AW$2</f>
        <v>NA|</v>
      </c>
      <c r="BD361" s="67" t="str">
        <f>Uniforms!$AW$3</f>
        <v>OUTLINED|</v>
      </c>
      <c r="BE361" s="66">
        <f>Uniforms!$AT$4</f>
        <v>0</v>
      </c>
      <c r="BF361" s="66">
        <f>IF(Uniforms!$AT$13="Left Chest",Uniforms!AZ361, )</f>
        <v>0</v>
      </c>
      <c r="BG361" s="66">
        <f>Uniforms!$AT$5</f>
        <v>0</v>
      </c>
      <c r="BH361" s="67">
        <f>IF(Uniforms!$AT$13="Left Chest 2nd",Uniforms!AZ361, )</f>
        <v>0</v>
      </c>
      <c r="BI361" s="66">
        <f>Uniforms!$AT$6</f>
        <v>0</v>
      </c>
      <c r="BJ361" s="67">
        <f>IF(Uniforms!$AT$13="Left Sleeve",Uniforms!AZ361, )</f>
        <v>0</v>
      </c>
      <c r="BK361" s="66">
        <f>Uniforms!$AT$7</f>
        <v>0</v>
      </c>
      <c r="BL361" s="67">
        <f>IF(Uniforms!$AT$13="Right Sleeve",Uniforms!AZ361, )</f>
        <v>0</v>
      </c>
      <c r="BM361" s="66">
        <f>Uniforms!$AT$8</f>
        <v>0</v>
      </c>
      <c r="BN361" s="67">
        <f>IF(Uniforms!$AT$13="Center Chest",Uniforms!AZ361, )</f>
        <v>0</v>
      </c>
      <c r="BO361" s="66">
        <f>Uniforms!$AT$10</f>
        <v>0</v>
      </c>
      <c r="BP361" s="67">
        <f>IF(Uniforms!$AT$13="Back Above #s",Uniforms!AZ361, )</f>
        <v>0</v>
      </c>
      <c r="BQ361" s="66">
        <f>Uniforms!$AT$11</f>
        <v>0</v>
      </c>
      <c r="BR361" s="67">
        <f>IF(Uniforms!$AT$13="Short-Left Leg",Uniforms!AZ361, )</f>
        <v>0</v>
      </c>
      <c r="BS361" s="66">
        <f>Uniforms!$AT$12</f>
        <v>0</v>
      </c>
      <c r="BT361" s="67">
        <f>IF(Uniforms!$AT$13="Short-Right Leg",Uniforms!AZ361, )</f>
        <v>0</v>
      </c>
      <c r="BU361" s="67">
        <f>Uniforms!$AT$9</f>
        <v>0</v>
      </c>
      <c r="BV361" s="67">
        <f>IF(Uniforms!$AT$13="Right Chest",Uniforms!AZ361, )</f>
        <v>0</v>
      </c>
      <c r="BW361" s="68">
        <f>Uniforms!BA361</f>
        <v>0</v>
      </c>
      <c r="BX361" s="68">
        <f>Uniforms!BB361</f>
        <v>0</v>
      </c>
      <c r="BY361" s="68">
        <f>Uniforms!BC361</f>
        <v>0</v>
      </c>
      <c r="BZ361" s="68">
        <f>Uniforms!BD361</f>
        <v>0</v>
      </c>
      <c r="CA361" s="68">
        <f>Uniforms!BE361</f>
        <v>0</v>
      </c>
      <c r="CB361" s="68">
        <f>Uniforms!BF361</f>
        <v>0</v>
      </c>
      <c r="CC361" s="68">
        <f>Uniforms!BG361</f>
        <v>0</v>
      </c>
      <c r="CD361" s="68">
        <f>Uniforms!BH361</f>
        <v>0</v>
      </c>
      <c r="CE361" s="68">
        <f>Uniforms!BI361</f>
        <v>0</v>
      </c>
      <c r="CF361" s="68">
        <f>Uniforms!BJ361</f>
        <v>0</v>
      </c>
      <c r="CG361" s="68">
        <f>Uniforms!BK361</f>
        <v>0</v>
      </c>
      <c r="CH361" s="68">
        <f>Uniforms!BL361</f>
        <v>0</v>
      </c>
      <c r="CI361" s="68">
        <f>Uniforms!BM361</f>
        <v>0</v>
      </c>
      <c r="CJ361" s="68">
        <f>Uniforms!BN361</f>
        <v>0</v>
      </c>
      <c r="CK361" s="68">
        <f>Uniforms!BO361</f>
        <v>0</v>
      </c>
      <c r="CL361" s="68">
        <f>Uniforms!BP361</f>
        <v>0</v>
      </c>
      <c r="CM361" s="68">
        <f>Uniforms!BQ361</f>
        <v>0</v>
      </c>
      <c r="CN361" s="68">
        <f>Uniforms!BR361</f>
        <v>0</v>
      </c>
      <c r="CO361" s="68">
        <f>Uniforms!BS361</f>
        <v>0</v>
      </c>
      <c r="CP361" s="68">
        <f>Uniforms!BT361</f>
        <v>0</v>
      </c>
      <c r="CQ361" s="68">
        <f>Uniforms!BU361</f>
        <v>0</v>
      </c>
      <c r="CR361" s="68">
        <f>Uniforms!BV361</f>
        <v>0</v>
      </c>
      <c r="CS361" s="68">
        <f>Uniforms!BW361</f>
        <v>0</v>
      </c>
      <c r="CT361" s="68">
        <f>Uniforms!BX361</f>
        <v>0</v>
      </c>
      <c r="CU361" s="68">
        <f>Uniforms!BY361</f>
        <v>0</v>
      </c>
      <c r="CV361" s="68">
        <f>Uniforms!BZ361</f>
        <v>0</v>
      </c>
      <c r="CW361" s="68">
        <f>Uniforms!CA361</f>
        <v>0</v>
      </c>
      <c r="CX361" s="68">
        <f>Uniforms!CB361</f>
        <v>0</v>
      </c>
      <c r="CY361" s="68">
        <f>Uniforms!CC361</f>
        <v>0</v>
      </c>
      <c r="CZ361" s="68">
        <f>Uniforms!CD361</f>
        <v>0</v>
      </c>
      <c r="DA361" s="67"/>
    </row>
    <row r="362" spans="1:105">
      <c r="A362" s="67" t="s">
        <v>626</v>
      </c>
      <c r="B362" s="63">
        <f>Uniforms!B362</f>
        <v>0</v>
      </c>
      <c r="C362" s="63" t="str">
        <f>CONCATENATE(Uniforms!C362, "|")</f>
        <v>|</v>
      </c>
      <c r="D362" s="63">
        <f>Uniforms!D362</f>
        <v>0</v>
      </c>
      <c r="E362" s="63" t="str">
        <f>IF(Uniforms!E362="None", "NA|",CONCATENATE(Uniforms!E362, "|"))</f>
        <v>|</v>
      </c>
      <c r="F362" s="63" t="str">
        <f>IF(E362="NA|","|-- Select One --",CONCATENATE(Uniforms!F362,"|"))</f>
        <v>|</v>
      </c>
      <c r="G362" s="63" t="str">
        <f>CONCATENATE(Uniforms!G362,"|")</f>
        <v>|</v>
      </c>
      <c r="H362" s="64">
        <f>Uniforms!H362</f>
        <v>0</v>
      </c>
      <c r="I362" s="65">
        <f t="shared" si="5"/>
        <v>0</v>
      </c>
      <c r="J362" s="65">
        <f>Uniforms!I362</f>
        <v>0</v>
      </c>
      <c r="K362" s="65">
        <f>Uniforms!J362</f>
        <v>0</v>
      </c>
      <c r="L362" s="65">
        <f>Uniforms!K362</f>
        <v>0</v>
      </c>
      <c r="M362" s="65">
        <f>Uniforms!L362</f>
        <v>0</v>
      </c>
      <c r="N362" s="65">
        <f>Uniforms!M362</f>
        <v>0</v>
      </c>
      <c r="O362" s="65">
        <f>Uniforms!N362</f>
        <v>0</v>
      </c>
      <c r="P362" s="65">
        <f>Uniforms!O362</f>
        <v>0</v>
      </c>
      <c r="Q362" s="65">
        <f>Uniforms!P362</f>
        <v>0</v>
      </c>
      <c r="R362" s="65">
        <f>Uniforms!Q362</f>
        <v>0</v>
      </c>
      <c r="S362" s="65">
        <f>Uniforms!R362</f>
        <v>0</v>
      </c>
      <c r="T362" s="65">
        <f>Uniforms!S362</f>
        <v>0</v>
      </c>
      <c r="U362" s="65">
        <f>Uniforms!T362</f>
        <v>0</v>
      </c>
      <c r="V362" s="65">
        <f>Uniforms!U362</f>
        <v>0</v>
      </c>
      <c r="W362" s="65">
        <f>Uniforms!V362</f>
        <v>0</v>
      </c>
      <c r="X362" s="65">
        <f>Uniforms!W362</f>
        <v>0</v>
      </c>
      <c r="Y362" s="65">
        <f>Uniforms!X362</f>
        <v>0</v>
      </c>
      <c r="Z362" s="63" t="str">
        <f>IF(Uniforms!Y362="None","NA|",CONCATENATE(Uniforms!Y362,"|"))</f>
        <v>|</v>
      </c>
      <c r="AA362" s="63" t="str">
        <f>IF(Z362="NA|","|-- Select One --",CONCATENATE(Uniforms!Z362, "|"))</f>
        <v>|</v>
      </c>
      <c r="AB362" s="65">
        <f>Uniforms!AA362</f>
        <v>0</v>
      </c>
      <c r="AC362" s="65">
        <f>Uniforms!AB362</f>
        <v>0</v>
      </c>
      <c r="AD362" s="65">
        <f>Uniforms!AC362</f>
        <v>0</v>
      </c>
      <c r="AE362" s="65">
        <f>Uniforms!AD362</f>
        <v>0</v>
      </c>
      <c r="AF362" s="65">
        <f>Uniforms!AE362</f>
        <v>0</v>
      </c>
      <c r="AG362" s="65">
        <f>Uniforms!AF362</f>
        <v>0</v>
      </c>
      <c r="AH362" s="65">
        <f>Uniforms!AG362</f>
        <v>0</v>
      </c>
      <c r="AI362" s="65">
        <f>Uniforms!AH362</f>
        <v>0</v>
      </c>
      <c r="AJ362" s="65">
        <f>Uniforms!AI362</f>
        <v>0</v>
      </c>
      <c r="AK362" s="65">
        <f>Uniforms!AJ362</f>
        <v>0</v>
      </c>
      <c r="AL362" s="65">
        <f>Uniforms!AK362</f>
        <v>0</v>
      </c>
      <c r="AM362" s="65">
        <f>Uniforms!AL362</f>
        <v>0</v>
      </c>
      <c r="AN362" s="65">
        <f>Uniforms!AM362</f>
        <v>0</v>
      </c>
      <c r="AO362" s="65">
        <f>Uniforms!AN362</f>
        <v>0</v>
      </c>
      <c r="AP362" s="65">
        <f>Uniforms!AO362</f>
        <v>0</v>
      </c>
      <c r="AQ362" s="65">
        <f>Uniforms!AP362</f>
        <v>0</v>
      </c>
      <c r="AR362" s="63" t="str">
        <f>IF(Uniforms!AQ362="None","NA|",CONCATENATE(Uniforms!AQ362,"|"))</f>
        <v>|</v>
      </c>
      <c r="AS362" s="63" t="str">
        <f>IF(AR362="NA|","|-- Select One --",CONCATENATE(Uniforms!AR362,"|"))</f>
        <v>|</v>
      </c>
      <c r="AT362" s="65">
        <f>Uniforms!AS362</f>
        <v>0</v>
      </c>
      <c r="AU362" s="65">
        <f>Uniforms!AT362</f>
        <v>0</v>
      </c>
      <c r="AV362" s="65">
        <f>Uniforms!AU362</f>
        <v>0</v>
      </c>
      <c r="AW362" s="65">
        <f>Uniforms!AV362</f>
        <v>0</v>
      </c>
      <c r="AX362" s="66" t="s">
        <v>409</v>
      </c>
      <c r="AY362" s="63" t="s">
        <v>410</v>
      </c>
      <c r="AZ362" s="63" t="s">
        <v>410</v>
      </c>
      <c r="BA362" s="63" t="s">
        <v>410</v>
      </c>
      <c r="BB362" s="67" t="str">
        <f>Uniforms!$AW$1</f>
        <v>8B|</v>
      </c>
      <c r="BC362" s="67" t="str">
        <f>Uniforms!$AW$2</f>
        <v>NA|</v>
      </c>
      <c r="BD362" s="67" t="str">
        <f>Uniforms!$AW$3</f>
        <v>OUTLINED|</v>
      </c>
      <c r="BE362" s="66">
        <f>Uniforms!$AT$4</f>
        <v>0</v>
      </c>
      <c r="BF362" s="66">
        <f>IF(Uniforms!$AT$13="Left Chest",Uniforms!AZ362, )</f>
        <v>0</v>
      </c>
      <c r="BG362" s="66">
        <f>Uniforms!$AT$5</f>
        <v>0</v>
      </c>
      <c r="BH362" s="67">
        <f>IF(Uniforms!$AT$13="Left Chest 2nd",Uniforms!AZ362, )</f>
        <v>0</v>
      </c>
      <c r="BI362" s="66">
        <f>Uniforms!$AT$6</f>
        <v>0</v>
      </c>
      <c r="BJ362" s="67">
        <f>IF(Uniforms!$AT$13="Left Sleeve",Uniforms!AZ362, )</f>
        <v>0</v>
      </c>
      <c r="BK362" s="66">
        <f>Uniforms!$AT$7</f>
        <v>0</v>
      </c>
      <c r="BL362" s="67">
        <f>IF(Uniforms!$AT$13="Right Sleeve",Uniforms!AZ362, )</f>
        <v>0</v>
      </c>
      <c r="BM362" s="66">
        <f>Uniforms!$AT$8</f>
        <v>0</v>
      </c>
      <c r="BN362" s="67">
        <f>IF(Uniforms!$AT$13="Center Chest",Uniforms!AZ362, )</f>
        <v>0</v>
      </c>
      <c r="BO362" s="66">
        <f>Uniforms!$AT$10</f>
        <v>0</v>
      </c>
      <c r="BP362" s="67">
        <f>IF(Uniforms!$AT$13="Back Above #s",Uniforms!AZ362, )</f>
        <v>0</v>
      </c>
      <c r="BQ362" s="66">
        <f>Uniforms!$AT$11</f>
        <v>0</v>
      </c>
      <c r="BR362" s="67">
        <f>IF(Uniforms!$AT$13="Short-Left Leg",Uniforms!AZ362, )</f>
        <v>0</v>
      </c>
      <c r="BS362" s="66">
        <f>Uniforms!$AT$12</f>
        <v>0</v>
      </c>
      <c r="BT362" s="67">
        <f>IF(Uniforms!$AT$13="Short-Right Leg",Uniforms!AZ362, )</f>
        <v>0</v>
      </c>
      <c r="BU362" s="67">
        <f>Uniforms!$AT$9</f>
        <v>0</v>
      </c>
      <c r="BV362" s="67">
        <f>IF(Uniforms!$AT$13="Right Chest",Uniforms!AZ362, )</f>
        <v>0</v>
      </c>
      <c r="BW362" s="68">
        <f>Uniforms!BA362</f>
        <v>0</v>
      </c>
      <c r="BX362" s="68">
        <f>Uniforms!BB362</f>
        <v>0</v>
      </c>
      <c r="BY362" s="68">
        <f>Uniforms!BC362</f>
        <v>0</v>
      </c>
      <c r="BZ362" s="68">
        <f>Uniforms!BD362</f>
        <v>0</v>
      </c>
      <c r="CA362" s="68">
        <f>Uniforms!BE362</f>
        <v>0</v>
      </c>
      <c r="CB362" s="68">
        <f>Uniforms!BF362</f>
        <v>0</v>
      </c>
      <c r="CC362" s="68">
        <f>Uniforms!BG362</f>
        <v>0</v>
      </c>
      <c r="CD362" s="68">
        <f>Uniforms!BH362</f>
        <v>0</v>
      </c>
      <c r="CE362" s="68">
        <f>Uniforms!BI362</f>
        <v>0</v>
      </c>
      <c r="CF362" s="68">
        <f>Uniforms!BJ362</f>
        <v>0</v>
      </c>
      <c r="CG362" s="68">
        <f>Uniforms!BK362</f>
        <v>0</v>
      </c>
      <c r="CH362" s="68">
        <f>Uniforms!BL362</f>
        <v>0</v>
      </c>
      <c r="CI362" s="68">
        <f>Uniforms!BM362</f>
        <v>0</v>
      </c>
      <c r="CJ362" s="68">
        <f>Uniforms!BN362</f>
        <v>0</v>
      </c>
      <c r="CK362" s="68">
        <f>Uniforms!BO362</f>
        <v>0</v>
      </c>
      <c r="CL362" s="68">
        <f>Uniforms!BP362</f>
        <v>0</v>
      </c>
      <c r="CM362" s="68">
        <f>Uniforms!BQ362</f>
        <v>0</v>
      </c>
      <c r="CN362" s="68">
        <f>Uniforms!BR362</f>
        <v>0</v>
      </c>
      <c r="CO362" s="68">
        <f>Uniforms!BS362</f>
        <v>0</v>
      </c>
      <c r="CP362" s="68">
        <f>Uniforms!BT362</f>
        <v>0</v>
      </c>
      <c r="CQ362" s="68">
        <f>Uniforms!BU362</f>
        <v>0</v>
      </c>
      <c r="CR362" s="68">
        <f>Uniforms!BV362</f>
        <v>0</v>
      </c>
      <c r="CS362" s="68">
        <f>Uniforms!BW362</f>
        <v>0</v>
      </c>
      <c r="CT362" s="68">
        <f>Uniforms!BX362</f>
        <v>0</v>
      </c>
      <c r="CU362" s="68">
        <f>Uniforms!BY362</f>
        <v>0</v>
      </c>
      <c r="CV362" s="68">
        <f>Uniforms!BZ362</f>
        <v>0</v>
      </c>
      <c r="CW362" s="68">
        <f>Uniforms!CA362</f>
        <v>0</v>
      </c>
      <c r="CX362" s="68">
        <f>Uniforms!CB362</f>
        <v>0</v>
      </c>
      <c r="CY362" s="68">
        <f>Uniforms!CC362</f>
        <v>0</v>
      </c>
      <c r="CZ362" s="68">
        <f>Uniforms!CD362</f>
        <v>0</v>
      </c>
      <c r="DA362" s="67"/>
    </row>
    <row r="363" spans="1:105">
      <c r="A363" s="67" t="s">
        <v>627</v>
      </c>
      <c r="B363" s="63">
        <f>Uniforms!B363</f>
        <v>0</v>
      </c>
      <c r="C363" s="63" t="str">
        <f>CONCATENATE(Uniforms!C363, "|")</f>
        <v>|</v>
      </c>
      <c r="D363" s="63">
        <f>Uniforms!D363</f>
        <v>0</v>
      </c>
      <c r="E363" s="63" t="str">
        <f>IF(Uniforms!E363="None", "NA|",CONCATENATE(Uniforms!E363, "|"))</f>
        <v>|</v>
      </c>
      <c r="F363" s="63" t="str">
        <f>IF(E363="NA|","|-- Select One --",CONCATENATE(Uniforms!F363,"|"))</f>
        <v>|</v>
      </c>
      <c r="G363" s="63" t="str">
        <f>CONCATENATE(Uniforms!G363,"|")</f>
        <v>|</v>
      </c>
      <c r="H363" s="64">
        <f>Uniforms!H363</f>
        <v>0</v>
      </c>
      <c r="I363" s="65">
        <f t="shared" si="5"/>
        <v>0</v>
      </c>
      <c r="J363" s="65">
        <f>Uniforms!I363</f>
        <v>0</v>
      </c>
      <c r="K363" s="65">
        <f>Uniforms!J363</f>
        <v>0</v>
      </c>
      <c r="L363" s="65">
        <f>Uniforms!K363</f>
        <v>0</v>
      </c>
      <c r="M363" s="65">
        <f>Uniforms!L363</f>
        <v>0</v>
      </c>
      <c r="N363" s="65">
        <f>Uniforms!M363</f>
        <v>0</v>
      </c>
      <c r="O363" s="65">
        <f>Uniforms!N363</f>
        <v>0</v>
      </c>
      <c r="P363" s="65">
        <f>Uniforms!O363</f>
        <v>0</v>
      </c>
      <c r="Q363" s="65">
        <f>Uniforms!P363</f>
        <v>0</v>
      </c>
      <c r="R363" s="65">
        <f>Uniforms!Q363</f>
        <v>0</v>
      </c>
      <c r="S363" s="65">
        <f>Uniforms!R363</f>
        <v>0</v>
      </c>
      <c r="T363" s="65">
        <f>Uniforms!S363</f>
        <v>0</v>
      </c>
      <c r="U363" s="65">
        <f>Uniforms!T363</f>
        <v>0</v>
      </c>
      <c r="V363" s="65">
        <f>Uniforms!U363</f>
        <v>0</v>
      </c>
      <c r="W363" s="65">
        <f>Uniforms!V363</f>
        <v>0</v>
      </c>
      <c r="X363" s="65">
        <f>Uniforms!W363</f>
        <v>0</v>
      </c>
      <c r="Y363" s="65">
        <f>Uniforms!X363</f>
        <v>0</v>
      </c>
      <c r="Z363" s="63" t="str">
        <f>IF(Uniforms!Y363="None","NA|",CONCATENATE(Uniforms!Y363,"|"))</f>
        <v>|</v>
      </c>
      <c r="AA363" s="63" t="str">
        <f>IF(Z363="NA|","|-- Select One --",CONCATENATE(Uniforms!Z363, "|"))</f>
        <v>|</v>
      </c>
      <c r="AB363" s="65">
        <f>Uniforms!AA363</f>
        <v>0</v>
      </c>
      <c r="AC363" s="65">
        <f>Uniforms!AB363</f>
        <v>0</v>
      </c>
      <c r="AD363" s="65">
        <f>Uniforms!AC363</f>
        <v>0</v>
      </c>
      <c r="AE363" s="65">
        <f>Uniforms!AD363</f>
        <v>0</v>
      </c>
      <c r="AF363" s="65">
        <f>Uniforms!AE363</f>
        <v>0</v>
      </c>
      <c r="AG363" s="65">
        <f>Uniforms!AF363</f>
        <v>0</v>
      </c>
      <c r="AH363" s="65">
        <f>Uniforms!AG363</f>
        <v>0</v>
      </c>
      <c r="AI363" s="65">
        <f>Uniforms!AH363</f>
        <v>0</v>
      </c>
      <c r="AJ363" s="65">
        <f>Uniforms!AI363</f>
        <v>0</v>
      </c>
      <c r="AK363" s="65">
        <f>Uniforms!AJ363</f>
        <v>0</v>
      </c>
      <c r="AL363" s="65">
        <f>Uniforms!AK363</f>
        <v>0</v>
      </c>
      <c r="AM363" s="65">
        <f>Uniforms!AL363</f>
        <v>0</v>
      </c>
      <c r="AN363" s="65">
        <f>Uniforms!AM363</f>
        <v>0</v>
      </c>
      <c r="AO363" s="65">
        <f>Uniforms!AN363</f>
        <v>0</v>
      </c>
      <c r="AP363" s="65">
        <f>Uniforms!AO363</f>
        <v>0</v>
      </c>
      <c r="AQ363" s="65">
        <f>Uniforms!AP363</f>
        <v>0</v>
      </c>
      <c r="AR363" s="63" t="str">
        <f>IF(Uniforms!AQ363="None","NA|",CONCATENATE(Uniforms!AQ363,"|"))</f>
        <v>|</v>
      </c>
      <c r="AS363" s="63" t="str">
        <f>IF(AR363="NA|","|-- Select One --",CONCATENATE(Uniforms!AR363,"|"))</f>
        <v>|</v>
      </c>
      <c r="AT363" s="65">
        <f>Uniforms!AS363</f>
        <v>0</v>
      </c>
      <c r="AU363" s="65">
        <f>Uniforms!AT363</f>
        <v>0</v>
      </c>
      <c r="AV363" s="65">
        <f>Uniforms!AU363</f>
        <v>0</v>
      </c>
      <c r="AW363" s="65">
        <f>Uniforms!AV363</f>
        <v>0</v>
      </c>
      <c r="AX363" s="66" t="s">
        <v>409</v>
      </c>
      <c r="AY363" s="63" t="s">
        <v>410</v>
      </c>
      <c r="AZ363" s="63" t="s">
        <v>410</v>
      </c>
      <c r="BA363" s="63" t="s">
        <v>410</v>
      </c>
      <c r="BB363" s="67" t="str">
        <f>Uniforms!$AW$1</f>
        <v>8B|</v>
      </c>
      <c r="BC363" s="67" t="str">
        <f>Uniforms!$AW$2</f>
        <v>NA|</v>
      </c>
      <c r="BD363" s="67" t="str">
        <f>Uniforms!$AW$3</f>
        <v>OUTLINED|</v>
      </c>
      <c r="BE363" s="66">
        <f>Uniforms!$AT$4</f>
        <v>0</v>
      </c>
      <c r="BF363" s="66">
        <f>IF(Uniforms!$AT$13="Left Chest",Uniforms!AZ363, )</f>
        <v>0</v>
      </c>
      <c r="BG363" s="66">
        <f>Uniforms!$AT$5</f>
        <v>0</v>
      </c>
      <c r="BH363" s="67">
        <f>IF(Uniforms!$AT$13="Left Chest 2nd",Uniforms!AZ363, )</f>
        <v>0</v>
      </c>
      <c r="BI363" s="66">
        <f>Uniforms!$AT$6</f>
        <v>0</v>
      </c>
      <c r="BJ363" s="67">
        <f>IF(Uniforms!$AT$13="Left Sleeve",Uniforms!AZ363, )</f>
        <v>0</v>
      </c>
      <c r="BK363" s="66">
        <f>Uniforms!$AT$7</f>
        <v>0</v>
      </c>
      <c r="BL363" s="67">
        <f>IF(Uniforms!$AT$13="Right Sleeve",Uniforms!AZ363, )</f>
        <v>0</v>
      </c>
      <c r="BM363" s="66">
        <f>Uniforms!$AT$8</f>
        <v>0</v>
      </c>
      <c r="BN363" s="67">
        <f>IF(Uniforms!$AT$13="Center Chest",Uniforms!AZ363, )</f>
        <v>0</v>
      </c>
      <c r="BO363" s="66">
        <f>Uniforms!$AT$10</f>
        <v>0</v>
      </c>
      <c r="BP363" s="67">
        <f>IF(Uniforms!$AT$13="Back Above #s",Uniforms!AZ363, )</f>
        <v>0</v>
      </c>
      <c r="BQ363" s="66">
        <f>Uniforms!$AT$11</f>
        <v>0</v>
      </c>
      <c r="BR363" s="67">
        <f>IF(Uniforms!$AT$13="Short-Left Leg",Uniforms!AZ363, )</f>
        <v>0</v>
      </c>
      <c r="BS363" s="66">
        <f>Uniforms!$AT$12</f>
        <v>0</v>
      </c>
      <c r="BT363" s="67">
        <f>IF(Uniforms!$AT$13="Short-Right Leg",Uniforms!AZ363, )</f>
        <v>0</v>
      </c>
      <c r="BU363" s="67">
        <f>Uniforms!$AT$9</f>
        <v>0</v>
      </c>
      <c r="BV363" s="67">
        <f>IF(Uniforms!$AT$13="Right Chest",Uniforms!AZ363, )</f>
        <v>0</v>
      </c>
      <c r="BW363" s="68">
        <f>Uniforms!BA363</f>
        <v>0</v>
      </c>
      <c r="BX363" s="68">
        <f>Uniforms!BB363</f>
        <v>0</v>
      </c>
      <c r="BY363" s="68">
        <f>Uniforms!BC363</f>
        <v>0</v>
      </c>
      <c r="BZ363" s="68">
        <f>Uniforms!BD363</f>
        <v>0</v>
      </c>
      <c r="CA363" s="68">
        <f>Uniforms!BE363</f>
        <v>0</v>
      </c>
      <c r="CB363" s="68">
        <f>Uniforms!BF363</f>
        <v>0</v>
      </c>
      <c r="CC363" s="68">
        <f>Uniforms!BG363</f>
        <v>0</v>
      </c>
      <c r="CD363" s="68">
        <f>Uniforms!BH363</f>
        <v>0</v>
      </c>
      <c r="CE363" s="68">
        <f>Uniforms!BI363</f>
        <v>0</v>
      </c>
      <c r="CF363" s="68">
        <f>Uniforms!BJ363</f>
        <v>0</v>
      </c>
      <c r="CG363" s="68">
        <f>Uniforms!BK363</f>
        <v>0</v>
      </c>
      <c r="CH363" s="68">
        <f>Uniforms!BL363</f>
        <v>0</v>
      </c>
      <c r="CI363" s="68">
        <f>Uniforms!BM363</f>
        <v>0</v>
      </c>
      <c r="CJ363" s="68">
        <f>Uniforms!BN363</f>
        <v>0</v>
      </c>
      <c r="CK363" s="68">
        <f>Uniforms!BO363</f>
        <v>0</v>
      </c>
      <c r="CL363" s="68">
        <f>Uniforms!BP363</f>
        <v>0</v>
      </c>
      <c r="CM363" s="68">
        <f>Uniforms!BQ363</f>
        <v>0</v>
      </c>
      <c r="CN363" s="68">
        <f>Uniforms!BR363</f>
        <v>0</v>
      </c>
      <c r="CO363" s="68">
        <f>Uniforms!BS363</f>
        <v>0</v>
      </c>
      <c r="CP363" s="68">
        <f>Uniforms!BT363</f>
        <v>0</v>
      </c>
      <c r="CQ363" s="68">
        <f>Uniforms!BU363</f>
        <v>0</v>
      </c>
      <c r="CR363" s="68">
        <f>Uniforms!BV363</f>
        <v>0</v>
      </c>
      <c r="CS363" s="68">
        <f>Uniforms!BW363</f>
        <v>0</v>
      </c>
      <c r="CT363" s="68">
        <f>Uniforms!BX363</f>
        <v>0</v>
      </c>
      <c r="CU363" s="68">
        <f>Uniforms!BY363</f>
        <v>0</v>
      </c>
      <c r="CV363" s="68">
        <f>Uniforms!BZ363</f>
        <v>0</v>
      </c>
      <c r="CW363" s="68">
        <f>Uniforms!CA363</f>
        <v>0</v>
      </c>
      <c r="CX363" s="68">
        <f>Uniforms!CB363</f>
        <v>0</v>
      </c>
      <c r="CY363" s="68">
        <f>Uniforms!CC363</f>
        <v>0</v>
      </c>
      <c r="CZ363" s="68">
        <f>Uniforms!CD363</f>
        <v>0</v>
      </c>
      <c r="DA363" s="67"/>
    </row>
    <row r="364" spans="1:105">
      <c r="A364" s="67" t="s">
        <v>628</v>
      </c>
      <c r="B364" s="63">
        <f>Uniforms!B364</f>
        <v>0</v>
      </c>
      <c r="C364" s="63" t="str">
        <f>CONCATENATE(Uniforms!C364, "|")</f>
        <v>|</v>
      </c>
      <c r="D364" s="63">
        <f>Uniforms!D364</f>
        <v>0</v>
      </c>
      <c r="E364" s="63" t="str">
        <f>IF(Uniforms!E364="None", "NA|",CONCATENATE(Uniforms!E364, "|"))</f>
        <v>|</v>
      </c>
      <c r="F364" s="63" t="str">
        <f>IF(E364="NA|","|-- Select One --",CONCATENATE(Uniforms!F364,"|"))</f>
        <v>|</v>
      </c>
      <c r="G364" s="63" t="str">
        <f>CONCATENATE(Uniforms!G364,"|")</f>
        <v>|</v>
      </c>
      <c r="H364" s="64">
        <f>Uniforms!H364</f>
        <v>0</v>
      </c>
      <c r="I364" s="65">
        <f t="shared" si="5"/>
        <v>0</v>
      </c>
      <c r="J364" s="65">
        <f>Uniforms!I364</f>
        <v>0</v>
      </c>
      <c r="K364" s="65">
        <f>Uniforms!J364</f>
        <v>0</v>
      </c>
      <c r="L364" s="65">
        <f>Uniforms!K364</f>
        <v>0</v>
      </c>
      <c r="M364" s="65">
        <f>Uniforms!L364</f>
        <v>0</v>
      </c>
      <c r="N364" s="65">
        <f>Uniforms!M364</f>
        <v>0</v>
      </c>
      <c r="O364" s="65">
        <f>Uniforms!N364</f>
        <v>0</v>
      </c>
      <c r="P364" s="65">
        <f>Uniforms!O364</f>
        <v>0</v>
      </c>
      <c r="Q364" s="65">
        <f>Uniforms!P364</f>
        <v>0</v>
      </c>
      <c r="R364" s="65">
        <f>Uniforms!Q364</f>
        <v>0</v>
      </c>
      <c r="S364" s="65">
        <f>Uniforms!R364</f>
        <v>0</v>
      </c>
      <c r="T364" s="65">
        <f>Uniforms!S364</f>
        <v>0</v>
      </c>
      <c r="U364" s="65">
        <f>Uniforms!T364</f>
        <v>0</v>
      </c>
      <c r="V364" s="65">
        <f>Uniforms!U364</f>
        <v>0</v>
      </c>
      <c r="W364" s="65">
        <f>Uniforms!V364</f>
        <v>0</v>
      </c>
      <c r="X364" s="65">
        <f>Uniforms!W364</f>
        <v>0</v>
      </c>
      <c r="Y364" s="65">
        <f>Uniforms!X364</f>
        <v>0</v>
      </c>
      <c r="Z364" s="63" t="str">
        <f>IF(Uniforms!Y364="None","NA|",CONCATENATE(Uniforms!Y364,"|"))</f>
        <v>|</v>
      </c>
      <c r="AA364" s="63" t="str">
        <f>IF(Z364="NA|","|-- Select One --",CONCATENATE(Uniforms!Z364, "|"))</f>
        <v>|</v>
      </c>
      <c r="AB364" s="65">
        <f>Uniforms!AA364</f>
        <v>0</v>
      </c>
      <c r="AC364" s="65">
        <f>Uniforms!AB364</f>
        <v>0</v>
      </c>
      <c r="AD364" s="65">
        <f>Uniforms!AC364</f>
        <v>0</v>
      </c>
      <c r="AE364" s="65">
        <f>Uniforms!AD364</f>
        <v>0</v>
      </c>
      <c r="AF364" s="65">
        <f>Uniforms!AE364</f>
        <v>0</v>
      </c>
      <c r="AG364" s="65">
        <f>Uniforms!AF364</f>
        <v>0</v>
      </c>
      <c r="AH364" s="65">
        <f>Uniforms!AG364</f>
        <v>0</v>
      </c>
      <c r="AI364" s="65">
        <f>Uniforms!AH364</f>
        <v>0</v>
      </c>
      <c r="AJ364" s="65">
        <f>Uniforms!AI364</f>
        <v>0</v>
      </c>
      <c r="AK364" s="65">
        <f>Uniforms!AJ364</f>
        <v>0</v>
      </c>
      <c r="AL364" s="65">
        <f>Uniforms!AK364</f>
        <v>0</v>
      </c>
      <c r="AM364" s="65">
        <f>Uniforms!AL364</f>
        <v>0</v>
      </c>
      <c r="AN364" s="65">
        <f>Uniforms!AM364</f>
        <v>0</v>
      </c>
      <c r="AO364" s="65">
        <f>Uniforms!AN364</f>
        <v>0</v>
      </c>
      <c r="AP364" s="65">
        <f>Uniforms!AO364</f>
        <v>0</v>
      </c>
      <c r="AQ364" s="65">
        <f>Uniforms!AP364</f>
        <v>0</v>
      </c>
      <c r="AR364" s="63" t="str">
        <f>IF(Uniforms!AQ364="None","NA|",CONCATENATE(Uniforms!AQ364,"|"))</f>
        <v>|</v>
      </c>
      <c r="AS364" s="63" t="str">
        <f>IF(AR364="NA|","|-- Select One --",CONCATENATE(Uniforms!AR364,"|"))</f>
        <v>|</v>
      </c>
      <c r="AT364" s="65">
        <f>Uniforms!AS364</f>
        <v>0</v>
      </c>
      <c r="AU364" s="65">
        <f>Uniforms!AT364</f>
        <v>0</v>
      </c>
      <c r="AV364" s="65">
        <f>Uniforms!AU364</f>
        <v>0</v>
      </c>
      <c r="AW364" s="65">
        <f>Uniforms!AV364</f>
        <v>0</v>
      </c>
      <c r="AX364" s="66" t="s">
        <v>409</v>
      </c>
      <c r="AY364" s="63" t="s">
        <v>410</v>
      </c>
      <c r="AZ364" s="63" t="s">
        <v>410</v>
      </c>
      <c r="BA364" s="63" t="s">
        <v>410</v>
      </c>
      <c r="BB364" s="67" t="str">
        <f>Uniforms!$AW$1</f>
        <v>8B|</v>
      </c>
      <c r="BC364" s="67" t="str">
        <f>Uniforms!$AW$2</f>
        <v>NA|</v>
      </c>
      <c r="BD364" s="67" t="str">
        <f>Uniforms!$AW$3</f>
        <v>OUTLINED|</v>
      </c>
      <c r="BE364" s="66">
        <f>Uniforms!$AT$4</f>
        <v>0</v>
      </c>
      <c r="BF364" s="66">
        <f>IF(Uniforms!$AT$13="Left Chest",Uniforms!AZ364, )</f>
        <v>0</v>
      </c>
      <c r="BG364" s="66">
        <f>Uniforms!$AT$5</f>
        <v>0</v>
      </c>
      <c r="BH364" s="67">
        <f>IF(Uniforms!$AT$13="Left Chest 2nd",Uniforms!AZ364, )</f>
        <v>0</v>
      </c>
      <c r="BI364" s="66">
        <f>Uniforms!$AT$6</f>
        <v>0</v>
      </c>
      <c r="BJ364" s="67">
        <f>IF(Uniforms!$AT$13="Left Sleeve",Uniforms!AZ364, )</f>
        <v>0</v>
      </c>
      <c r="BK364" s="66">
        <f>Uniforms!$AT$7</f>
        <v>0</v>
      </c>
      <c r="BL364" s="67">
        <f>IF(Uniforms!$AT$13="Right Sleeve",Uniforms!AZ364, )</f>
        <v>0</v>
      </c>
      <c r="BM364" s="66">
        <f>Uniforms!$AT$8</f>
        <v>0</v>
      </c>
      <c r="BN364" s="67">
        <f>IF(Uniforms!$AT$13="Center Chest",Uniforms!AZ364, )</f>
        <v>0</v>
      </c>
      <c r="BO364" s="66">
        <f>Uniforms!$AT$10</f>
        <v>0</v>
      </c>
      <c r="BP364" s="67">
        <f>IF(Uniforms!$AT$13="Back Above #s",Uniforms!AZ364, )</f>
        <v>0</v>
      </c>
      <c r="BQ364" s="66">
        <f>Uniforms!$AT$11</f>
        <v>0</v>
      </c>
      <c r="BR364" s="67">
        <f>IF(Uniforms!$AT$13="Short-Left Leg",Uniforms!AZ364, )</f>
        <v>0</v>
      </c>
      <c r="BS364" s="66">
        <f>Uniforms!$AT$12</f>
        <v>0</v>
      </c>
      <c r="BT364" s="67">
        <f>IF(Uniforms!$AT$13="Short-Right Leg",Uniforms!AZ364, )</f>
        <v>0</v>
      </c>
      <c r="BU364" s="67">
        <f>Uniforms!$AT$9</f>
        <v>0</v>
      </c>
      <c r="BV364" s="67">
        <f>IF(Uniforms!$AT$13="Right Chest",Uniforms!AZ364, )</f>
        <v>0</v>
      </c>
      <c r="BW364" s="68">
        <f>Uniforms!BA364</f>
        <v>0</v>
      </c>
      <c r="BX364" s="68">
        <f>Uniforms!BB364</f>
        <v>0</v>
      </c>
      <c r="BY364" s="68">
        <f>Uniforms!BC364</f>
        <v>0</v>
      </c>
      <c r="BZ364" s="68">
        <f>Uniforms!BD364</f>
        <v>0</v>
      </c>
      <c r="CA364" s="68">
        <f>Uniforms!BE364</f>
        <v>0</v>
      </c>
      <c r="CB364" s="68">
        <f>Uniforms!BF364</f>
        <v>0</v>
      </c>
      <c r="CC364" s="68">
        <f>Uniforms!BG364</f>
        <v>0</v>
      </c>
      <c r="CD364" s="68">
        <f>Uniforms!BH364</f>
        <v>0</v>
      </c>
      <c r="CE364" s="68">
        <f>Uniforms!BI364</f>
        <v>0</v>
      </c>
      <c r="CF364" s="68">
        <f>Uniforms!BJ364</f>
        <v>0</v>
      </c>
      <c r="CG364" s="68">
        <f>Uniforms!BK364</f>
        <v>0</v>
      </c>
      <c r="CH364" s="68">
        <f>Uniforms!BL364</f>
        <v>0</v>
      </c>
      <c r="CI364" s="68">
        <f>Uniforms!BM364</f>
        <v>0</v>
      </c>
      <c r="CJ364" s="68">
        <f>Uniforms!BN364</f>
        <v>0</v>
      </c>
      <c r="CK364" s="68">
        <f>Uniforms!BO364</f>
        <v>0</v>
      </c>
      <c r="CL364" s="68">
        <f>Uniforms!BP364</f>
        <v>0</v>
      </c>
      <c r="CM364" s="68">
        <f>Uniforms!BQ364</f>
        <v>0</v>
      </c>
      <c r="CN364" s="68">
        <f>Uniforms!BR364</f>
        <v>0</v>
      </c>
      <c r="CO364" s="68">
        <f>Uniforms!BS364</f>
        <v>0</v>
      </c>
      <c r="CP364" s="68">
        <f>Uniforms!BT364</f>
        <v>0</v>
      </c>
      <c r="CQ364" s="68">
        <f>Uniforms!BU364</f>
        <v>0</v>
      </c>
      <c r="CR364" s="68">
        <f>Uniforms!BV364</f>
        <v>0</v>
      </c>
      <c r="CS364" s="68">
        <f>Uniforms!BW364</f>
        <v>0</v>
      </c>
      <c r="CT364" s="68">
        <f>Uniforms!BX364</f>
        <v>0</v>
      </c>
      <c r="CU364" s="68">
        <f>Uniforms!BY364</f>
        <v>0</v>
      </c>
      <c r="CV364" s="68">
        <f>Uniforms!BZ364</f>
        <v>0</v>
      </c>
      <c r="CW364" s="68">
        <f>Uniforms!CA364</f>
        <v>0</v>
      </c>
      <c r="CX364" s="68">
        <f>Uniforms!CB364</f>
        <v>0</v>
      </c>
      <c r="CY364" s="68">
        <f>Uniforms!CC364</f>
        <v>0</v>
      </c>
      <c r="CZ364" s="68">
        <f>Uniforms!CD364</f>
        <v>0</v>
      </c>
      <c r="DA364" s="67"/>
    </row>
  </sheetData>
  <sheetProtection algorithmName="SHA-512" hashValue="wf8oDjwy7+kPm8XFYQoE335J0zWro5u8mNRRjsWGYs6pAR3YTRA2+yHxZcim52O53zfTTUhrJysU6uHPehVZMQ==" saltValue="6X/K4/JPp1/+BxQoqV9Kdg==" spinCount="100000" sheet="1" objects="1" scenarios="1" selectLockedCells="1"/>
  <dataValidations count="1">
    <dataValidation type="list" allowBlank="1" showInputMessage="1" showErrorMessage="1" errorTitle="Entry Error." error="Enter correct value." promptTitle="Select Pricing Schedule" prompt="SCORE| for Individual Item Price_x000a_SCOREP| for Uniform Package Price" sqref="AX15:AX364">
      <formula1>PriceSchedule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4"/>
  <sheetViews>
    <sheetView zoomScale="80" zoomScaleNormal="80" workbookViewId="0">
      <selection activeCell="C16" sqref="C16"/>
    </sheetView>
  </sheetViews>
  <sheetFormatPr defaultRowHeight="12.75"/>
  <cols>
    <col min="1" max="1" width="4.85546875" style="152" customWidth="1"/>
    <col min="2" max="2" width="24.85546875" style="152" customWidth="1"/>
    <col min="3" max="3" width="16.140625" style="152" bestFit="1" customWidth="1"/>
    <col min="4" max="4" width="27.85546875" style="152" customWidth="1"/>
    <col min="5" max="6" width="14.28515625" style="152" customWidth="1"/>
    <col min="7" max="7" width="16.140625" style="152" bestFit="1" customWidth="1"/>
    <col min="8" max="8" width="27.85546875" style="152" customWidth="1"/>
    <col min="9" max="10" width="14.28515625" style="152" customWidth="1"/>
    <col min="11" max="13" width="18.5703125" style="152" hidden="1" customWidth="1"/>
    <col min="14" max="14" width="15.7109375" style="152" hidden="1" customWidth="1"/>
    <col min="15" max="24" width="5" style="152" customWidth="1"/>
    <col min="25" max="16384" width="9.140625" style="152"/>
  </cols>
  <sheetData>
    <row r="1" spans="1:24" ht="17.25" customHeight="1" thickTop="1">
      <c r="A1" s="448"/>
      <c r="B1" s="449"/>
      <c r="C1" s="149" t="s">
        <v>656</v>
      </c>
      <c r="D1" s="114"/>
      <c r="E1" s="452" t="s">
        <v>653</v>
      </c>
      <c r="F1" s="419"/>
      <c r="G1" s="150" t="s">
        <v>662</v>
      </c>
      <c r="H1" s="114"/>
      <c r="I1" s="452" t="s">
        <v>653</v>
      </c>
      <c r="J1" s="433"/>
      <c r="K1" s="151"/>
      <c r="L1" s="151"/>
      <c r="M1" s="151"/>
      <c r="N1" s="151"/>
      <c r="O1" s="401" t="s">
        <v>19</v>
      </c>
      <c r="P1" s="402"/>
      <c r="Q1" s="402"/>
      <c r="R1" s="402"/>
      <c r="S1" s="403"/>
      <c r="T1" s="510" t="s">
        <v>135</v>
      </c>
      <c r="U1" s="511"/>
      <c r="V1" s="511"/>
      <c r="W1" s="511"/>
      <c r="X1" s="512"/>
    </row>
    <row r="2" spans="1:24" ht="17.25" customHeight="1">
      <c r="A2" s="450"/>
      <c r="B2" s="451"/>
      <c r="C2" s="153" t="s">
        <v>657</v>
      </c>
      <c r="D2" s="83"/>
      <c r="E2" s="453"/>
      <c r="F2" s="420"/>
      <c r="G2" s="154" t="s">
        <v>657</v>
      </c>
      <c r="H2" s="82"/>
      <c r="I2" s="453"/>
      <c r="J2" s="434"/>
      <c r="K2" s="155"/>
      <c r="L2" s="155"/>
      <c r="M2" s="155"/>
      <c r="N2" s="155"/>
      <c r="O2" s="472"/>
      <c r="P2" s="466"/>
      <c r="Q2" s="466"/>
      <c r="R2" s="466"/>
      <c r="S2" s="473"/>
      <c r="T2" s="465"/>
      <c r="U2" s="466"/>
      <c r="V2" s="466"/>
      <c r="W2" s="466"/>
      <c r="X2" s="467"/>
    </row>
    <row r="3" spans="1:24" ht="17.25" customHeight="1">
      <c r="A3" s="450"/>
      <c r="B3" s="451"/>
      <c r="C3" s="153" t="s">
        <v>658</v>
      </c>
      <c r="D3" s="456"/>
      <c r="E3" s="455"/>
      <c r="F3" s="455"/>
      <c r="G3" s="154" t="s">
        <v>658</v>
      </c>
      <c r="H3" s="456"/>
      <c r="I3" s="455"/>
      <c r="J3" s="457"/>
      <c r="K3" s="155"/>
      <c r="L3" s="155"/>
      <c r="M3" s="155"/>
      <c r="N3" s="155"/>
      <c r="O3" s="474"/>
      <c r="P3" s="469"/>
      <c r="Q3" s="469"/>
      <c r="R3" s="469"/>
      <c r="S3" s="475"/>
      <c r="T3" s="468"/>
      <c r="U3" s="469"/>
      <c r="V3" s="469"/>
      <c r="W3" s="469"/>
      <c r="X3" s="470"/>
    </row>
    <row r="4" spans="1:24" ht="17.25" customHeight="1">
      <c r="A4" s="450"/>
      <c r="B4" s="451"/>
      <c r="C4" s="153" t="s">
        <v>659</v>
      </c>
      <c r="D4" s="454"/>
      <c r="E4" s="455"/>
      <c r="F4" s="455"/>
      <c r="G4" s="154" t="s">
        <v>659</v>
      </c>
      <c r="H4" s="456"/>
      <c r="I4" s="455"/>
      <c r="J4" s="457"/>
      <c r="K4" s="155"/>
      <c r="L4" s="155"/>
      <c r="M4" s="155"/>
      <c r="N4" s="155"/>
      <c r="O4" s="398" t="s">
        <v>20</v>
      </c>
      <c r="P4" s="399"/>
      <c r="Q4" s="399"/>
      <c r="R4" s="399"/>
      <c r="S4" s="400"/>
      <c r="T4" s="439" t="s">
        <v>21</v>
      </c>
      <c r="U4" s="440"/>
      <c r="V4" s="440"/>
      <c r="W4" s="440"/>
      <c r="X4" s="513"/>
    </row>
    <row r="5" spans="1:24" ht="17.25" customHeight="1">
      <c r="A5" s="450"/>
      <c r="B5" s="451"/>
      <c r="C5" s="153" t="s">
        <v>660</v>
      </c>
      <c r="D5" s="454"/>
      <c r="E5" s="455"/>
      <c r="F5" s="455"/>
      <c r="G5" s="154" t="s">
        <v>660</v>
      </c>
      <c r="H5" s="456"/>
      <c r="I5" s="455"/>
      <c r="J5" s="457"/>
      <c r="K5" s="155"/>
      <c r="L5" s="155"/>
      <c r="M5" s="155"/>
      <c r="N5" s="155"/>
      <c r="O5" s="472"/>
      <c r="P5" s="466"/>
      <c r="Q5" s="466"/>
      <c r="R5" s="466"/>
      <c r="S5" s="473"/>
      <c r="T5" s="465"/>
      <c r="U5" s="466"/>
      <c r="V5" s="466"/>
      <c r="W5" s="466"/>
      <c r="X5" s="467"/>
    </row>
    <row r="6" spans="1:24" ht="17.25" customHeight="1" thickBot="1">
      <c r="A6" s="450"/>
      <c r="B6" s="451"/>
      <c r="C6" s="153" t="s">
        <v>661</v>
      </c>
      <c r="D6" s="459"/>
      <c r="E6" s="460"/>
      <c r="F6" s="460"/>
      <c r="G6" s="154" t="s">
        <v>661</v>
      </c>
      <c r="H6" s="456"/>
      <c r="I6" s="455"/>
      <c r="J6" s="457"/>
      <c r="K6" s="155"/>
      <c r="L6" s="155"/>
      <c r="M6" s="155"/>
      <c r="N6" s="155"/>
      <c r="O6" s="474"/>
      <c r="P6" s="469"/>
      <c r="Q6" s="469"/>
      <c r="R6" s="469"/>
      <c r="S6" s="475"/>
      <c r="T6" s="468"/>
      <c r="U6" s="469"/>
      <c r="V6" s="469"/>
      <c r="W6" s="469"/>
      <c r="X6" s="470"/>
    </row>
    <row r="7" spans="1:24" ht="17.25" customHeight="1">
      <c r="A7" s="476" t="s">
        <v>649</v>
      </c>
      <c r="B7" s="477"/>
      <c r="C7" s="478" t="s">
        <v>652</v>
      </c>
      <c r="D7" s="497"/>
      <c r="E7" s="498"/>
      <c r="F7" s="498"/>
      <c r="G7" s="498"/>
      <c r="H7" s="498"/>
      <c r="I7" s="499"/>
      <c r="J7" s="156"/>
      <c r="K7" s="155"/>
      <c r="L7" s="155"/>
      <c r="M7" s="155"/>
      <c r="N7" s="155"/>
      <c r="O7" s="398" t="s">
        <v>134</v>
      </c>
      <c r="P7" s="399"/>
      <c r="Q7" s="399"/>
      <c r="R7" s="399"/>
      <c r="S7" s="400"/>
      <c r="T7" s="382" t="s">
        <v>136</v>
      </c>
      <c r="U7" s="383"/>
      <c r="V7" s="383"/>
      <c r="W7" s="383"/>
      <c r="X7" s="471"/>
    </row>
    <row r="8" spans="1:24" ht="17.25" customHeight="1">
      <c r="A8" s="481" t="s">
        <v>137</v>
      </c>
      <c r="B8" s="482"/>
      <c r="C8" s="479"/>
      <c r="D8" s="500"/>
      <c r="E8" s="501"/>
      <c r="F8" s="501"/>
      <c r="G8" s="501"/>
      <c r="H8" s="501"/>
      <c r="I8" s="502"/>
      <c r="J8" s="506">
        <f>SUM(F14:F63)</f>
        <v>0</v>
      </c>
      <c r="K8" s="155"/>
      <c r="L8" s="155"/>
      <c r="M8" s="155"/>
      <c r="N8" s="155"/>
      <c r="O8" s="472"/>
      <c r="P8" s="466"/>
      <c r="Q8" s="466"/>
      <c r="R8" s="466"/>
      <c r="S8" s="473"/>
      <c r="T8" s="465"/>
      <c r="U8" s="466"/>
      <c r="V8" s="466"/>
      <c r="W8" s="466"/>
      <c r="X8" s="467"/>
    </row>
    <row r="9" spans="1:24" ht="17.25" customHeight="1">
      <c r="A9" s="446" t="s">
        <v>651</v>
      </c>
      <c r="B9" s="447"/>
      <c r="C9" s="479"/>
      <c r="D9" s="500"/>
      <c r="E9" s="501"/>
      <c r="F9" s="501"/>
      <c r="G9" s="501"/>
      <c r="H9" s="501"/>
      <c r="I9" s="502"/>
      <c r="J9" s="506"/>
      <c r="K9" s="155"/>
      <c r="L9" s="155"/>
      <c r="M9" s="155"/>
      <c r="N9" s="155"/>
      <c r="O9" s="474"/>
      <c r="P9" s="469"/>
      <c r="Q9" s="466"/>
      <c r="R9" s="466"/>
      <c r="S9" s="473"/>
      <c r="T9" s="465"/>
      <c r="U9" s="466"/>
      <c r="V9" s="466"/>
      <c r="W9" s="466"/>
      <c r="X9" s="467"/>
    </row>
    <row r="10" spans="1:24" ht="17.25" customHeight="1">
      <c r="A10" s="311" t="s">
        <v>654</v>
      </c>
      <c r="B10" s="312"/>
      <c r="C10" s="479"/>
      <c r="D10" s="500"/>
      <c r="E10" s="501"/>
      <c r="F10" s="501"/>
      <c r="G10" s="501"/>
      <c r="H10" s="501"/>
      <c r="I10" s="502"/>
      <c r="J10" s="507" t="s">
        <v>1146</v>
      </c>
      <c r="K10" s="155"/>
      <c r="L10" s="155"/>
      <c r="M10" s="155"/>
      <c r="N10" s="155"/>
      <c r="O10" s="483" t="s">
        <v>9</v>
      </c>
      <c r="P10" s="484"/>
      <c r="Q10" s="489"/>
      <c r="R10" s="489"/>
      <c r="S10" s="489"/>
      <c r="T10" s="489"/>
      <c r="U10" s="489"/>
      <c r="V10" s="489"/>
      <c r="W10" s="489"/>
      <c r="X10" s="490"/>
    </row>
    <row r="11" spans="1:24" ht="17.25" customHeight="1">
      <c r="A11" s="311" t="s">
        <v>650</v>
      </c>
      <c r="B11" s="458"/>
      <c r="C11" s="479"/>
      <c r="D11" s="500"/>
      <c r="E11" s="501"/>
      <c r="F11" s="501"/>
      <c r="G11" s="501"/>
      <c r="H11" s="501"/>
      <c r="I11" s="502"/>
      <c r="J11" s="507"/>
      <c r="K11" s="155"/>
      <c r="L11" s="155"/>
      <c r="M11" s="155"/>
      <c r="N11" s="155"/>
      <c r="O11" s="485"/>
      <c r="P11" s="486"/>
      <c r="Q11" s="489"/>
      <c r="R11" s="489"/>
      <c r="S11" s="489"/>
      <c r="T11" s="489"/>
      <c r="U11" s="489"/>
      <c r="V11" s="489"/>
      <c r="W11" s="489"/>
      <c r="X11" s="490"/>
    </row>
    <row r="12" spans="1:24" ht="17.25" customHeight="1" thickBot="1">
      <c r="A12" s="493"/>
      <c r="B12" s="494"/>
      <c r="C12" s="480"/>
      <c r="D12" s="503"/>
      <c r="E12" s="504"/>
      <c r="F12" s="504"/>
      <c r="G12" s="504"/>
      <c r="H12" s="504"/>
      <c r="I12" s="505"/>
      <c r="J12" s="157"/>
      <c r="K12" s="158"/>
      <c r="L12" s="158"/>
      <c r="M12" s="158"/>
      <c r="N12" s="158"/>
      <c r="O12" s="487"/>
      <c r="P12" s="488"/>
      <c r="Q12" s="491"/>
      <c r="R12" s="491"/>
      <c r="S12" s="491"/>
      <c r="T12" s="491"/>
      <c r="U12" s="491"/>
      <c r="V12" s="491"/>
      <c r="W12" s="491"/>
      <c r="X12" s="492"/>
    </row>
    <row r="13" spans="1:24" ht="27.75" thickTop="1">
      <c r="A13" s="159" t="s">
        <v>11</v>
      </c>
      <c r="B13" s="160" t="s">
        <v>765</v>
      </c>
      <c r="C13" s="161" t="s">
        <v>783</v>
      </c>
      <c r="D13" s="162" t="s">
        <v>766</v>
      </c>
      <c r="E13" s="160" t="s">
        <v>767</v>
      </c>
      <c r="F13" s="163" t="s">
        <v>784</v>
      </c>
      <c r="G13" s="444" t="s">
        <v>788</v>
      </c>
      <c r="H13" s="445"/>
      <c r="I13" s="461" t="s">
        <v>652</v>
      </c>
      <c r="J13" s="462"/>
      <c r="K13" s="164" t="s">
        <v>783</v>
      </c>
      <c r="L13" s="164" t="s">
        <v>766</v>
      </c>
      <c r="M13" s="164" t="s">
        <v>767</v>
      </c>
      <c r="N13" s="164" t="s">
        <v>792</v>
      </c>
      <c r="O13" s="495"/>
      <c r="P13" s="495"/>
      <c r="Q13" s="495"/>
      <c r="R13" s="495"/>
      <c r="S13" s="495"/>
      <c r="T13" s="495"/>
      <c r="U13" s="495"/>
      <c r="V13" s="495"/>
      <c r="W13" s="495"/>
      <c r="X13" s="495"/>
    </row>
    <row r="14" spans="1:24" ht="18.75" customHeight="1">
      <c r="A14" s="165">
        <v>1</v>
      </c>
      <c r="B14" s="169"/>
      <c r="C14" s="170"/>
      <c r="D14" s="171"/>
      <c r="E14" s="172"/>
      <c r="F14" s="173"/>
      <c r="G14" s="442" t="str">
        <f ca="1">IFERROR(INDIRECT(N14)," ")</f>
        <v xml:space="preserve"> </v>
      </c>
      <c r="H14" s="443"/>
      <c r="I14" s="463"/>
      <c r="J14" s="464"/>
      <c r="K14" s="166" t="str">
        <f>CONCATENATE(B14,"Styles")</f>
        <v>Styles</v>
      </c>
      <c r="L14" s="152" t="str">
        <f>CONCATENATE("Colors",C14)</f>
        <v>Colors</v>
      </c>
      <c r="M14" s="152" t="str">
        <f>CONCATENATE("Sizes",C14)</f>
        <v>Sizes</v>
      </c>
      <c r="N14" s="152" t="str">
        <f>CONCATENATE("Desc",C14)</f>
        <v>Desc</v>
      </c>
      <c r="O14" s="496"/>
      <c r="P14" s="496"/>
      <c r="Q14" s="496"/>
      <c r="R14" s="496"/>
      <c r="S14" s="496"/>
      <c r="T14" s="496"/>
      <c r="U14" s="496"/>
      <c r="V14" s="496"/>
      <c r="W14" s="496"/>
      <c r="X14" s="496"/>
    </row>
    <row r="15" spans="1:24" ht="18.75" customHeight="1">
      <c r="A15" s="165">
        <v>2</v>
      </c>
      <c r="B15" s="169"/>
      <c r="C15" s="170"/>
      <c r="D15" s="171"/>
      <c r="E15" s="172"/>
      <c r="F15" s="173"/>
      <c r="G15" s="442" t="str">
        <f t="shared" ref="G15:G63" ca="1" si="0">IFERROR(INDIRECT(N15)," ")</f>
        <v xml:space="preserve"> </v>
      </c>
      <c r="H15" s="443"/>
      <c r="I15" s="463"/>
      <c r="J15" s="464"/>
      <c r="K15" s="166" t="str">
        <f t="shared" ref="K15:K26" si="1">CONCATENATE(B15,"Styles")</f>
        <v>Styles</v>
      </c>
      <c r="L15" s="152" t="str">
        <f t="shared" ref="L15:L26" si="2">CONCATENATE("Colors",C15)</f>
        <v>Colors</v>
      </c>
      <c r="M15" s="152" t="str">
        <f t="shared" ref="M15:M26" si="3">CONCATENATE("Sizes",C15)</f>
        <v>Sizes</v>
      </c>
      <c r="N15" s="152" t="str">
        <f t="shared" ref="N15:N26" si="4">CONCATENATE("Desc",C15)</f>
        <v>Desc</v>
      </c>
      <c r="O15" s="496"/>
      <c r="P15" s="496"/>
      <c r="Q15" s="496"/>
      <c r="R15" s="496"/>
      <c r="S15" s="496"/>
      <c r="T15" s="496"/>
      <c r="U15" s="496"/>
      <c r="V15" s="496"/>
      <c r="W15" s="496"/>
      <c r="X15" s="496"/>
    </row>
    <row r="16" spans="1:24" ht="18.75" customHeight="1">
      <c r="A16" s="165">
        <v>3</v>
      </c>
      <c r="B16" s="169"/>
      <c r="C16" s="170"/>
      <c r="D16" s="171"/>
      <c r="E16" s="172"/>
      <c r="F16" s="173"/>
      <c r="G16" s="442" t="str">
        <f t="shared" ca="1" si="0"/>
        <v xml:space="preserve"> </v>
      </c>
      <c r="H16" s="443"/>
      <c r="I16" s="463"/>
      <c r="J16" s="464"/>
      <c r="K16" s="166" t="str">
        <f t="shared" si="1"/>
        <v>Styles</v>
      </c>
      <c r="L16" s="152" t="str">
        <f t="shared" si="2"/>
        <v>Colors</v>
      </c>
      <c r="M16" s="152" t="str">
        <f t="shared" si="3"/>
        <v>Sizes</v>
      </c>
      <c r="N16" s="152" t="str">
        <f t="shared" si="4"/>
        <v>Desc</v>
      </c>
      <c r="O16" s="496"/>
      <c r="P16" s="496"/>
      <c r="Q16" s="496"/>
      <c r="R16" s="496"/>
      <c r="S16" s="496"/>
      <c r="T16" s="496"/>
      <c r="U16" s="496"/>
      <c r="V16" s="496"/>
      <c r="W16" s="496"/>
      <c r="X16" s="496"/>
    </row>
    <row r="17" spans="1:24" ht="18.75" customHeight="1">
      <c r="A17" s="165">
        <v>4</v>
      </c>
      <c r="B17" s="169"/>
      <c r="C17" s="170"/>
      <c r="D17" s="171"/>
      <c r="E17" s="172"/>
      <c r="F17" s="173"/>
      <c r="G17" s="442" t="str">
        <f t="shared" ca="1" si="0"/>
        <v xml:space="preserve"> </v>
      </c>
      <c r="H17" s="443"/>
      <c r="I17" s="463"/>
      <c r="J17" s="464"/>
      <c r="K17" s="166" t="str">
        <f t="shared" si="1"/>
        <v>Styles</v>
      </c>
      <c r="L17" s="152" t="str">
        <f t="shared" si="2"/>
        <v>Colors</v>
      </c>
      <c r="M17" s="152" t="str">
        <f t="shared" si="3"/>
        <v>Sizes</v>
      </c>
      <c r="N17" s="152" t="str">
        <f t="shared" si="4"/>
        <v>Desc</v>
      </c>
      <c r="O17" s="496"/>
      <c r="P17" s="496"/>
      <c r="Q17" s="496"/>
      <c r="R17" s="496"/>
      <c r="S17" s="496"/>
      <c r="T17" s="496"/>
      <c r="U17" s="496"/>
      <c r="V17" s="496"/>
      <c r="W17" s="496"/>
      <c r="X17" s="496"/>
    </row>
    <row r="18" spans="1:24" ht="18.75" customHeight="1">
      <c r="A18" s="165">
        <v>5</v>
      </c>
      <c r="B18" s="169"/>
      <c r="C18" s="170"/>
      <c r="D18" s="171"/>
      <c r="E18" s="172"/>
      <c r="F18" s="173"/>
      <c r="G18" s="442" t="str">
        <f t="shared" ca="1" si="0"/>
        <v xml:space="preserve"> </v>
      </c>
      <c r="H18" s="443"/>
      <c r="I18" s="463"/>
      <c r="J18" s="464"/>
      <c r="K18" s="166" t="str">
        <f t="shared" si="1"/>
        <v>Styles</v>
      </c>
      <c r="L18" s="152" t="str">
        <f t="shared" si="2"/>
        <v>Colors</v>
      </c>
      <c r="M18" s="152" t="str">
        <f t="shared" si="3"/>
        <v>Sizes</v>
      </c>
      <c r="N18" s="152" t="str">
        <f t="shared" si="4"/>
        <v>Desc</v>
      </c>
      <c r="O18" s="496"/>
      <c r="P18" s="496"/>
      <c r="Q18" s="496"/>
      <c r="R18" s="496"/>
      <c r="S18" s="496"/>
      <c r="T18" s="496"/>
      <c r="U18" s="496"/>
      <c r="V18" s="496"/>
      <c r="W18" s="496"/>
      <c r="X18" s="496"/>
    </row>
    <row r="19" spans="1:24" ht="18.75" customHeight="1">
      <c r="A19" s="165">
        <v>6</v>
      </c>
      <c r="B19" s="169"/>
      <c r="C19" s="170"/>
      <c r="D19" s="171"/>
      <c r="E19" s="172"/>
      <c r="F19" s="173"/>
      <c r="G19" s="442" t="str">
        <f t="shared" ca="1" si="0"/>
        <v xml:space="preserve"> </v>
      </c>
      <c r="H19" s="443"/>
      <c r="I19" s="463"/>
      <c r="J19" s="464"/>
      <c r="K19" s="166" t="str">
        <f t="shared" si="1"/>
        <v>Styles</v>
      </c>
      <c r="L19" s="152" t="str">
        <f t="shared" si="2"/>
        <v>Colors</v>
      </c>
      <c r="M19" s="152" t="str">
        <f t="shared" si="3"/>
        <v>Sizes</v>
      </c>
      <c r="N19" s="152" t="str">
        <f t="shared" si="4"/>
        <v>Desc</v>
      </c>
      <c r="O19" s="496"/>
      <c r="P19" s="496"/>
      <c r="Q19" s="496"/>
      <c r="R19" s="496"/>
      <c r="S19" s="496"/>
      <c r="T19" s="496"/>
      <c r="U19" s="496"/>
      <c r="V19" s="496"/>
      <c r="W19" s="496"/>
      <c r="X19" s="496"/>
    </row>
    <row r="20" spans="1:24" ht="18.75" customHeight="1">
      <c r="A20" s="165">
        <v>7</v>
      </c>
      <c r="B20" s="169"/>
      <c r="C20" s="170"/>
      <c r="D20" s="171"/>
      <c r="E20" s="172"/>
      <c r="F20" s="173"/>
      <c r="G20" s="442" t="str">
        <f t="shared" ca="1" si="0"/>
        <v xml:space="preserve"> </v>
      </c>
      <c r="H20" s="443"/>
      <c r="I20" s="463"/>
      <c r="J20" s="464"/>
      <c r="K20" s="166" t="str">
        <f t="shared" si="1"/>
        <v>Styles</v>
      </c>
      <c r="L20" s="152" t="str">
        <f t="shared" si="2"/>
        <v>Colors</v>
      </c>
      <c r="M20" s="152" t="str">
        <f t="shared" si="3"/>
        <v>Sizes</v>
      </c>
      <c r="N20" s="152" t="str">
        <f t="shared" si="4"/>
        <v>Desc</v>
      </c>
      <c r="O20" s="496"/>
      <c r="P20" s="496"/>
      <c r="Q20" s="496"/>
      <c r="R20" s="496"/>
      <c r="S20" s="496"/>
      <c r="T20" s="496"/>
      <c r="U20" s="496"/>
      <c r="V20" s="496"/>
      <c r="W20" s="496"/>
      <c r="X20" s="496"/>
    </row>
    <row r="21" spans="1:24" ht="18.75" customHeight="1">
      <c r="A21" s="165">
        <v>8</v>
      </c>
      <c r="B21" s="169"/>
      <c r="C21" s="170"/>
      <c r="D21" s="171"/>
      <c r="E21" s="172"/>
      <c r="F21" s="173"/>
      <c r="G21" s="442" t="str">
        <f t="shared" ca="1" si="0"/>
        <v xml:space="preserve"> </v>
      </c>
      <c r="H21" s="443"/>
      <c r="I21" s="463"/>
      <c r="J21" s="464"/>
      <c r="K21" s="166" t="str">
        <f t="shared" si="1"/>
        <v>Styles</v>
      </c>
      <c r="L21" s="152" t="str">
        <f t="shared" si="2"/>
        <v>Colors</v>
      </c>
      <c r="M21" s="152" t="str">
        <f t="shared" si="3"/>
        <v>Sizes</v>
      </c>
      <c r="N21" s="152" t="str">
        <f t="shared" si="4"/>
        <v>Desc</v>
      </c>
      <c r="O21" s="496"/>
      <c r="P21" s="496"/>
      <c r="Q21" s="496"/>
      <c r="R21" s="496"/>
      <c r="S21" s="496"/>
      <c r="T21" s="496"/>
      <c r="U21" s="496"/>
      <c r="V21" s="496"/>
      <c r="W21" s="496"/>
      <c r="X21" s="496"/>
    </row>
    <row r="22" spans="1:24" ht="18.75" customHeight="1">
      <c r="A22" s="165">
        <v>9</v>
      </c>
      <c r="B22" s="169"/>
      <c r="C22" s="170"/>
      <c r="D22" s="171"/>
      <c r="E22" s="172"/>
      <c r="F22" s="173"/>
      <c r="G22" s="442" t="str">
        <f t="shared" ca="1" si="0"/>
        <v xml:space="preserve"> </v>
      </c>
      <c r="H22" s="443"/>
      <c r="I22" s="463"/>
      <c r="J22" s="464"/>
      <c r="K22" s="166" t="str">
        <f t="shared" si="1"/>
        <v>Styles</v>
      </c>
      <c r="L22" s="152" t="str">
        <f t="shared" si="2"/>
        <v>Colors</v>
      </c>
      <c r="M22" s="152" t="str">
        <f t="shared" si="3"/>
        <v>Sizes</v>
      </c>
      <c r="N22" s="152" t="str">
        <f t="shared" si="4"/>
        <v>Desc</v>
      </c>
      <c r="O22" s="496"/>
      <c r="P22" s="496"/>
      <c r="Q22" s="496"/>
      <c r="R22" s="496"/>
      <c r="S22" s="496"/>
      <c r="T22" s="496"/>
      <c r="U22" s="496"/>
      <c r="V22" s="496"/>
      <c r="W22" s="496"/>
      <c r="X22" s="496"/>
    </row>
    <row r="23" spans="1:24" ht="18.75" customHeight="1">
      <c r="A23" s="165">
        <v>10</v>
      </c>
      <c r="B23" s="169"/>
      <c r="C23" s="170"/>
      <c r="D23" s="171"/>
      <c r="E23" s="172"/>
      <c r="F23" s="173"/>
      <c r="G23" s="442" t="str">
        <f t="shared" ca="1" si="0"/>
        <v xml:space="preserve"> </v>
      </c>
      <c r="H23" s="443"/>
      <c r="I23" s="463"/>
      <c r="J23" s="464"/>
      <c r="K23" s="166" t="str">
        <f t="shared" si="1"/>
        <v>Styles</v>
      </c>
      <c r="L23" s="152" t="str">
        <f t="shared" si="2"/>
        <v>Colors</v>
      </c>
      <c r="M23" s="152" t="str">
        <f t="shared" si="3"/>
        <v>Sizes</v>
      </c>
      <c r="N23" s="152" t="str">
        <f t="shared" si="4"/>
        <v>Desc</v>
      </c>
      <c r="O23" s="496"/>
      <c r="P23" s="496"/>
      <c r="Q23" s="496"/>
      <c r="R23" s="496"/>
      <c r="S23" s="496"/>
      <c r="T23" s="496"/>
      <c r="U23" s="496"/>
      <c r="V23" s="496"/>
      <c r="W23" s="496"/>
      <c r="X23" s="496"/>
    </row>
    <row r="24" spans="1:24" ht="18.75" customHeight="1">
      <c r="A24" s="165">
        <v>11</v>
      </c>
      <c r="B24" s="169"/>
      <c r="C24" s="170"/>
      <c r="D24" s="171"/>
      <c r="E24" s="172"/>
      <c r="F24" s="173"/>
      <c r="G24" s="442" t="str">
        <f t="shared" ca="1" si="0"/>
        <v xml:space="preserve"> </v>
      </c>
      <c r="H24" s="443"/>
      <c r="I24" s="463"/>
      <c r="J24" s="464"/>
      <c r="K24" s="166" t="str">
        <f t="shared" si="1"/>
        <v>Styles</v>
      </c>
      <c r="L24" s="152" t="str">
        <f t="shared" si="2"/>
        <v>Colors</v>
      </c>
      <c r="M24" s="152" t="str">
        <f t="shared" si="3"/>
        <v>Sizes</v>
      </c>
      <c r="N24" s="152" t="str">
        <f t="shared" si="4"/>
        <v>Desc</v>
      </c>
      <c r="O24" s="496"/>
      <c r="P24" s="496"/>
      <c r="Q24" s="496"/>
      <c r="R24" s="496"/>
      <c r="S24" s="496"/>
      <c r="T24" s="496"/>
      <c r="U24" s="496"/>
      <c r="V24" s="496"/>
      <c r="W24" s="496"/>
      <c r="X24" s="496"/>
    </row>
    <row r="25" spans="1:24" ht="18.75" customHeight="1">
      <c r="A25" s="165">
        <v>12</v>
      </c>
      <c r="B25" s="169"/>
      <c r="C25" s="170"/>
      <c r="D25" s="171"/>
      <c r="E25" s="172"/>
      <c r="F25" s="173"/>
      <c r="G25" s="442" t="str">
        <f t="shared" ca="1" si="0"/>
        <v xml:space="preserve"> </v>
      </c>
      <c r="H25" s="443"/>
      <c r="I25" s="463"/>
      <c r="J25" s="464"/>
      <c r="K25" s="166" t="str">
        <f t="shared" si="1"/>
        <v>Styles</v>
      </c>
      <c r="L25" s="152" t="str">
        <f t="shared" si="2"/>
        <v>Colors</v>
      </c>
      <c r="M25" s="152" t="str">
        <f t="shared" si="3"/>
        <v>Sizes</v>
      </c>
      <c r="N25" s="152" t="str">
        <f t="shared" si="4"/>
        <v>Desc</v>
      </c>
      <c r="O25" s="496"/>
      <c r="P25" s="496"/>
      <c r="Q25" s="496"/>
      <c r="R25" s="496"/>
      <c r="S25" s="496"/>
      <c r="T25" s="496"/>
      <c r="U25" s="496"/>
      <c r="V25" s="496"/>
      <c r="W25" s="496"/>
      <c r="X25" s="496"/>
    </row>
    <row r="26" spans="1:24" ht="18.75" customHeight="1">
      <c r="A26" s="165">
        <v>13</v>
      </c>
      <c r="B26" s="169"/>
      <c r="C26" s="170"/>
      <c r="D26" s="171"/>
      <c r="E26" s="172"/>
      <c r="F26" s="173"/>
      <c r="G26" s="442" t="str">
        <f t="shared" ca="1" si="0"/>
        <v xml:space="preserve"> </v>
      </c>
      <c r="H26" s="443"/>
      <c r="I26" s="463"/>
      <c r="J26" s="464"/>
      <c r="K26" s="166" t="str">
        <f t="shared" si="1"/>
        <v>Styles</v>
      </c>
      <c r="L26" s="152" t="str">
        <f t="shared" si="2"/>
        <v>Colors</v>
      </c>
      <c r="M26" s="152" t="str">
        <f t="shared" si="3"/>
        <v>Sizes</v>
      </c>
      <c r="N26" s="152" t="str">
        <f t="shared" si="4"/>
        <v>Desc</v>
      </c>
      <c r="O26" s="496"/>
      <c r="P26" s="496"/>
      <c r="Q26" s="496"/>
      <c r="R26" s="496"/>
      <c r="S26" s="496"/>
      <c r="T26" s="496"/>
      <c r="U26" s="496"/>
      <c r="V26" s="496"/>
      <c r="W26" s="496"/>
      <c r="X26" s="496"/>
    </row>
    <row r="27" spans="1:24" ht="18.75" customHeight="1">
      <c r="A27" s="165">
        <v>14</v>
      </c>
      <c r="B27" s="169"/>
      <c r="C27" s="170"/>
      <c r="D27" s="171"/>
      <c r="E27" s="172"/>
      <c r="F27" s="173"/>
      <c r="G27" s="442" t="str">
        <f t="shared" ca="1" si="0"/>
        <v xml:space="preserve"> </v>
      </c>
      <c r="H27" s="443"/>
      <c r="I27" s="463"/>
      <c r="J27" s="464"/>
      <c r="K27" s="166" t="str">
        <f t="shared" ref="K27:K63" si="5">CONCATENATE(B27,"Styles")</f>
        <v>Styles</v>
      </c>
      <c r="L27" s="152" t="str">
        <f t="shared" ref="L27:L63" si="6">CONCATENATE("Colors",C27)</f>
        <v>Colors</v>
      </c>
      <c r="M27" s="152" t="str">
        <f t="shared" ref="M27:M63" si="7">CONCATENATE("Sizes",C27)</f>
        <v>Sizes</v>
      </c>
      <c r="N27" s="152" t="str">
        <f t="shared" ref="N27:N63" si="8">CONCATENATE("Desc",C27)</f>
        <v>Desc</v>
      </c>
      <c r="O27" s="496"/>
      <c r="P27" s="496"/>
      <c r="Q27" s="496"/>
      <c r="R27" s="496"/>
      <c r="S27" s="496"/>
      <c r="T27" s="496"/>
      <c r="U27" s="496"/>
      <c r="V27" s="496"/>
      <c r="W27" s="496"/>
      <c r="X27" s="496"/>
    </row>
    <row r="28" spans="1:24" ht="18.75" customHeight="1">
      <c r="A28" s="165">
        <v>15</v>
      </c>
      <c r="B28" s="169"/>
      <c r="C28" s="170"/>
      <c r="D28" s="171"/>
      <c r="E28" s="172"/>
      <c r="F28" s="173"/>
      <c r="G28" s="442" t="str">
        <f t="shared" ca="1" si="0"/>
        <v xml:space="preserve"> </v>
      </c>
      <c r="H28" s="443"/>
      <c r="I28" s="463"/>
      <c r="J28" s="464"/>
      <c r="K28" s="166" t="str">
        <f t="shared" si="5"/>
        <v>Styles</v>
      </c>
      <c r="L28" s="152" t="str">
        <f t="shared" si="6"/>
        <v>Colors</v>
      </c>
      <c r="M28" s="152" t="str">
        <f t="shared" si="7"/>
        <v>Sizes</v>
      </c>
      <c r="N28" s="152" t="str">
        <f t="shared" si="8"/>
        <v>Desc</v>
      </c>
      <c r="O28" s="496"/>
      <c r="P28" s="496"/>
      <c r="Q28" s="496"/>
      <c r="R28" s="496"/>
      <c r="S28" s="496"/>
      <c r="T28" s="496"/>
      <c r="U28" s="496"/>
      <c r="V28" s="496"/>
      <c r="W28" s="496"/>
      <c r="X28" s="496"/>
    </row>
    <row r="29" spans="1:24" ht="18.75" customHeight="1">
      <c r="A29" s="165">
        <v>16</v>
      </c>
      <c r="B29" s="169"/>
      <c r="C29" s="170"/>
      <c r="D29" s="171"/>
      <c r="E29" s="172"/>
      <c r="F29" s="173"/>
      <c r="G29" s="442" t="str">
        <f t="shared" ca="1" si="0"/>
        <v xml:space="preserve"> </v>
      </c>
      <c r="H29" s="443"/>
      <c r="I29" s="463"/>
      <c r="J29" s="464"/>
      <c r="K29" s="166" t="str">
        <f t="shared" si="5"/>
        <v>Styles</v>
      </c>
      <c r="L29" s="152" t="str">
        <f t="shared" si="6"/>
        <v>Colors</v>
      </c>
      <c r="M29" s="152" t="str">
        <f t="shared" si="7"/>
        <v>Sizes</v>
      </c>
      <c r="N29" s="152" t="str">
        <f t="shared" si="8"/>
        <v>Desc</v>
      </c>
      <c r="O29" s="496"/>
      <c r="P29" s="496"/>
      <c r="Q29" s="496"/>
      <c r="R29" s="496"/>
      <c r="S29" s="496"/>
      <c r="T29" s="496"/>
      <c r="U29" s="496"/>
      <c r="V29" s="496"/>
      <c r="W29" s="496"/>
      <c r="X29" s="496"/>
    </row>
    <row r="30" spans="1:24" ht="18.75" customHeight="1">
      <c r="A30" s="165">
        <v>17</v>
      </c>
      <c r="B30" s="169"/>
      <c r="C30" s="170"/>
      <c r="D30" s="171"/>
      <c r="E30" s="172"/>
      <c r="F30" s="173"/>
      <c r="G30" s="442" t="str">
        <f t="shared" ca="1" si="0"/>
        <v xml:space="preserve"> </v>
      </c>
      <c r="H30" s="443"/>
      <c r="I30" s="463"/>
      <c r="J30" s="464"/>
      <c r="K30" s="166" t="str">
        <f t="shared" si="5"/>
        <v>Styles</v>
      </c>
      <c r="L30" s="152" t="str">
        <f t="shared" si="6"/>
        <v>Colors</v>
      </c>
      <c r="M30" s="152" t="str">
        <f t="shared" si="7"/>
        <v>Sizes</v>
      </c>
      <c r="N30" s="152" t="str">
        <f t="shared" si="8"/>
        <v>Desc</v>
      </c>
      <c r="O30" s="496"/>
      <c r="P30" s="496"/>
      <c r="Q30" s="496"/>
      <c r="R30" s="496"/>
      <c r="S30" s="496"/>
      <c r="T30" s="496"/>
      <c r="U30" s="496"/>
      <c r="V30" s="496"/>
      <c r="W30" s="496"/>
      <c r="X30" s="496"/>
    </row>
    <row r="31" spans="1:24" ht="18.75" customHeight="1">
      <c r="A31" s="165">
        <v>18</v>
      </c>
      <c r="B31" s="169"/>
      <c r="C31" s="170"/>
      <c r="D31" s="171"/>
      <c r="E31" s="172"/>
      <c r="F31" s="173"/>
      <c r="G31" s="442" t="str">
        <f t="shared" ca="1" si="0"/>
        <v xml:space="preserve"> </v>
      </c>
      <c r="H31" s="443"/>
      <c r="I31" s="463"/>
      <c r="J31" s="464"/>
      <c r="K31" s="166" t="str">
        <f t="shared" si="5"/>
        <v>Styles</v>
      </c>
      <c r="L31" s="152" t="str">
        <f t="shared" si="6"/>
        <v>Colors</v>
      </c>
      <c r="M31" s="152" t="str">
        <f t="shared" si="7"/>
        <v>Sizes</v>
      </c>
      <c r="N31" s="152" t="str">
        <f t="shared" si="8"/>
        <v>Desc</v>
      </c>
      <c r="O31" s="496"/>
      <c r="P31" s="496"/>
      <c r="Q31" s="496"/>
      <c r="R31" s="496"/>
      <c r="S31" s="496"/>
      <c r="T31" s="496"/>
      <c r="U31" s="496"/>
      <c r="V31" s="496"/>
      <c r="W31" s="496"/>
      <c r="X31" s="496"/>
    </row>
    <row r="32" spans="1:24" ht="18.75" customHeight="1">
      <c r="A32" s="165">
        <v>19</v>
      </c>
      <c r="B32" s="169"/>
      <c r="C32" s="170"/>
      <c r="D32" s="171"/>
      <c r="E32" s="172"/>
      <c r="F32" s="173"/>
      <c r="G32" s="442" t="str">
        <f t="shared" ca="1" si="0"/>
        <v xml:space="preserve"> </v>
      </c>
      <c r="H32" s="443"/>
      <c r="I32" s="463"/>
      <c r="J32" s="464"/>
      <c r="K32" s="166" t="str">
        <f t="shared" si="5"/>
        <v>Styles</v>
      </c>
      <c r="L32" s="152" t="str">
        <f t="shared" si="6"/>
        <v>Colors</v>
      </c>
      <c r="M32" s="152" t="str">
        <f t="shared" si="7"/>
        <v>Sizes</v>
      </c>
      <c r="N32" s="152" t="str">
        <f t="shared" si="8"/>
        <v>Desc</v>
      </c>
      <c r="O32" s="496"/>
      <c r="P32" s="496"/>
      <c r="Q32" s="496"/>
      <c r="R32" s="496"/>
      <c r="S32" s="496"/>
      <c r="T32" s="496"/>
      <c r="U32" s="496"/>
      <c r="V32" s="496"/>
      <c r="W32" s="496"/>
      <c r="X32" s="496"/>
    </row>
    <row r="33" spans="1:24" ht="18.75" customHeight="1">
      <c r="A33" s="165">
        <v>20</v>
      </c>
      <c r="B33" s="169"/>
      <c r="C33" s="170"/>
      <c r="D33" s="171"/>
      <c r="E33" s="172"/>
      <c r="F33" s="173"/>
      <c r="G33" s="442" t="str">
        <f t="shared" ca="1" si="0"/>
        <v xml:space="preserve"> </v>
      </c>
      <c r="H33" s="443"/>
      <c r="I33" s="463"/>
      <c r="J33" s="464"/>
      <c r="K33" s="166" t="str">
        <f t="shared" si="5"/>
        <v>Styles</v>
      </c>
      <c r="L33" s="152" t="str">
        <f t="shared" si="6"/>
        <v>Colors</v>
      </c>
      <c r="M33" s="152" t="str">
        <f t="shared" si="7"/>
        <v>Sizes</v>
      </c>
      <c r="N33" s="152" t="str">
        <f t="shared" si="8"/>
        <v>Desc</v>
      </c>
      <c r="O33" s="496"/>
      <c r="P33" s="496"/>
      <c r="Q33" s="496"/>
      <c r="R33" s="496"/>
      <c r="S33" s="496"/>
      <c r="T33" s="496"/>
      <c r="U33" s="496"/>
      <c r="V33" s="496"/>
      <c r="W33" s="496"/>
      <c r="X33" s="496"/>
    </row>
    <row r="34" spans="1:24" ht="18.75" customHeight="1">
      <c r="A34" s="165">
        <v>21</v>
      </c>
      <c r="B34" s="169"/>
      <c r="C34" s="170"/>
      <c r="D34" s="171"/>
      <c r="E34" s="172"/>
      <c r="F34" s="173"/>
      <c r="G34" s="442" t="str">
        <f t="shared" ca="1" si="0"/>
        <v xml:space="preserve"> </v>
      </c>
      <c r="H34" s="443"/>
      <c r="I34" s="463"/>
      <c r="J34" s="464"/>
      <c r="K34" s="166" t="str">
        <f t="shared" si="5"/>
        <v>Styles</v>
      </c>
      <c r="L34" s="152" t="str">
        <f t="shared" si="6"/>
        <v>Colors</v>
      </c>
      <c r="M34" s="152" t="str">
        <f t="shared" si="7"/>
        <v>Sizes</v>
      </c>
      <c r="N34" s="152" t="str">
        <f t="shared" si="8"/>
        <v>Desc</v>
      </c>
      <c r="O34" s="496"/>
      <c r="P34" s="496"/>
      <c r="Q34" s="496"/>
      <c r="R34" s="496"/>
      <c r="S34" s="496"/>
      <c r="T34" s="496"/>
      <c r="U34" s="496"/>
      <c r="V34" s="496"/>
      <c r="W34" s="496"/>
      <c r="X34" s="496"/>
    </row>
    <row r="35" spans="1:24" ht="18.75" customHeight="1">
      <c r="A35" s="165">
        <v>22</v>
      </c>
      <c r="B35" s="169"/>
      <c r="C35" s="170"/>
      <c r="D35" s="171"/>
      <c r="E35" s="172"/>
      <c r="F35" s="173"/>
      <c r="G35" s="442" t="str">
        <f t="shared" ca="1" si="0"/>
        <v xml:space="preserve"> </v>
      </c>
      <c r="H35" s="443"/>
      <c r="I35" s="463"/>
      <c r="J35" s="464"/>
      <c r="K35" s="166" t="str">
        <f t="shared" si="5"/>
        <v>Styles</v>
      </c>
      <c r="L35" s="152" t="str">
        <f t="shared" si="6"/>
        <v>Colors</v>
      </c>
      <c r="M35" s="152" t="str">
        <f t="shared" si="7"/>
        <v>Sizes</v>
      </c>
      <c r="N35" s="152" t="str">
        <f t="shared" si="8"/>
        <v>Desc</v>
      </c>
      <c r="O35" s="496"/>
      <c r="P35" s="496"/>
      <c r="Q35" s="496"/>
      <c r="R35" s="496"/>
      <c r="S35" s="496"/>
      <c r="T35" s="496"/>
      <c r="U35" s="496"/>
      <c r="V35" s="496"/>
      <c r="W35" s="496"/>
      <c r="X35" s="496"/>
    </row>
    <row r="36" spans="1:24" ht="18.75" customHeight="1">
      <c r="A36" s="165">
        <v>23</v>
      </c>
      <c r="B36" s="169"/>
      <c r="C36" s="170"/>
      <c r="D36" s="171"/>
      <c r="E36" s="172"/>
      <c r="F36" s="173"/>
      <c r="G36" s="442" t="str">
        <f t="shared" ca="1" si="0"/>
        <v xml:space="preserve"> </v>
      </c>
      <c r="H36" s="443"/>
      <c r="I36" s="463"/>
      <c r="J36" s="464"/>
      <c r="K36" s="166" t="str">
        <f t="shared" si="5"/>
        <v>Styles</v>
      </c>
      <c r="L36" s="152" t="str">
        <f t="shared" si="6"/>
        <v>Colors</v>
      </c>
      <c r="M36" s="152" t="str">
        <f t="shared" si="7"/>
        <v>Sizes</v>
      </c>
      <c r="N36" s="152" t="str">
        <f t="shared" si="8"/>
        <v>Desc</v>
      </c>
      <c r="O36" s="496"/>
      <c r="P36" s="496"/>
      <c r="Q36" s="496"/>
      <c r="R36" s="496"/>
      <c r="S36" s="496"/>
      <c r="T36" s="496"/>
      <c r="U36" s="496"/>
      <c r="V36" s="496"/>
      <c r="W36" s="496"/>
      <c r="X36" s="496"/>
    </row>
    <row r="37" spans="1:24" ht="18.75" customHeight="1">
      <c r="A37" s="165">
        <v>24</v>
      </c>
      <c r="B37" s="169"/>
      <c r="C37" s="170"/>
      <c r="D37" s="171"/>
      <c r="E37" s="172"/>
      <c r="F37" s="173"/>
      <c r="G37" s="442" t="str">
        <f t="shared" ca="1" si="0"/>
        <v xml:space="preserve"> </v>
      </c>
      <c r="H37" s="443"/>
      <c r="I37" s="463"/>
      <c r="J37" s="464"/>
      <c r="K37" s="166" t="str">
        <f t="shared" si="5"/>
        <v>Styles</v>
      </c>
      <c r="L37" s="152" t="str">
        <f t="shared" si="6"/>
        <v>Colors</v>
      </c>
      <c r="M37" s="152" t="str">
        <f t="shared" si="7"/>
        <v>Sizes</v>
      </c>
      <c r="N37" s="152" t="str">
        <f t="shared" si="8"/>
        <v>Desc</v>
      </c>
      <c r="O37" s="496"/>
      <c r="P37" s="496"/>
      <c r="Q37" s="496"/>
      <c r="R37" s="496"/>
      <c r="S37" s="496"/>
      <c r="T37" s="496"/>
      <c r="U37" s="496"/>
      <c r="V37" s="496"/>
      <c r="W37" s="496"/>
      <c r="X37" s="496"/>
    </row>
    <row r="38" spans="1:24" ht="18.75" customHeight="1">
      <c r="A38" s="165">
        <v>25</v>
      </c>
      <c r="B38" s="169"/>
      <c r="C38" s="170"/>
      <c r="D38" s="171"/>
      <c r="E38" s="172"/>
      <c r="F38" s="173"/>
      <c r="G38" s="442" t="str">
        <f t="shared" ca="1" si="0"/>
        <v xml:space="preserve"> </v>
      </c>
      <c r="H38" s="443"/>
      <c r="I38" s="463"/>
      <c r="J38" s="464"/>
      <c r="K38" s="166" t="str">
        <f t="shared" si="5"/>
        <v>Styles</v>
      </c>
      <c r="L38" s="152" t="str">
        <f t="shared" si="6"/>
        <v>Colors</v>
      </c>
      <c r="M38" s="152" t="str">
        <f t="shared" si="7"/>
        <v>Sizes</v>
      </c>
      <c r="N38" s="152" t="str">
        <f t="shared" si="8"/>
        <v>Desc</v>
      </c>
      <c r="O38" s="496"/>
      <c r="P38" s="496"/>
      <c r="Q38" s="496"/>
      <c r="R38" s="496"/>
      <c r="S38" s="496"/>
      <c r="T38" s="496"/>
      <c r="U38" s="496"/>
      <c r="V38" s="496"/>
      <c r="W38" s="496"/>
      <c r="X38" s="496"/>
    </row>
    <row r="39" spans="1:24" ht="18.75" customHeight="1">
      <c r="A39" s="165">
        <v>26</v>
      </c>
      <c r="B39" s="169"/>
      <c r="C39" s="170"/>
      <c r="D39" s="171"/>
      <c r="E39" s="172"/>
      <c r="F39" s="173"/>
      <c r="G39" s="442" t="str">
        <f t="shared" ca="1" si="0"/>
        <v xml:space="preserve"> </v>
      </c>
      <c r="H39" s="443"/>
      <c r="I39" s="463"/>
      <c r="J39" s="464"/>
      <c r="K39" s="166" t="str">
        <f t="shared" si="5"/>
        <v>Styles</v>
      </c>
      <c r="L39" s="152" t="str">
        <f t="shared" si="6"/>
        <v>Colors</v>
      </c>
      <c r="M39" s="152" t="str">
        <f t="shared" si="7"/>
        <v>Sizes</v>
      </c>
      <c r="N39" s="152" t="str">
        <f t="shared" si="8"/>
        <v>Desc</v>
      </c>
      <c r="O39" s="496"/>
      <c r="P39" s="496"/>
      <c r="Q39" s="496"/>
      <c r="R39" s="496"/>
      <c r="S39" s="496"/>
      <c r="T39" s="496"/>
      <c r="U39" s="496"/>
      <c r="V39" s="496"/>
      <c r="W39" s="496"/>
      <c r="X39" s="496"/>
    </row>
    <row r="40" spans="1:24" ht="18.75" customHeight="1">
      <c r="A40" s="165">
        <v>27</v>
      </c>
      <c r="B40" s="169"/>
      <c r="C40" s="170"/>
      <c r="D40" s="171"/>
      <c r="E40" s="172"/>
      <c r="F40" s="173"/>
      <c r="G40" s="442" t="str">
        <f t="shared" ca="1" si="0"/>
        <v xml:space="preserve"> </v>
      </c>
      <c r="H40" s="443"/>
      <c r="I40" s="463"/>
      <c r="J40" s="464"/>
      <c r="K40" s="166" t="str">
        <f t="shared" si="5"/>
        <v>Styles</v>
      </c>
      <c r="L40" s="152" t="str">
        <f t="shared" si="6"/>
        <v>Colors</v>
      </c>
      <c r="M40" s="152" t="str">
        <f t="shared" si="7"/>
        <v>Sizes</v>
      </c>
      <c r="N40" s="152" t="str">
        <f t="shared" si="8"/>
        <v>Desc</v>
      </c>
      <c r="O40" s="496"/>
      <c r="P40" s="496"/>
      <c r="Q40" s="496"/>
      <c r="R40" s="496"/>
      <c r="S40" s="496"/>
      <c r="T40" s="496"/>
      <c r="U40" s="496"/>
      <c r="V40" s="496"/>
      <c r="W40" s="496"/>
      <c r="X40" s="496"/>
    </row>
    <row r="41" spans="1:24" ht="18.75" customHeight="1">
      <c r="A41" s="165">
        <v>28</v>
      </c>
      <c r="B41" s="169"/>
      <c r="C41" s="170"/>
      <c r="D41" s="171"/>
      <c r="E41" s="172"/>
      <c r="F41" s="173"/>
      <c r="G41" s="442" t="str">
        <f t="shared" ca="1" si="0"/>
        <v xml:space="preserve"> </v>
      </c>
      <c r="H41" s="443"/>
      <c r="I41" s="463"/>
      <c r="J41" s="464"/>
      <c r="K41" s="166" t="str">
        <f t="shared" si="5"/>
        <v>Styles</v>
      </c>
      <c r="L41" s="152" t="str">
        <f t="shared" si="6"/>
        <v>Colors</v>
      </c>
      <c r="M41" s="152" t="str">
        <f t="shared" si="7"/>
        <v>Sizes</v>
      </c>
      <c r="N41" s="152" t="str">
        <f t="shared" si="8"/>
        <v>Desc</v>
      </c>
      <c r="O41" s="496"/>
      <c r="P41" s="496"/>
      <c r="Q41" s="496"/>
      <c r="R41" s="496"/>
      <c r="S41" s="496"/>
      <c r="T41" s="496"/>
      <c r="U41" s="496"/>
      <c r="V41" s="496"/>
      <c r="W41" s="496"/>
      <c r="X41" s="496"/>
    </row>
    <row r="42" spans="1:24" ht="18.75" customHeight="1">
      <c r="A42" s="165">
        <v>29</v>
      </c>
      <c r="B42" s="169"/>
      <c r="C42" s="170"/>
      <c r="D42" s="171"/>
      <c r="E42" s="172"/>
      <c r="F42" s="173"/>
      <c r="G42" s="442" t="str">
        <f t="shared" ca="1" si="0"/>
        <v xml:space="preserve"> </v>
      </c>
      <c r="H42" s="443"/>
      <c r="I42" s="463"/>
      <c r="J42" s="464"/>
      <c r="K42" s="166" t="str">
        <f t="shared" si="5"/>
        <v>Styles</v>
      </c>
      <c r="L42" s="152" t="str">
        <f t="shared" si="6"/>
        <v>Colors</v>
      </c>
      <c r="M42" s="152" t="str">
        <f t="shared" si="7"/>
        <v>Sizes</v>
      </c>
      <c r="N42" s="152" t="str">
        <f t="shared" si="8"/>
        <v>Desc</v>
      </c>
      <c r="O42" s="496"/>
      <c r="P42" s="496"/>
      <c r="Q42" s="496"/>
      <c r="R42" s="496"/>
      <c r="S42" s="496"/>
      <c r="T42" s="496"/>
      <c r="U42" s="496"/>
      <c r="V42" s="496"/>
      <c r="W42" s="496"/>
      <c r="X42" s="496"/>
    </row>
    <row r="43" spans="1:24" ht="18.75" customHeight="1">
      <c r="A43" s="165">
        <v>30</v>
      </c>
      <c r="B43" s="169"/>
      <c r="C43" s="170"/>
      <c r="D43" s="171"/>
      <c r="E43" s="172"/>
      <c r="F43" s="173"/>
      <c r="G43" s="442" t="str">
        <f t="shared" ca="1" si="0"/>
        <v xml:space="preserve"> </v>
      </c>
      <c r="H43" s="443"/>
      <c r="I43" s="463"/>
      <c r="J43" s="464"/>
      <c r="K43" s="166" t="str">
        <f t="shared" si="5"/>
        <v>Styles</v>
      </c>
      <c r="L43" s="152" t="str">
        <f t="shared" si="6"/>
        <v>Colors</v>
      </c>
      <c r="M43" s="152" t="str">
        <f t="shared" si="7"/>
        <v>Sizes</v>
      </c>
      <c r="N43" s="152" t="str">
        <f t="shared" si="8"/>
        <v>Desc</v>
      </c>
      <c r="O43" s="496"/>
      <c r="P43" s="496"/>
      <c r="Q43" s="496"/>
      <c r="R43" s="496"/>
      <c r="S43" s="496"/>
      <c r="T43" s="496"/>
      <c r="U43" s="496"/>
      <c r="V43" s="496"/>
      <c r="W43" s="496"/>
      <c r="X43" s="496"/>
    </row>
    <row r="44" spans="1:24" ht="18.75" customHeight="1">
      <c r="A44" s="165">
        <v>31</v>
      </c>
      <c r="B44" s="169"/>
      <c r="C44" s="170"/>
      <c r="D44" s="171"/>
      <c r="E44" s="172"/>
      <c r="F44" s="173"/>
      <c r="G44" s="442" t="str">
        <f t="shared" ca="1" si="0"/>
        <v xml:space="preserve"> </v>
      </c>
      <c r="H44" s="443"/>
      <c r="I44" s="463"/>
      <c r="J44" s="464"/>
      <c r="K44" s="166" t="str">
        <f t="shared" si="5"/>
        <v>Styles</v>
      </c>
      <c r="L44" s="152" t="str">
        <f t="shared" si="6"/>
        <v>Colors</v>
      </c>
      <c r="M44" s="152" t="str">
        <f t="shared" si="7"/>
        <v>Sizes</v>
      </c>
      <c r="N44" s="152" t="str">
        <f t="shared" si="8"/>
        <v>Desc</v>
      </c>
      <c r="O44" s="496"/>
      <c r="P44" s="496"/>
      <c r="Q44" s="496"/>
      <c r="R44" s="496"/>
      <c r="S44" s="496"/>
      <c r="T44" s="496"/>
      <c r="U44" s="496"/>
      <c r="V44" s="496"/>
      <c r="W44" s="496"/>
      <c r="X44" s="496"/>
    </row>
    <row r="45" spans="1:24" ht="18.75" customHeight="1">
      <c r="A45" s="165">
        <v>32</v>
      </c>
      <c r="B45" s="169"/>
      <c r="C45" s="170"/>
      <c r="D45" s="171"/>
      <c r="E45" s="172"/>
      <c r="F45" s="173"/>
      <c r="G45" s="442" t="str">
        <f t="shared" ca="1" si="0"/>
        <v xml:space="preserve"> </v>
      </c>
      <c r="H45" s="443"/>
      <c r="I45" s="463"/>
      <c r="J45" s="464"/>
      <c r="K45" s="166" t="str">
        <f t="shared" si="5"/>
        <v>Styles</v>
      </c>
      <c r="L45" s="152" t="str">
        <f t="shared" si="6"/>
        <v>Colors</v>
      </c>
      <c r="M45" s="152" t="str">
        <f t="shared" si="7"/>
        <v>Sizes</v>
      </c>
      <c r="N45" s="152" t="str">
        <f t="shared" si="8"/>
        <v>Desc</v>
      </c>
      <c r="O45" s="496"/>
      <c r="P45" s="496"/>
      <c r="Q45" s="496"/>
      <c r="R45" s="496"/>
      <c r="S45" s="496"/>
      <c r="T45" s="496"/>
      <c r="U45" s="496"/>
      <c r="V45" s="496"/>
      <c r="W45" s="496"/>
      <c r="X45" s="496"/>
    </row>
    <row r="46" spans="1:24" ht="18.75" customHeight="1">
      <c r="A46" s="165">
        <v>33</v>
      </c>
      <c r="B46" s="169"/>
      <c r="C46" s="170"/>
      <c r="D46" s="171"/>
      <c r="E46" s="172"/>
      <c r="F46" s="173"/>
      <c r="G46" s="442" t="str">
        <f t="shared" ca="1" si="0"/>
        <v xml:space="preserve"> </v>
      </c>
      <c r="H46" s="443"/>
      <c r="I46" s="463"/>
      <c r="J46" s="464"/>
      <c r="K46" s="166" t="str">
        <f t="shared" si="5"/>
        <v>Styles</v>
      </c>
      <c r="L46" s="152" t="str">
        <f t="shared" si="6"/>
        <v>Colors</v>
      </c>
      <c r="M46" s="152" t="str">
        <f t="shared" si="7"/>
        <v>Sizes</v>
      </c>
      <c r="N46" s="152" t="str">
        <f t="shared" si="8"/>
        <v>Desc</v>
      </c>
      <c r="O46" s="496"/>
      <c r="P46" s="496"/>
      <c r="Q46" s="496"/>
      <c r="R46" s="496"/>
      <c r="S46" s="496"/>
      <c r="T46" s="496"/>
      <c r="U46" s="496"/>
      <c r="V46" s="496"/>
      <c r="W46" s="496"/>
      <c r="X46" s="496"/>
    </row>
    <row r="47" spans="1:24" ht="18.75" customHeight="1">
      <c r="A47" s="165">
        <v>34</v>
      </c>
      <c r="B47" s="169"/>
      <c r="C47" s="170"/>
      <c r="D47" s="171"/>
      <c r="E47" s="172"/>
      <c r="F47" s="173"/>
      <c r="G47" s="442" t="str">
        <f t="shared" ca="1" si="0"/>
        <v xml:space="preserve"> </v>
      </c>
      <c r="H47" s="443"/>
      <c r="I47" s="463"/>
      <c r="J47" s="464"/>
      <c r="K47" s="166" t="str">
        <f t="shared" si="5"/>
        <v>Styles</v>
      </c>
      <c r="L47" s="152" t="str">
        <f t="shared" si="6"/>
        <v>Colors</v>
      </c>
      <c r="M47" s="152" t="str">
        <f t="shared" si="7"/>
        <v>Sizes</v>
      </c>
      <c r="N47" s="152" t="str">
        <f t="shared" si="8"/>
        <v>Desc</v>
      </c>
      <c r="O47" s="496"/>
      <c r="P47" s="496"/>
      <c r="Q47" s="496"/>
      <c r="R47" s="496"/>
      <c r="S47" s="496"/>
      <c r="T47" s="496"/>
      <c r="U47" s="496"/>
      <c r="V47" s="496"/>
      <c r="W47" s="496"/>
      <c r="X47" s="496"/>
    </row>
    <row r="48" spans="1:24" ht="18.75" customHeight="1">
      <c r="A48" s="165">
        <v>35</v>
      </c>
      <c r="B48" s="169"/>
      <c r="C48" s="170"/>
      <c r="D48" s="171"/>
      <c r="E48" s="172"/>
      <c r="F48" s="173"/>
      <c r="G48" s="442" t="str">
        <f t="shared" ca="1" si="0"/>
        <v xml:space="preserve"> </v>
      </c>
      <c r="H48" s="443"/>
      <c r="I48" s="463"/>
      <c r="J48" s="464"/>
      <c r="K48" s="166" t="str">
        <f t="shared" si="5"/>
        <v>Styles</v>
      </c>
      <c r="L48" s="152" t="str">
        <f t="shared" si="6"/>
        <v>Colors</v>
      </c>
      <c r="M48" s="152" t="str">
        <f t="shared" si="7"/>
        <v>Sizes</v>
      </c>
      <c r="N48" s="152" t="str">
        <f t="shared" si="8"/>
        <v>Desc</v>
      </c>
      <c r="O48" s="496"/>
      <c r="P48" s="496"/>
      <c r="Q48" s="496"/>
      <c r="R48" s="496"/>
      <c r="S48" s="496"/>
      <c r="T48" s="496"/>
      <c r="U48" s="496"/>
      <c r="V48" s="496"/>
      <c r="W48" s="496"/>
      <c r="X48" s="496"/>
    </row>
    <row r="49" spans="1:24" ht="18.75" customHeight="1">
      <c r="A49" s="165">
        <v>36</v>
      </c>
      <c r="B49" s="169"/>
      <c r="C49" s="170"/>
      <c r="D49" s="171"/>
      <c r="E49" s="172"/>
      <c r="F49" s="173"/>
      <c r="G49" s="442" t="str">
        <f t="shared" ca="1" si="0"/>
        <v xml:space="preserve"> </v>
      </c>
      <c r="H49" s="443"/>
      <c r="I49" s="463"/>
      <c r="J49" s="464"/>
      <c r="K49" s="166" t="str">
        <f t="shared" si="5"/>
        <v>Styles</v>
      </c>
      <c r="L49" s="152" t="str">
        <f t="shared" si="6"/>
        <v>Colors</v>
      </c>
      <c r="M49" s="152" t="str">
        <f t="shared" si="7"/>
        <v>Sizes</v>
      </c>
      <c r="N49" s="152" t="str">
        <f t="shared" si="8"/>
        <v>Desc</v>
      </c>
      <c r="O49" s="496"/>
      <c r="P49" s="496"/>
      <c r="Q49" s="496"/>
      <c r="R49" s="496"/>
      <c r="S49" s="496"/>
      <c r="T49" s="496"/>
      <c r="U49" s="496"/>
      <c r="V49" s="496"/>
      <c r="W49" s="496"/>
      <c r="X49" s="496"/>
    </row>
    <row r="50" spans="1:24" ht="18.75" customHeight="1">
      <c r="A50" s="165">
        <v>37</v>
      </c>
      <c r="B50" s="169"/>
      <c r="C50" s="170"/>
      <c r="D50" s="171"/>
      <c r="E50" s="172"/>
      <c r="F50" s="173"/>
      <c r="G50" s="442" t="str">
        <f t="shared" ca="1" si="0"/>
        <v xml:space="preserve"> </v>
      </c>
      <c r="H50" s="443"/>
      <c r="I50" s="463"/>
      <c r="J50" s="464"/>
      <c r="K50" s="166" t="str">
        <f t="shared" si="5"/>
        <v>Styles</v>
      </c>
      <c r="L50" s="152" t="str">
        <f t="shared" si="6"/>
        <v>Colors</v>
      </c>
      <c r="M50" s="152" t="str">
        <f t="shared" si="7"/>
        <v>Sizes</v>
      </c>
      <c r="N50" s="152" t="str">
        <f t="shared" si="8"/>
        <v>Desc</v>
      </c>
      <c r="O50" s="496"/>
      <c r="P50" s="496"/>
      <c r="Q50" s="496"/>
      <c r="R50" s="496"/>
      <c r="S50" s="496"/>
      <c r="T50" s="496"/>
      <c r="U50" s="496"/>
      <c r="V50" s="496"/>
      <c r="W50" s="496"/>
      <c r="X50" s="496"/>
    </row>
    <row r="51" spans="1:24" ht="18.75" customHeight="1">
      <c r="A51" s="165">
        <v>38</v>
      </c>
      <c r="B51" s="169"/>
      <c r="C51" s="170"/>
      <c r="D51" s="171"/>
      <c r="E51" s="172"/>
      <c r="F51" s="173"/>
      <c r="G51" s="442" t="str">
        <f t="shared" ca="1" si="0"/>
        <v xml:space="preserve"> </v>
      </c>
      <c r="H51" s="443"/>
      <c r="I51" s="463"/>
      <c r="J51" s="464"/>
      <c r="K51" s="166" t="str">
        <f t="shared" si="5"/>
        <v>Styles</v>
      </c>
      <c r="L51" s="152" t="str">
        <f t="shared" si="6"/>
        <v>Colors</v>
      </c>
      <c r="M51" s="152" t="str">
        <f t="shared" si="7"/>
        <v>Sizes</v>
      </c>
      <c r="N51" s="152" t="str">
        <f t="shared" si="8"/>
        <v>Desc</v>
      </c>
      <c r="O51" s="496"/>
      <c r="P51" s="496"/>
      <c r="Q51" s="496"/>
      <c r="R51" s="496"/>
      <c r="S51" s="496"/>
      <c r="T51" s="496"/>
      <c r="U51" s="496"/>
      <c r="V51" s="496"/>
      <c r="W51" s="496"/>
      <c r="X51" s="496"/>
    </row>
    <row r="52" spans="1:24" ht="18.75" customHeight="1">
      <c r="A52" s="165">
        <v>39</v>
      </c>
      <c r="B52" s="169"/>
      <c r="C52" s="170"/>
      <c r="D52" s="171"/>
      <c r="E52" s="172"/>
      <c r="F52" s="173"/>
      <c r="G52" s="442" t="str">
        <f t="shared" ca="1" si="0"/>
        <v xml:space="preserve"> </v>
      </c>
      <c r="H52" s="443"/>
      <c r="I52" s="463"/>
      <c r="J52" s="464"/>
      <c r="K52" s="166" t="str">
        <f t="shared" si="5"/>
        <v>Styles</v>
      </c>
      <c r="L52" s="152" t="str">
        <f t="shared" si="6"/>
        <v>Colors</v>
      </c>
      <c r="M52" s="152" t="str">
        <f t="shared" si="7"/>
        <v>Sizes</v>
      </c>
      <c r="N52" s="152" t="str">
        <f t="shared" si="8"/>
        <v>Desc</v>
      </c>
      <c r="O52" s="496"/>
      <c r="P52" s="496"/>
      <c r="Q52" s="496"/>
      <c r="R52" s="496"/>
      <c r="S52" s="496"/>
      <c r="T52" s="496"/>
      <c r="U52" s="496"/>
      <c r="V52" s="496"/>
      <c r="W52" s="496"/>
      <c r="X52" s="496"/>
    </row>
    <row r="53" spans="1:24" ht="18.75" customHeight="1">
      <c r="A53" s="165">
        <v>40</v>
      </c>
      <c r="B53" s="169"/>
      <c r="C53" s="170"/>
      <c r="D53" s="171"/>
      <c r="E53" s="172"/>
      <c r="F53" s="173"/>
      <c r="G53" s="442" t="str">
        <f t="shared" ca="1" si="0"/>
        <v xml:space="preserve"> </v>
      </c>
      <c r="H53" s="443"/>
      <c r="I53" s="463"/>
      <c r="J53" s="464"/>
      <c r="K53" s="166" t="str">
        <f t="shared" si="5"/>
        <v>Styles</v>
      </c>
      <c r="L53" s="152" t="str">
        <f t="shared" si="6"/>
        <v>Colors</v>
      </c>
      <c r="M53" s="152" t="str">
        <f t="shared" si="7"/>
        <v>Sizes</v>
      </c>
      <c r="N53" s="152" t="str">
        <f t="shared" si="8"/>
        <v>Desc</v>
      </c>
      <c r="O53" s="496"/>
      <c r="P53" s="496"/>
      <c r="Q53" s="496"/>
      <c r="R53" s="496"/>
      <c r="S53" s="496"/>
      <c r="T53" s="496"/>
      <c r="U53" s="496"/>
      <c r="V53" s="496"/>
      <c r="W53" s="496"/>
      <c r="X53" s="496"/>
    </row>
    <row r="54" spans="1:24" ht="18.75" customHeight="1">
      <c r="A54" s="165">
        <v>41</v>
      </c>
      <c r="B54" s="169"/>
      <c r="C54" s="170"/>
      <c r="D54" s="171"/>
      <c r="E54" s="172"/>
      <c r="F54" s="173"/>
      <c r="G54" s="442" t="str">
        <f t="shared" ca="1" si="0"/>
        <v xml:space="preserve"> </v>
      </c>
      <c r="H54" s="443"/>
      <c r="I54" s="463"/>
      <c r="J54" s="464"/>
      <c r="K54" s="166" t="str">
        <f t="shared" si="5"/>
        <v>Styles</v>
      </c>
      <c r="L54" s="152" t="str">
        <f t="shared" si="6"/>
        <v>Colors</v>
      </c>
      <c r="M54" s="152" t="str">
        <f t="shared" si="7"/>
        <v>Sizes</v>
      </c>
      <c r="N54" s="152" t="str">
        <f t="shared" si="8"/>
        <v>Desc</v>
      </c>
      <c r="O54" s="496"/>
      <c r="P54" s="496"/>
      <c r="Q54" s="496"/>
      <c r="R54" s="496"/>
      <c r="S54" s="496"/>
      <c r="T54" s="496"/>
      <c r="U54" s="496"/>
      <c r="V54" s="496"/>
      <c r="W54" s="496"/>
      <c r="X54" s="496"/>
    </row>
    <row r="55" spans="1:24" ht="18.75" customHeight="1">
      <c r="A55" s="165">
        <v>42</v>
      </c>
      <c r="B55" s="169"/>
      <c r="C55" s="170"/>
      <c r="D55" s="171"/>
      <c r="E55" s="172"/>
      <c r="F55" s="173"/>
      <c r="G55" s="442" t="str">
        <f t="shared" ca="1" si="0"/>
        <v xml:space="preserve"> </v>
      </c>
      <c r="H55" s="443"/>
      <c r="I55" s="463"/>
      <c r="J55" s="464"/>
      <c r="K55" s="166" t="str">
        <f t="shared" si="5"/>
        <v>Styles</v>
      </c>
      <c r="L55" s="152" t="str">
        <f t="shared" si="6"/>
        <v>Colors</v>
      </c>
      <c r="M55" s="152" t="str">
        <f t="shared" si="7"/>
        <v>Sizes</v>
      </c>
      <c r="N55" s="152" t="str">
        <f t="shared" si="8"/>
        <v>Desc</v>
      </c>
      <c r="O55" s="496"/>
      <c r="P55" s="496"/>
      <c r="Q55" s="496"/>
      <c r="R55" s="496"/>
      <c r="S55" s="496"/>
      <c r="T55" s="496"/>
      <c r="U55" s="496"/>
      <c r="V55" s="496"/>
      <c r="W55" s="496"/>
      <c r="X55" s="496"/>
    </row>
    <row r="56" spans="1:24" ht="18.75" customHeight="1">
      <c r="A56" s="165">
        <v>43</v>
      </c>
      <c r="B56" s="169"/>
      <c r="C56" s="170"/>
      <c r="D56" s="171"/>
      <c r="E56" s="172"/>
      <c r="F56" s="173"/>
      <c r="G56" s="442" t="str">
        <f t="shared" ca="1" si="0"/>
        <v xml:space="preserve"> </v>
      </c>
      <c r="H56" s="443"/>
      <c r="I56" s="463"/>
      <c r="J56" s="464"/>
      <c r="K56" s="166" t="str">
        <f t="shared" si="5"/>
        <v>Styles</v>
      </c>
      <c r="L56" s="152" t="str">
        <f t="shared" si="6"/>
        <v>Colors</v>
      </c>
      <c r="M56" s="152" t="str">
        <f t="shared" si="7"/>
        <v>Sizes</v>
      </c>
      <c r="N56" s="152" t="str">
        <f t="shared" si="8"/>
        <v>Desc</v>
      </c>
      <c r="O56" s="496"/>
      <c r="P56" s="496"/>
      <c r="Q56" s="496"/>
      <c r="R56" s="496"/>
      <c r="S56" s="496"/>
      <c r="T56" s="496"/>
      <c r="U56" s="496"/>
      <c r="V56" s="496"/>
      <c r="W56" s="496"/>
      <c r="X56" s="496"/>
    </row>
    <row r="57" spans="1:24" ht="18.75" customHeight="1">
      <c r="A57" s="165">
        <v>44</v>
      </c>
      <c r="B57" s="169"/>
      <c r="C57" s="170"/>
      <c r="D57" s="171"/>
      <c r="E57" s="172"/>
      <c r="F57" s="173"/>
      <c r="G57" s="442" t="str">
        <f t="shared" ca="1" si="0"/>
        <v xml:space="preserve"> </v>
      </c>
      <c r="H57" s="443"/>
      <c r="I57" s="463"/>
      <c r="J57" s="464"/>
      <c r="K57" s="166" t="str">
        <f t="shared" si="5"/>
        <v>Styles</v>
      </c>
      <c r="L57" s="152" t="str">
        <f t="shared" si="6"/>
        <v>Colors</v>
      </c>
      <c r="M57" s="152" t="str">
        <f t="shared" si="7"/>
        <v>Sizes</v>
      </c>
      <c r="N57" s="152" t="str">
        <f t="shared" si="8"/>
        <v>Desc</v>
      </c>
      <c r="O57" s="496"/>
      <c r="P57" s="496"/>
      <c r="Q57" s="496"/>
      <c r="R57" s="496"/>
      <c r="S57" s="496"/>
      <c r="T57" s="496"/>
      <c r="U57" s="496"/>
      <c r="V57" s="496"/>
      <c r="W57" s="496"/>
      <c r="X57" s="496"/>
    </row>
    <row r="58" spans="1:24" ht="18.75" customHeight="1">
      <c r="A58" s="165">
        <v>45</v>
      </c>
      <c r="B58" s="169"/>
      <c r="C58" s="170"/>
      <c r="D58" s="171"/>
      <c r="E58" s="172"/>
      <c r="F58" s="173"/>
      <c r="G58" s="442" t="str">
        <f t="shared" ca="1" si="0"/>
        <v xml:space="preserve"> </v>
      </c>
      <c r="H58" s="443"/>
      <c r="I58" s="463"/>
      <c r="J58" s="464"/>
      <c r="K58" s="166" t="str">
        <f t="shared" si="5"/>
        <v>Styles</v>
      </c>
      <c r="L58" s="152" t="str">
        <f t="shared" si="6"/>
        <v>Colors</v>
      </c>
      <c r="M58" s="152" t="str">
        <f t="shared" si="7"/>
        <v>Sizes</v>
      </c>
      <c r="N58" s="152" t="str">
        <f t="shared" si="8"/>
        <v>Desc</v>
      </c>
      <c r="O58" s="496"/>
      <c r="P58" s="496"/>
      <c r="Q58" s="496"/>
      <c r="R58" s="496"/>
      <c r="S58" s="496"/>
      <c r="T58" s="496"/>
      <c r="U58" s="496"/>
      <c r="V58" s="496"/>
      <c r="W58" s="496"/>
      <c r="X58" s="496"/>
    </row>
    <row r="59" spans="1:24" ht="18.75" customHeight="1">
      <c r="A59" s="165">
        <v>46</v>
      </c>
      <c r="B59" s="169"/>
      <c r="C59" s="170"/>
      <c r="D59" s="171"/>
      <c r="E59" s="172"/>
      <c r="F59" s="173"/>
      <c r="G59" s="442" t="str">
        <f t="shared" ca="1" si="0"/>
        <v xml:space="preserve"> </v>
      </c>
      <c r="H59" s="443"/>
      <c r="I59" s="463"/>
      <c r="J59" s="464"/>
      <c r="K59" s="166" t="str">
        <f t="shared" si="5"/>
        <v>Styles</v>
      </c>
      <c r="L59" s="152" t="str">
        <f t="shared" si="6"/>
        <v>Colors</v>
      </c>
      <c r="M59" s="152" t="str">
        <f t="shared" si="7"/>
        <v>Sizes</v>
      </c>
      <c r="N59" s="152" t="str">
        <f t="shared" si="8"/>
        <v>Desc</v>
      </c>
      <c r="O59" s="496"/>
      <c r="P59" s="496"/>
      <c r="Q59" s="496"/>
      <c r="R59" s="496"/>
      <c r="S59" s="496"/>
      <c r="T59" s="496"/>
      <c r="U59" s="496"/>
      <c r="V59" s="496"/>
      <c r="W59" s="496"/>
      <c r="X59" s="496"/>
    </row>
    <row r="60" spans="1:24" ht="18.75" customHeight="1">
      <c r="A60" s="165">
        <v>47</v>
      </c>
      <c r="B60" s="169"/>
      <c r="C60" s="170"/>
      <c r="D60" s="171"/>
      <c r="E60" s="172"/>
      <c r="F60" s="173"/>
      <c r="G60" s="442" t="str">
        <f t="shared" ca="1" si="0"/>
        <v xml:space="preserve"> </v>
      </c>
      <c r="H60" s="443"/>
      <c r="I60" s="463"/>
      <c r="J60" s="464"/>
      <c r="K60" s="166" t="str">
        <f t="shared" si="5"/>
        <v>Styles</v>
      </c>
      <c r="L60" s="152" t="str">
        <f t="shared" si="6"/>
        <v>Colors</v>
      </c>
      <c r="M60" s="152" t="str">
        <f t="shared" si="7"/>
        <v>Sizes</v>
      </c>
      <c r="N60" s="152" t="str">
        <f t="shared" si="8"/>
        <v>Desc</v>
      </c>
      <c r="O60" s="496"/>
      <c r="P60" s="496"/>
      <c r="Q60" s="496"/>
      <c r="R60" s="496"/>
      <c r="S60" s="496"/>
      <c r="T60" s="496"/>
      <c r="U60" s="496"/>
      <c r="V60" s="496"/>
      <c r="W60" s="496"/>
      <c r="X60" s="496"/>
    </row>
    <row r="61" spans="1:24" ht="18.75" customHeight="1">
      <c r="A61" s="165">
        <v>48</v>
      </c>
      <c r="B61" s="169"/>
      <c r="C61" s="170"/>
      <c r="D61" s="171"/>
      <c r="E61" s="172"/>
      <c r="F61" s="173"/>
      <c r="G61" s="442" t="str">
        <f t="shared" ca="1" si="0"/>
        <v xml:space="preserve"> </v>
      </c>
      <c r="H61" s="443"/>
      <c r="I61" s="463"/>
      <c r="J61" s="464"/>
      <c r="K61" s="166" t="str">
        <f t="shared" si="5"/>
        <v>Styles</v>
      </c>
      <c r="L61" s="152" t="str">
        <f t="shared" si="6"/>
        <v>Colors</v>
      </c>
      <c r="M61" s="152" t="str">
        <f t="shared" si="7"/>
        <v>Sizes</v>
      </c>
      <c r="N61" s="152" t="str">
        <f t="shared" si="8"/>
        <v>Desc</v>
      </c>
      <c r="O61" s="496"/>
      <c r="P61" s="496"/>
      <c r="Q61" s="496"/>
      <c r="R61" s="496"/>
      <c r="S61" s="496"/>
      <c r="T61" s="496"/>
      <c r="U61" s="496"/>
      <c r="V61" s="496"/>
      <c r="W61" s="496"/>
      <c r="X61" s="496"/>
    </row>
    <row r="62" spans="1:24" ht="18.75" customHeight="1">
      <c r="A62" s="165">
        <v>49</v>
      </c>
      <c r="B62" s="169"/>
      <c r="C62" s="170"/>
      <c r="D62" s="171"/>
      <c r="E62" s="172"/>
      <c r="F62" s="173"/>
      <c r="G62" s="442" t="str">
        <f t="shared" ca="1" si="0"/>
        <v xml:space="preserve"> </v>
      </c>
      <c r="H62" s="443"/>
      <c r="I62" s="463"/>
      <c r="J62" s="464"/>
      <c r="K62" s="166" t="str">
        <f t="shared" si="5"/>
        <v>Styles</v>
      </c>
      <c r="L62" s="152" t="str">
        <f t="shared" si="6"/>
        <v>Colors</v>
      </c>
      <c r="M62" s="152" t="str">
        <f t="shared" si="7"/>
        <v>Sizes</v>
      </c>
      <c r="N62" s="152" t="str">
        <f t="shared" si="8"/>
        <v>Desc</v>
      </c>
      <c r="O62" s="496"/>
      <c r="P62" s="496"/>
      <c r="Q62" s="496"/>
      <c r="R62" s="496"/>
      <c r="S62" s="496"/>
      <c r="T62" s="496"/>
      <c r="U62" s="496"/>
      <c r="V62" s="496"/>
      <c r="W62" s="496"/>
      <c r="X62" s="496"/>
    </row>
    <row r="63" spans="1:24" ht="18.75" customHeight="1" thickBot="1">
      <c r="A63" s="167">
        <v>50</v>
      </c>
      <c r="B63" s="174"/>
      <c r="C63" s="170"/>
      <c r="D63" s="175"/>
      <c r="E63" s="176"/>
      <c r="F63" s="177"/>
      <c r="G63" s="442" t="str">
        <f t="shared" ca="1" si="0"/>
        <v xml:space="preserve"> </v>
      </c>
      <c r="H63" s="443"/>
      <c r="I63" s="508"/>
      <c r="J63" s="509"/>
      <c r="K63" s="166" t="str">
        <f t="shared" si="5"/>
        <v>Styles</v>
      </c>
      <c r="L63" s="152" t="str">
        <f t="shared" si="6"/>
        <v>Colors</v>
      </c>
      <c r="M63" s="152" t="str">
        <f t="shared" si="7"/>
        <v>Sizes</v>
      </c>
      <c r="N63" s="152" t="str">
        <f t="shared" si="8"/>
        <v>Desc</v>
      </c>
      <c r="O63" s="496"/>
      <c r="P63" s="496"/>
      <c r="Q63" s="496"/>
      <c r="R63" s="496"/>
      <c r="S63" s="496"/>
      <c r="T63" s="496"/>
      <c r="U63" s="496"/>
      <c r="V63" s="496"/>
      <c r="W63" s="496"/>
      <c r="X63" s="496"/>
    </row>
    <row r="64" spans="1:24" ht="18.75" customHeight="1" thickTop="1">
      <c r="E64" s="168"/>
    </row>
  </sheetData>
  <sheetProtection algorithmName="SHA-512" hashValue="hz1kGcrG2dCAW5sg4q1+59Y7iCrH2pI1U08F/oNih4OEUS67ZLXEnmgowhHY7vsnUq4TxOb3BCQoTAx3bDxM9w==" saltValue="hFqIROnSbU5ZS91bTPJy3w==" spinCount="100000" sheet="1" objects="1" scenarios="1" selectLockedCells="1"/>
  <mergeCells count="140">
    <mergeCell ref="O13:X63"/>
    <mergeCell ref="D7:I12"/>
    <mergeCell ref="J8:J9"/>
    <mergeCell ref="J10:J11"/>
    <mergeCell ref="I61:J61"/>
    <mergeCell ref="I62:J62"/>
    <mergeCell ref="I63:J63"/>
    <mergeCell ref="I55:J55"/>
    <mergeCell ref="O1:S1"/>
    <mergeCell ref="T1:X1"/>
    <mergeCell ref="O2:S3"/>
    <mergeCell ref="T2:X3"/>
    <mergeCell ref="O4:S4"/>
    <mergeCell ref="T4:X4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T5:X6"/>
    <mergeCell ref="O7:S7"/>
    <mergeCell ref="T7:X7"/>
    <mergeCell ref="O8:S9"/>
    <mergeCell ref="T8:X9"/>
    <mergeCell ref="O5:S6"/>
    <mergeCell ref="A7:B7"/>
    <mergeCell ref="C7:C12"/>
    <mergeCell ref="A8:B8"/>
    <mergeCell ref="O10:P12"/>
    <mergeCell ref="Q10:X12"/>
    <mergeCell ref="A12:B12"/>
    <mergeCell ref="I41:J41"/>
    <mergeCell ref="I42:J42"/>
    <mergeCell ref="I54:J54"/>
    <mergeCell ref="I43:J43"/>
    <mergeCell ref="I44:J44"/>
    <mergeCell ref="I45:J45"/>
    <mergeCell ref="I46:J46"/>
    <mergeCell ref="I47:J47"/>
    <mergeCell ref="I48:J48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G22:H22"/>
    <mergeCell ref="D3:F3"/>
    <mergeCell ref="D6:F6"/>
    <mergeCell ref="H6:J6"/>
    <mergeCell ref="G21:H21"/>
    <mergeCell ref="G17:H17"/>
    <mergeCell ref="I13:J13"/>
    <mergeCell ref="G27:H27"/>
    <mergeCell ref="G28:H28"/>
    <mergeCell ref="G23:H23"/>
    <mergeCell ref="G24:H24"/>
    <mergeCell ref="G25:H25"/>
    <mergeCell ref="G26:H26"/>
    <mergeCell ref="H3:J3"/>
    <mergeCell ref="G18:H18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G19:H19"/>
    <mergeCell ref="G20:H20"/>
    <mergeCell ref="G13:H13"/>
    <mergeCell ref="G14:H14"/>
    <mergeCell ref="G15:H15"/>
    <mergeCell ref="G16:H16"/>
    <mergeCell ref="A9:B9"/>
    <mergeCell ref="A1:B6"/>
    <mergeCell ref="E1:E2"/>
    <mergeCell ref="D4:F4"/>
    <mergeCell ref="F1:F2"/>
    <mergeCell ref="A10:B10"/>
    <mergeCell ref="H4:J4"/>
    <mergeCell ref="D5:F5"/>
    <mergeCell ref="H5:J5"/>
    <mergeCell ref="I1:I2"/>
    <mergeCell ref="J1:J2"/>
    <mergeCell ref="A11:B11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53:H53"/>
    <mergeCell ref="G54:H54"/>
    <mergeCell ref="G55:H55"/>
    <mergeCell ref="G56:H56"/>
    <mergeCell ref="G57:H57"/>
    <mergeCell ref="G58:H58"/>
  </mergeCells>
  <dataValidations count="4">
    <dataValidation type="list" allowBlank="1" showInputMessage="1" showErrorMessage="1" sqref="D14:D63">
      <formula1>INDIRECT($L14)</formula1>
    </dataValidation>
    <dataValidation type="list" allowBlank="1" showInputMessage="1" showErrorMessage="1" sqref="E14:E63">
      <formula1>INDIRECT($M14)</formula1>
    </dataValidation>
    <dataValidation type="list" errorStyle="information" allowBlank="1" showInputMessage="1" sqref="C14:C63">
      <formula1>INDIRECT($K14)</formula1>
    </dataValidation>
    <dataValidation type="list" allowBlank="1" showInputMessage="1" showErrorMessage="1" promptTitle="Select Category" prompt="Based on catalog section." sqref="B14:B63">
      <formula1>ECategories</formula1>
    </dataValidation>
  </dataValidations>
  <hyperlinks>
    <hyperlink ref="A10" r:id="rId1"/>
    <hyperlink ref="A11" r:id="rId2"/>
  </hyperlinks>
  <pageMargins left="0.25" right="0.25" top="0.25" bottom="0.25" header="0.3" footer="0.3"/>
  <pageSetup scale="60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63"/>
  <sheetViews>
    <sheetView workbookViewId="0">
      <selection activeCell="B40" sqref="B40"/>
    </sheetView>
  </sheetViews>
  <sheetFormatPr defaultRowHeight="12.75"/>
  <cols>
    <col min="1" max="1" width="10.42578125" style="178" bestFit="1" customWidth="1"/>
    <col min="2" max="2" width="22.140625" style="178" customWidth="1"/>
    <col min="3" max="3" width="25" style="178" bestFit="1" customWidth="1"/>
    <col min="4" max="4" width="11.85546875" style="178" bestFit="1" customWidth="1"/>
    <col min="5" max="26" width="9.140625" style="178" customWidth="1"/>
    <col min="27" max="16384" width="9.140625" style="178"/>
  </cols>
  <sheetData>
    <row r="1" spans="1:24" ht="1.5" customHeight="1">
      <c r="A1" s="515"/>
      <c r="B1" s="515"/>
      <c r="C1" s="182"/>
      <c r="D1" s="181"/>
      <c r="E1" s="518"/>
      <c r="F1" s="519"/>
      <c r="G1" s="182"/>
      <c r="H1" s="181"/>
      <c r="I1" s="518"/>
      <c r="J1" s="519"/>
      <c r="K1" s="180"/>
      <c r="L1" s="180"/>
      <c r="M1" s="180"/>
      <c r="N1" s="180"/>
      <c r="O1" s="517"/>
      <c r="P1" s="517"/>
      <c r="Q1" s="517"/>
      <c r="R1" s="517"/>
      <c r="S1" s="517"/>
      <c r="T1" s="516"/>
      <c r="U1" s="516"/>
      <c r="V1" s="516"/>
      <c r="W1" s="516"/>
      <c r="X1" s="516"/>
    </row>
    <row r="2" spans="1:24" ht="1.5" customHeight="1">
      <c r="A2" s="515"/>
      <c r="B2" s="515"/>
      <c r="C2" s="182"/>
      <c r="D2" s="181"/>
      <c r="E2" s="518"/>
      <c r="F2" s="519"/>
      <c r="G2" s="182"/>
      <c r="H2" s="179"/>
      <c r="I2" s="518"/>
      <c r="J2" s="519"/>
      <c r="K2" s="180"/>
      <c r="L2" s="180"/>
      <c r="M2" s="180"/>
      <c r="N2" s="180"/>
      <c r="O2" s="520"/>
      <c r="P2" s="520"/>
      <c r="Q2" s="520"/>
      <c r="R2" s="520"/>
      <c r="S2" s="520"/>
      <c r="T2" s="520"/>
      <c r="U2" s="520"/>
      <c r="V2" s="520"/>
      <c r="W2" s="520"/>
      <c r="X2" s="520"/>
    </row>
    <row r="3" spans="1:24" ht="1.5" customHeight="1">
      <c r="A3" s="515"/>
      <c r="B3" s="515"/>
      <c r="C3" s="182"/>
      <c r="D3" s="515"/>
      <c r="E3" s="515"/>
      <c r="F3" s="515"/>
      <c r="G3" s="182"/>
      <c r="H3" s="515"/>
      <c r="I3" s="515"/>
      <c r="J3" s="515"/>
      <c r="K3" s="180"/>
      <c r="L3" s="180"/>
      <c r="M3" s="180"/>
      <c r="N3" s="180"/>
      <c r="O3" s="520"/>
      <c r="P3" s="520"/>
      <c r="Q3" s="520"/>
      <c r="R3" s="520"/>
      <c r="S3" s="520"/>
      <c r="T3" s="520"/>
      <c r="U3" s="520"/>
      <c r="V3" s="520"/>
      <c r="W3" s="520"/>
      <c r="X3" s="520"/>
    </row>
    <row r="4" spans="1:24" ht="1.5" customHeight="1">
      <c r="A4" s="515"/>
      <c r="B4" s="515"/>
      <c r="C4" s="182"/>
      <c r="D4" s="514"/>
      <c r="E4" s="515"/>
      <c r="F4" s="515"/>
      <c r="G4" s="182"/>
      <c r="H4" s="515"/>
      <c r="I4" s="515"/>
      <c r="J4" s="515"/>
      <c r="K4" s="180"/>
      <c r="L4" s="180"/>
      <c r="M4" s="180"/>
      <c r="N4" s="180"/>
      <c r="O4" s="516"/>
      <c r="P4" s="516"/>
      <c r="Q4" s="516"/>
      <c r="R4" s="516"/>
      <c r="S4" s="516"/>
      <c r="T4" s="517"/>
      <c r="U4" s="517"/>
      <c r="V4" s="517"/>
      <c r="W4" s="517"/>
      <c r="X4" s="517"/>
    </row>
    <row r="5" spans="1:24" ht="1.5" customHeight="1">
      <c r="A5" s="515"/>
      <c r="B5" s="515"/>
      <c r="C5" s="182"/>
      <c r="D5" s="514"/>
      <c r="E5" s="515"/>
      <c r="F5" s="515"/>
      <c r="G5" s="182"/>
      <c r="H5" s="515"/>
      <c r="I5" s="515"/>
      <c r="J5" s="515"/>
      <c r="K5" s="180"/>
      <c r="L5" s="180"/>
      <c r="M5" s="180"/>
      <c r="N5" s="180"/>
      <c r="O5" s="520"/>
      <c r="P5" s="520"/>
      <c r="Q5" s="520"/>
      <c r="R5" s="520"/>
      <c r="S5" s="520"/>
      <c r="T5" s="520"/>
      <c r="U5" s="520"/>
      <c r="V5" s="520"/>
      <c r="W5" s="520"/>
      <c r="X5" s="520"/>
    </row>
    <row r="6" spans="1:24" ht="1.5" customHeight="1">
      <c r="A6" s="515"/>
      <c r="B6" s="515"/>
      <c r="C6" s="182"/>
      <c r="D6" s="522"/>
      <c r="E6" s="522"/>
      <c r="F6" s="522"/>
      <c r="G6" s="182"/>
      <c r="H6" s="515"/>
      <c r="I6" s="515"/>
      <c r="J6" s="515"/>
      <c r="K6" s="180"/>
      <c r="L6" s="180"/>
      <c r="M6" s="180"/>
      <c r="N6" s="180"/>
      <c r="O6" s="520"/>
      <c r="P6" s="520"/>
      <c r="Q6" s="520"/>
      <c r="R6" s="520"/>
      <c r="S6" s="520"/>
      <c r="T6" s="520"/>
      <c r="U6" s="520"/>
      <c r="V6" s="520"/>
      <c r="W6" s="520"/>
      <c r="X6" s="520"/>
    </row>
    <row r="7" spans="1:24" ht="1.5" customHeight="1">
      <c r="A7" s="514"/>
      <c r="B7" s="514"/>
      <c r="C7" s="523"/>
      <c r="D7" s="519"/>
      <c r="E7" s="519"/>
      <c r="F7" s="519"/>
      <c r="G7" s="519"/>
      <c r="H7" s="519"/>
      <c r="I7" s="519"/>
      <c r="J7" s="183"/>
      <c r="K7" s="180"/>
      <c r="L7" s="180"/>
      <c r="M7" s="180"/>
      <c r="N7" s="180"/>
      <c r="O7" s="516"/>
      <c r="P7" s="516"/>
      <c r="Q7" s="516"/>
      <c r="R7" s="516"/>
      <c r="S7" s="516"/>
      <c r="T7" s="524"/>
      <c r="U7" s="524"/>
      <c r="V7" s="524"/>
      <c r="W7" s="524"/>
      <c r="X7" s="524"/>
    </row>
    <row r="8" spans="1:24" ht="1.5" customHeight="1">
      <c r="A8" s="525"/>
      <c r="B8" s="525"/>
      <c r="C8" s="523"/>
      <c r="D8" s="519"/>
      <c r="E8" s="519"/>
      <c r="F8" s="519"/>
      <c r="G8" s="519"/>
      <c r="H8" s="519"/>
      <c r="I8" s="519"/>
      <c r="J8" s="518"/>
      <c r="K8" s="180"/>
      <c r="L8" s="180"/>
      <c r="M8" s="180"/>
      <c r="N8" s="180"/>
      <c r="O8" s="520"/>
      <c r="P8" s="520"/>
      <c r="Q8" s="520"/>
      <c r="R8" s="520"/>
      <c r="S8" s="520"/>
      <c r="T8" s="520"/>
      <c r="U8" s="520"/>
      <c r="V8" s="520"/>
      <c r="W8" s="520"/>
      <c r="X8" s="520"/>
    </row>
    <row r="9" spans="1:24" ht="1.5" customHeight="1">
      <c r="A9" s="518"/>
      <c r="B9" s="518"/>
      <c r="C9" s="523"/>
      <c r="D9" s="519"/>
      <c r="E9" s="519"/>
      <c r="F9" s="519"/>
      <c r="G9" s="519"/>
      <c r="H9" s="519"/>
      <c r="I9" s="519"/>
      <c r="J9" s="518"/>
      <c r="K9" s="180"/>
      <c r="L9" s="180"/>
      <c r="M9" s="180"/>
      <c r="N9" s="180"/>
      <c r="O9" s="520"/>
      <c r="P9" s="520"/>
      <c r="Q9" s="520"/>
      <c r="R9" s="520"/>
      <c r="S9" s="520"/>
      <c r="T9" s="520"/>
      <c r="U9" s="520"/>
      <c r="V9" s="520"/>
      <c r="W9" s="520"/>
      <c r="X9" s="520"/>
    </row>
    <row r="10" spans="1:24" ht="1.5" customHeight="1">
      <c r="A10" s="521"/>
      <c r="B10" s="518"/>
      <c r="C10" s="523"/>
      <c r="D10" s="519"/>
      <c r="E10" s="519"/>
      <c r="F10" s="519"/>
      <c r="G10" s="519"/>
      <c r="H10" s="519"/>
      <c r="I10" s="519"/>
      <c r="J10" s="528"/>
      <c r="K10" s="180"/>
      <c r="L10" s="180"/>
      <c r="M10" s="180"/>
      <c r="N10" s="180"/>
      <c r="O10" s="520"/>
      <c r="P10" s="520"/>
      <c r="Q10" s="529"/>
      <c r="R10" s="529"/>
      <c r="S10" s="529"/>
      <c r="T10" s="529"/>
      <c r="U10" s="529"/>
      <c r="V10" s="529"/>
      <c r="W10" s="529"/>
      <c r="X10" s="529"/>
    </row>
    <row r="11" spans="1:24" ht="1.5" customHeight="1">
      <c r="A11" s="521"/>
      <c r="B11" s="521"/>
      <c r="C11" s="523"/>
      <c r="D11" s="519"/>
      <c r="E11" s="519"/>
      <c r="F11" s="519"/>
      <c r="G11" s="519"/>
      <c r="H11" s="519"/>
      <c r="I11" s="519"/>
      <c r="J11" s="528"/>
      <c r="K11" s="180"/>
      <c r="L11" s="180"/>
      <c r="M11" s="180"/>
      <c r="N11" s="180"/>
      <c r="O11" s="520"/>
      <c r="P11" s="520"/>
      <c r="Q11" s="529"/>
      <c r="R11" s="529"/>
      <c r="S11" s="529"/>
      <c r="T11" s="529"/>
      <c r="U11" s="529"/>
      <c r="V11" s="529"/>
      <c r="W11" s="529"/>
      <c r="X11" s="529"/>
    </row>
    <row r="12" spans="1:24" ht="1.5" customHeight="1">
      <c r="A12" s="521"/>
      <c r="B12" s="521"/>
      <c r="C12" s="523"/>
      <c r="D12" s="519"/>
      <c r="E12" s="519"/>
      <c r="F12" s="519"/>
      <c r="G12" s="519"/>
      <c r="H12" s="519"/>
      <c r="I12" s="519"/>
      <c r="J12" s="184"/>
      <c r="K12" s="180"/>
      <c r="L12" s="180"/>
      <c r="M12" s="180"/>
      <c r="N12" s="180"/>
      <c r="O12" s="520"/>
      <c r="P12" s="520"/>
      <c r="Q12" s="529"/>
      <c r="R12" s="529"/>
      <c r="S12" s="529"/>
      <c r="T12" s="529"/>
      <c r="U12" s="529"/>
      <c r="V12" s="529"/>
      <c r="W12" s="529"/>
      <c r="X12" s="529"/>
    </row>
    <row r="13" spans="1:24" s="186" customFormat="1" ht="15">
      <c r="A13" s="187" t="s">
        <v>784</v>
      </c>
      <c r="B13" s="188" t="s">
        <v>1147</v>
      </c>
      <c r="C13" s="188" t="s">
        <v>1148</v>
      </c>
      <c r="D13" s="188" t="s">
        <v>1149</v>
      </c>
      <c r="E13" s="185"/>
      <c r="F13" s="185"/>
      <c r="G13" s="526"/>
      <c r="H13" s="526"/>
      <c r="I13" s="526"/>
      <c r="J13" s="526"/>
      <c r="K13" s="185"/>
      <c r="L13" s="185"/>
      <c r="M13" s="185"/>
      <c r="N13" s="185"/>
      <c r="O13" s="527"/>
      <c r="P13" s="527"/>
      <c r="Q13" s="527"/>
      <c r="R13" s="527"/>
      <c r="S13" s="527"/>
      <c r="T13" s="527"/>
      <c r="U13" s="527"/>
      <c r="V13" s="527"/>
      <c r="W13" s="527"/>
      <c r="X13" s="527"/>
    </row>
    <row r="14" spans="1:24">
      <c r="A14" s="191">
        <f>Equipment!F14</f>
        <v>0</v>
      </c>
      <c r="B14" s="192" t="str">
        <f>CONCATENATE("@",Equipment!C14,"-",Equipment!D14,"-",Equipment!E14)</f>
        <v>@--</v>
      </c>
      <c r="C14" s="195" t="s">
        <v>1233</v>
      </c>
      <c r="D14" s="193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</row>
    <row r="15" spans="1:24">
      <c r="A15" s="189">
        <f>Equipment!F15</f>
        <v>0</v>
      </c>
      <c r="B15" s="190" t="str">
        <f>CONCATENATE("@",Equipment!C15,"-",Equipment!D15,"-",Equipment!E15)</f>
        <v>@--</v>
      </c>
      <c r="C15" s="195" t="s">
        <v>1233</v>
      </c>
      <c r="D15" s="19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</row>
    <row r="16" spans="1:24">
      <c r="A16" s="189">
        <f>Equipment!F16</f>
        <v>0</v>
      </c>
      <c r="B16" s="190" t="str">
        <f>CONCATENATE("@",Equipment!C16,"-",Equipment!D16,"-",Equipment!E16)</f>
        <v>@--</v>
      </c>
      <c r="C16" s="195" t="s">
        <v>1233</v>
      </c>
      <c r="D16" s="194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</row>
    <row r="17" spans="1:24">
      <c r="A17" s="189">
        <f>Equipment!F17</f>
        <v>0</v>
      </c>
      <c r="B17" s="190" t="str">
        <f>CONCATENATE("@",Equipment!C17,"-",Equipment!D17,"-",Equipment!E17)</f>
        <v>@--</v>
      </c>
      <c r="C17" s="195" t="s">
        <v>1233</v>
      </c>
      <c r="D17" s="19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</row>
    <row r="18" spans="1:24">
      <c r="A18" s="189">
        <f>Equipment!F18</f>
        <v>0</v>
      </c>
      <c r="B18" s="190" t="str">
        <f>CONCATENATE("@",Equipment!C18,"-",Equipment!D18,"-",Equipment!E18)</f>
        <v>@--</v>
      </c>
      <c r="C18" s="195" t="s">
        <v>1233</v>
      </c>
      <c r="D18" s="19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</row>
    <row r="19" spans="1:24">
      <c r="A19" s="189">
        <f>Equipment!F19</f>
        <v>0</v>
      </c>
      <c r="B19" s="190" t="str">
        <f>CONCATENATE("@",Equipment!C19,"-",Equipment!D19,"-",Equipment!E19)</f>
        <v>@--</v>
      </c>
      <c r="C19" s="195" t="s">
        <v>1233</v>
      </c>
      <c r="D19" s="19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</row>
    <row r="20" spans="1:24">
      <c r="A20" s="189">
        <f>Equipment!F20</f>
        <v>0</v>
      </c>
      <c r="B20" s="190" t="str">
        <f>CONCATENATE("@",Equipment!C20,"-",Equipment!D20,"-",Equipment!E20)</f>
        <v>@--</v>
      </c>
      <c r="C20" s="195" t="s">
        <v>1233</v>
      </c>
      <c r="D20" s="194"/>
    </row>
    <row r="21" spans="1:24">
      <c r="A21" s="189">
        <f>Equipment!F21</f>
        <v>0</v>
      </c>
      <c r="B21" s="190" t="str">
        <f>CONCATENATE("@",Equipment!C21,"-",Equipment!D21,"-",Equipment!E21)</f>
        <v>@--</v>
      </c>
      <c r="C21" s="195" t="s">
        <v>1233</v>
      </c>
      <c r="D21" s="194"/>
    </row>
    <row r="22" spans="1:24">
      <c r="A22" s="189">
        <f>Equipment!F22</f>
        <v>0</v>
      </c>
      <c r="B22" s="190" t="str">
        <f>CONCATENATE("@",Equipment!C22,"-",Equipment!D22,"-",Equipment!E22)</f>
        <v>@--</v>
      </c>
      <c r="C22" s="195" t="s">
        <v>1233</v>
      </c>
      <c r="D22" s="194"/>
    </row>
    <row r="23" spans="1:24">
      <c r="A23" s="189">
        <f>Equipment!F23</f>
        <v>0</v>
      </c>
      <c r="B23" s="190" t="str">
        <f>CONCATENATE("@",Equipment!C23,"-",Equipment!D23,"-",Equipment!E23)</f>
        <v>@--</v>
      </c>
      <c r="C23" s="195" t="s">
        <v>1233</v>
      </c>
      <c r="D23" s="194"/>
    </row>
    <row r="24" spans="1:24">
      <c r="A24" s="189">
        <f>Equipment!F24</f>
        <v>0</v>
      </c>
      <c r="B24" s="190" t="str">
        <f>CONCATENATE("@",Equipment!C24,"-",Equipment!D24,"-",Equipment!E24)</f>
        <v>@--</v>
      </c>
      <c r="C24" s="195" t="s">
        <v>1233</v>
      </c>
      <c r="D24" s="194"/>
    </row>
    <row r="25" spans="1:24">
      <c r="A25" s="189">
        <f>Equipment!F25</f>
        <v>0</v>
      </c>
      <c r="B25" s="190" t="str">
        <f>CONCATENATE("@",Equipment!C25,"-",Equipment!D25,"-",Equipment!E25)</f>
        <v>@--</v>
      </c>
      <c r="C25" s="195" t="s">
        <v>1233</v>
      </c>
      <c r="D25" s="194"/>
    </row>
    <row r="26" spans="1:24">
      <c r="A26" s="189">
        <f>Equipment!F26</f>
        <v>0</v>
      </c>
      <c r="B26" s="190" t="str">
        <f>CONCATENATE("@",Equipment!C26,"-",Equipment!D26,"-",Equipment!E26)</f>
        <v>@--</v>
      </c>
      <c r="C26" s="195" t="s">
        <v>1233</v>
      </c>
      <c r="D26" s="194"/>
    </row>
    <row r="27" spans="1:24">
      <c r="A27" s="189">
        <f>Equipment!F27</f>
        <v>0</v>
      </c>
      <c r="B27" s="190" t="str">
        <f>CONCATENATE("@",Equipment!C27,"-",Equipment!D27,"-",Equipment!E27)</f>
        <v>@--</v>
      </c>
      <c r="C27" s="195" t="s">
        <v>1233</v>
      </c>
      <c r="D27" s="194"/>
    </row>
    <row r="28" spans="1:24">
      <c r="A28" s="189">
        <f>Equipment!F28</f>
        <v>0</v>
      </c>
      <c r="B28" s="190" t="str">
        <f>CONCATENATE("@",Equipment!C28,"-",Equipment!D28,"-",Equipment!E28)</f>
        <v>@--</v>
      </c>
      <c r="C28" s="195" t="s">
        <v>1233</v>
      </c>
      <c r="D28" s="194"/>
    </row>
    <row r="29" spans="1:24">
      <c r="A29" s="189">
        <f>Equipment!F29</f>
        <v>0</v>
      </c>
      <c r="B29" s="190" t="str">
        <f>CONCATENATE("@",Equipment!C29,"-",Equipment!D29,"-",Equipment!E29)</f>
        <v>@--</v>
      </c>
      <c r="C29" s="195" t="s">
        <v>1233</v>
      </c>
      <c r="D29" s="194"/>
    </row>
    <row r="30" spans="1:24">
      <c r="A30" s="189">
        <f>Equipment!F30</f>
        <v>0</v>
      </c>
      <c r="B30" s="190" t="str">
        <f>CONCATENATE("@",Equipment!C30,"-",Equipment!D30,"-",Equipment!E30)</f>
        <v>@--</v>
      </c>
      <c r="C30" s="195" t="s">
        <v>1233</v>
      </c>
      <c r="D30" s="194"/>
    </row>
    <row r="31" spans="1:24">
      <c r="A31" s="189">
        <f>Equipment!F31</f>
        <v>0</v>
      </c>
      <c r="B31" s="190" t="str">
        <f>CONCATENATE("@",Equipment!C31,"-",Equipment!D31,"-",Equipment!E31)</f>
        <v>@--</v>
      </c>
      <c r="C31" s="195" t="s">
        <v>1233</v>
      </c>
      <c r="D31" s="194"/>
    </row>
    <row r="32" spans="1:24">
      <c r="A32" s="189">
        <f>Equipment!F32</f>
        <v>0</v>
      </c>
      <c r="B32" s="190" t="str">
        <f>CONCATENATE("@",Equipment!C32,"-",Equipment!D32,"-",Equipment!E32)</f>
        <v>@--</v>
      </c>
      <c r="C32" s="195" t="s">
        <v>1233</v>
      </c>
      <c r="D32" s="194"/>
    </row>
    <row r="33" spans="1:4">
      <c r="A33" s="189">
        <f>Equipment!F33</f>
        <v>0</v>
      </c>
      <c r="B33" s="190" t="str">
        <f>CONCATENATE("@",Equipment!C33,"-",Equipment!D33,"-",Equipment!E33)</f>
        <v>@--</v>
      </c>
      <c r="C33" s="195" t="s">
        <v>1233</v>
      </c>
      <c r="D33" s="194"/>
    </row>
    <row r="34" spans="1:4">
      <c r="A34" s="189">
        <f>Equipment!F34</f>
        <v>0</v>
      </c>
      <c r="B34" s="190" t="str">
        <f>CONCATENATE("@",Equipment!C34,"-",Equipment!D34,"-",Equipment!E34)</f>
        <v>@--</v>
      </c>
      <c r="C34" s="195" t="s">
        <v>1233</v>
      </c>
      <c r="D34" s="194"/>
    </row>
    <row r="35" spans="1:4">
      <c r="A35" s="189">
        <f>Equipment!F35</f>
        <v>0</v>
      </c>
      <c r="B35" s="190" t="str">
        <f>CONCATENATE("@",Equipment!C35,"-",Equipment!D35,"-",Equipment!E35)</f>
        <v>@--</v>
      </c>
      <c r="C35" s="195" t="s">
        <v>1233</v>
      </c>
      <c r="D35" s="194"/>
    </row>
    <row r="36" spans="1:4">
      <c r="A36" s="189">
        <f>Equipment!F36</f>
        <v>0</v>
      </c>
      <c r="B36" s="190" t="str">
        <f>CONCATENATE("@",Equipment!C36,"-",Equipment!D36,"-",Equipment!E36)</f>
        <v>@--</v>
      </c>
      <c r="C36" s="195" t="s">
        <v>1233</v>
      </c>
      <c r="D36" s="194"/>
    </row>
    <row r="37" spans="1:4">
      <c r="A37" s="189">
        <f>Equipment!F37</f>
        <v>0</v>
      </c>
      <c r="B37" s="190" t="str">
        <f>CONCATENATE("@",Equipment!C37,"-",Equipment!D37,"-",Equipment!E37)</f>
        <v>@--</v>
      </c>
      <c r="C37" s="195" t="s">
        <v>1233</v>
      </c>
      <c r="D37" s="194"/>
    </row>
    <row r="38" spans="1:4">
      <c r="A38" s="189">
        <f>Equipment!F38</f>
        <v>0</v>
      </c>
      <c r="B38" s="190" t="str">
        <f>CONCATENATE("@",Equipment!C38,"-",Equipment!D38,"-",Equipment!E38)</f>
        <v>@--</v>
      </c>
      <c r="C38" s="195" t="s">
        <v>1233</v>
      </c>
      <c r="D38" s="194"/>
    </row>
    <row r="39" spans="1:4">
      <c r="A39" s="189">
        <f>Equipment!F39</f>
        <v>0</v>
      </c>
      <c r="B39" s="190" t="str">
        <f>CONCATENATE("@",Equipment!C39,"-",Equipment!D39,"-",Equipment!E39)</f>
        <v>@--</v>
      </c>
      <c r="C39" s="195" t="s">
        <v>1233</v>
      </c>
      <c r="D39" s="194"/>
    </row>
    <row r="40" spans="1:4">
      <c r="A40" s="189">
        <f>Equipment!F40</f>
        <v>0</v>
      </c>
      <c r="B40" s="190" t="str">
        <f>CONCATENATE("@",Equipment!C40,"-",Equipment!D40,"-",Equipment!E40)</f>
        <v>@--</v>
      </c>
      <c r="C40" s="195" t="s">
        <v>1233</v>
      </c>
      <c r="D40" s="194"/>
    </row>
    <row r="41" spans="1:4">
      <c r="A41" s="189">
        <f>Equipment!F41</f>
        <v>0</v>
      </c>
      <c r="B41" s="190" t="str">
        <f>CONCATENATE("@",Equipment!C41,"-",Equipment!D41,"-",Equipment!E41)</f>
        <v>@--</v>
      </c>
      <c r="C41" s="195" t="s">
        <v>1233</v>
      </c>
      <c r="D41" s="194"/>
    </row>
    <row r="42" spans="1:4">
      <c r="A42" s="189">
        <f>Equipment!F42</f>
        <v>0</v>
      </c>
      <c r="B42" s="190" t="str">
        <f>CONCATENATE("@",Equipment!C42,"-",Equipment!D42,"-",Equipment!E42)</f>
        <v>@--</v>
      </c>
      <c r="C42" s="195" t="s">
        <v>1233</v>
      </c>
      <c r="D42" s="194"/>
    </row>
    <row r="43" spans="1:4">
      <c r="A43" s="189">
        <f>Equipment!F43</f>
        <v>0</v>
      </c>
      <c r="B43" s="190" t="str">
        <f>CONCATENATE("@",Equipment!C43,"-",Equipment!D43,"-",Equipment!E43)</f>
        <v>@--</v>
      </c>
      <c r="C43" s="195" t="s">
        <v>1233</v>
      </c>
      <c r="D43" s="194"/>
    </row>
    <row r="44" spans="1:4">
      <c r="A44" s="189">
        <f>Equipment!F44</f>
        <v>0</v>
      </c>
      <c r="B44" s="190" t="str">
        <f>CONCATENATE("@",Equipment!C44,"-",Equipment!D44,"-",Equipment!E44)</f>
        <v>@--</v>
      </c>
      <c r="C44" s="195" t="s">
        <v>1233</v>
      </c>
      <c r="D44" s="194"/>
    </row>
    <row r="45" spans="1:4">
      <c r="A45" s="189">
        <f>Equipment!F45</f>
        <v>0</v>
      </c>
      <c r="B45" s="190" t="str">
        <f>CONCATENATE("@",Equipment!C45,"-",Equipment!D45,"-",Equipment!E45)</f>
        <v>@--</v>
      </c>
      <c r="C45" s="195" t="s">
        <v>1233</v>
      </c>
      <c r="D45" s="194"/>
    </row>
    <row r="46" spans="1:4">
      <c r="A46" s="189">
        <f>Equipment!F46</f>
        <v>0</v>
      </c>
      <c r="B46" s="190" t="str">
        <f>CONCATENATE("@",Equipment!C46,"-",Equipment!D46,"-",Equipment!E46)</f>
        <v>@--</v>
      </c>
      <c r="C46" s="195" t="s">
        <v>1233</v>
      </c>
      <c r="D46" s="194"/>
    </row>
    <row r="47" spans="1:4">
      <c r="A47" s="189">
        <f>Equipment!F47</f>
        <v>0</v>
      </c>
      <c r="B47" s="190" t="str">
        <f>CONCATENATE("@",Equipment!C47,"-",Equipment!D47,"-",Equipment!E47)</f>
        <v>@--</v>
      </c>
      <c r="C47" s="195" t="s">
        <v>1233</v>
      </c>
      <c r="D47" s="194"/>
    </row>
    <row r="48" spans="1:4">
      <c r="A48" s="189">
        <f>Equipment!F48</f>
        <v>0</v>
      </c>
      <c r="B48" s="190" t="str">
        <f>CONCATENATE("@",Equipment!C48,"-",Equipment!D48,"-",Equipment!E48)</f>
        <v>@--</v>
      </c>
      <c r="C48" s="195" t="s">
        <v>1233</v>
      </c>
      <c r="D48" s="194"/>
    </row>
    <row r="49" spans="1:4">
      <c r="A49" s="189">
        <f>Equipment!F49</f>
        <v>0</v>
      </c>
      <c r="B49" s="190" t="str">
        <f>CONCATENATE("@",Equipment!C49,"-",Equipment!D49,"-",Equipment!E49)</f>
        <v>@--</v>
      </c>
      <c r="C49" s="195" t="s">
        <v>1233</v>
      </c>
      <c r="D49" s="194"/>
    </row>
    <row r="50" spans="1:4">
      <c r="A50" s="189">
        <f>Equipment!F50</f>
        <v>0</v>
      </c>
      <c r="B50" s="190" t="str">
        <f>CONCATENATE("@",Equipment!C50,"-",Equipment!D50,"-",Equipment!E50)</f>
        <v>@--</v>
      </c>
      <c r="C50" s="195" t="s">
        <v>1233</v>
      </c>
      <c r="D50" s="194"/>
    </row>
    <row r="51" spans="1:4">
      <c r="A51" s="189">
        <f>Equipment!F51</f>
        <v>0</v>
      </c>
      <c r="B51" s="190" t="str">
        <f>CONCATENATE("@",Equipment!C51,"-",Equipment!D51,"-",Equipment!E51)</f>
        <v>@--</v>
      </c>
      <c r="C51" s="195" t="s">
        <v>1233</v>
      </c>
      <c r="D51" s="194"/>
    </row>
    <row r="52" spans="1:4">
      <c r="A52" s="189">
        <f>Equipment!F52</f>
        <v>0</v>
      </c>
      <c r="B52" s="190" t="str">
        <f>CONCATENATE("@",Equipment!C52,"-",Equipment!D52,"-",Equipment!E52)</f>
        <v>@--</v>
      </c>
      <c r="C52" s="195" t="s">
        <v>1233</v>
      </c>
      <c r="D52" s="194"/>
    </row>
    <row r="53" spans="1:4">
      <c r="A53" s="189">
        <f>Equipment!F53</f>
        <v>0</v>
      </c>
      <c r="B53" s="190" t="str">
        <f>CONCATENATE("@",Equipment!C53,"-",Equipment!D53,"-",Equipment!E53)</f>
        <v>@--</v>
      </c>
      <c r="C53" s="195" t="s">
        <v>1233</v>
      </c>
      <c r="D53" s="194"/>
    </row>
    <row r="54" spans="1:4">
      <c r="A54" s="189">
        <f>Equipment!F54</f>
        <v>0</v>
      </c>
      <c r="B54" s="190" t="str">
        <f>CONCATENATE("@",Equipment!C54,"-",Equipment!D54,"-",Equipment!E54)</f>
        <v>@--</v>
      </c>
      <c r="C54" s="195" t="s">
        <v>1233</v>
      </c>
      <c r="D54" s="194"/>
    </row>
    <row r="55" spans="1:4">
      <c r="A55" s="189">
        <f>Equipment!F55</f>
        <v>0</v>
      </c>
      <c r="B55" s="190" t="str">
        <f>CONCATENATE("@",Equipment!C55,"-",Equipment!D55,"-",Equipment!E55)</f>
        <v>@--</v>
      </c>
      <c r="C55" s="195" t="s">
        <v>1233</v>
      </c>
      <c r="D55" s="194"/>
    </row>
    <row r="56" spans="1:4">
      <c r="A56" s="189">
        <f>Equipment!F56</f>
        <v>0</v>
      </c>
      <c r="B56" s="190" t="str">
        <f>CONCATENATE("@",Equipment!C56,"-",Equipment!D56,"-",Equipment!E56)</f>
        <v>@--</v>
      </c>
      <c r="C56" s="195" t="s">
        <v>1233</v>
      </c>
      <c r="D56" s="194"/>
    </row>
    <row r="57" spans="1:4">
      <c r="A57" s="189">
        <f>Equipment!F57</f>
        <v>0</v>
      </c>
      <c r="B57" s="190" t="str">
        <f>CONCATENATE("@",Equipment!C57,"-",Equipment!D57,"-",Equipment!E57)</f>
        <v>@--</v>
      </c>
      <c r="C57" s="195" t="s">
        <v>1233</v>
      </c>
      <c r="D57" s="194"/>
    </row>
    <row r="58" spans="1:4">
      <c r="A58" s="189">
        <f>Equipment!F58</f>
        <v>0</v>
      </c>
      <c r="B58" s="190" t="str">
        <f>CONCATENATE("@",Equipment!C58,"-",Equipment!D58,"-",Equipment!E58)</f>
        <v>@--</v>
      </c>
      <c r="C58" s="195" t="s">
        <v>1233</v>
      </c>
      <c r="D58" s="194"/>
    </row>
    <row r="59" spans="1:4">
      <c r="A59" s="189">
        <f>Equipment!F59</f>
        <v>0</v>
      </c>
      <c r="B59" s="190" t="str">
        <f>CONCATENATE("@",Equipment!C59,"-",Equipment!D59,"-",Equipment!E59)</f>
        <v>@--</v>
      </c>
      <c r="C59" s="195" t="s">
        <v>1233</v>
      </c>
      <c r="D59" s="194"/>
    </row>
    <row r="60" spans="1:4">
      <c r="A60" s="189">
        <f>Equipment!F60</f>
        <v>0</v>
      </c>
      <c r="B60" s="190" t="str">
        <f>CONCATENATE("@",Equipment!C60,"-",Equipment!D60,"-",Equipment!E60)</f>
        <v>@--</v>
      </c>
      <c r="C60" s="195" t="s">
        <v>1233</v>
      </c>
      <c r="D60" s="194"/>
    </row>
    <row r="61" spans="1:4">
      <c r="A61" s="189">
        <f>Equipment!F61</f>
        <v>0</v>
      </c>
      <c r="B61" s="190" t="str">
        <f>CONCATENATE("@",Equipment!C61,"-",Equipment!D61,"-",Equipment!E61)</f>
        <v>@--</v>
      </c>
      <c r="C61" s="195" t="s">
        <v>1233</v>
      </c>
      <c r="D61" s="194"/>
    </row>
    <row r="62" spans="1:4">
      <c r="A62" s="189">
        <f>Equipment!F62</f>
        <v>0</v>
      </c>
      <c r="B62" s="190" t="str">
        <f>CONCATENATE("@",Equipment!C62,"-",Equipment!D62,"-",Equipment!E62)</f>
        <v>@--</v>
      </c>
      <c r="C62" s="195" t="s">
        <v>1233</v>
      </c>
      <c r="D62" s="194"/>
    </row>
    <row r="63" spans="1:4">
      <c r="A63" s="189">
        <f>Equipment!F63</f>
        <v>0</v>
      </c>
      <c r="B63" s="190" t="str">
        <f>CONCATENATE("@",Equipment!C63,"-",Equipment!D63,"-",Equipment!E63)</f>
        <v>@--</v>
      </c>
      <c r="C63" s="195" t="s">
        <v>1233</v>
      </c>
      <c r="D63" s="194"/>
    </row>
  </sheetData>
  <sheetProtection algorithmName="SHA-512" hashValue="ZOd46uJd1fzzx4Q+hRMZus+a8U1I8GJluPmKZmQdyFeP3FW6fMFH2tA3enwrqFEt1gj2TUqXH+oC+qEVfaT15w==" saltValue="+k64wc7NRVzvzLTHWis82A==" spinCount="100000" sheet="1" objects="1" scenarios="1" selectLockedCells="1" selectUnlockedCells="1"/>
  <mergeCells count="40">
    <mergeCell ref="G13:H13"/>
    <mergeCell ref="I13:J13"/>
    <mergeCell ref="O13:X13"/>
    <mergeCell ref="O8:S9"/>
    <mergeCell ref="T8:X9"/>
    <mergeCell ref="J10:J11"/>
    <mergeCell ref="O10:P12"/>
    <mergeCell ref="Q10:X12"/>
    <mergeCell ref="D3:F3"/>
    <mergeCell ref="H3:J3"/>
    <mergeCell ref="A11:B11"/>
    <mergeCell ref="A12:B12"/>
    <mergeCell ref="T5:X6"/>
    <mergeCell ref="D6:F6"/>
    <mergeCell ref="H6:J6"/>
    <mergeCell ref="A7:B7"/>
    <mergeCell ref="C7:C12"/>
    <mergeCell ref="D7:I12"/>
    <mergeCell ref="O7:S7"/>
    <mergeCell ref="T7:X7"/>
    <mergeCell ref="A9:B9"/>
    <mergeCell ref="A10:B10"/>
    <mergeCell ref="A8:B8"/>
    <mergeCell ref="J8:J9"/>
    <mergeCell ref="D4:F4"/>
    <mergeCell ref="H4:J4"/>
    <mergeCell ref="O4:S4"/>
    <mergeCell ref="T4:X4"/>
    <mergeCell ref="A1:B6"/>
    <mergeCell ref="E1:E2"/>
    <mergeCell ref="F1:F2"/>
    <mergeCell ref="I1:I2"/>
    <mergeCell ref="J1:J2"/>
    <mergeCell ref="O1:S1"/>
    <mergeCell ref="D5:F5"/>
    <mergeCell ref="H5:J5"/>
    <mergeCell ref="O5:S6"/>
    <mergeCell ref="T1:X1"/>
    <mergeCell ref="O2:S3"/>
    <mergeCell ref="T2:X3"/>
  </mergeCells>
  <dataValidations disablePrompts="1" xWindow="340" yWindow="256" count="1">
    <dataValidation type="list" allowBlank="1" showInputMessage="1" showErrorMessage="1" errorTitle="Entry Error." error="Enter correct value." promptTitle="Select Pricing Schedule" prompt="SCORE for Individual Item Price_x000a_SCOREP for Uniform Package Price" sqref="C14:C63">
      <formula1>PriceSchedule2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W472"/>
  <sheetViews>
    <sheetView zoomScale="73" zoomScaleNormal="73" workbookViewId="0"/>
  </sheetViews>
  <sheetFormatPr defaultRowHeight="15"/>
  <cols>
    <col min="1" max="1" width="9.85546875" style="236" bestFit="1" customWidth="1"/>
    <col min="2" max="2" width="31.7109375" style="236" bestFit="1" customWidth="1"/>
    <col min="3" max="3" width="11" style="236" bestFit="1" customWidth="1"/>
    <col min="4" max="4" width="30.5703125" style="236" bestFit="1" customWidth="1"/>
    <col min="5" max="5" width="8.140625" style="236" bestFit="1" customWidth="1"/>
    <col min="6" max="6" width="15.7109375" style="236" customWidth="1"/>
    <col min="7" max="7" width="9.140625" style="236"/>
    <col min="8" max="8" width="17.140625" style="236" customWidth="1"/>
    <col min="9" max="9" width="44" style="236" bestFit="1" customWidth="1"/>
    <col min="10" max="33" width="16.42578125" style="236" customWidth="1"/>
    <col min="34" max="45" width="16.42578125" style="237" customWidth="1"/>
    <col min="46" max="80" width="16.42578125" style="236" customWidth="1"/>
    <col min="81" max="81" width="16.42578125" style="237" customWidth="1"/>
    <col min="82" max="82" width="13" style="237" bestFit="1" customWidth="1"/>
    <col min="83" max="99" width="16.42578125" style="237" customWidth="1"/>
    <col min="100" max="16384" width="9.140625" style="237"/>
  </cols>
  <sheetData>
    <row r="1" spans="1:98" ht="15.75">
      <c r="A1" s="235" t="s">
        <v>10</v>
      </c>
      <c r="B1" s="235" t="s">
        <v>792</v>
      </c>
      <c r="C1" s="235" t="s">
        <v>138</v>
      </c>
      <c r="D1" s="235" t="s">
        <v>792</v>
      </c>
      <c r="E1" s="235" t="s">
        <v>184</v>
      </c>
      <c r="F1" s="235" t="s">
        <v>792</v>
      </c>
      <c r="H1" s="235" t="s">
        <v>721</v>
      </c>
      <c r="I1" s="235">
        <v>202</v>
      </c>
      <c r="J1" s="235">
        <v>217</v>
      </c>
      <c r="K1" s="235">
        <v>220</v>
      </c>
      <c r="L1" s="235">
        <v>221</v>
      </c>
      <c r="M1" s="235">
        <v>227</v>
      </c>
      <c r="N1" s="235">
        <v>235</v>
      </c>
      <c r="O1" s="235">
        <v>248</v>
      </c>
      <c r="P1" s="235">
        <v>251</v>
      </c>
      <c r="Q1" s="235">
        <v>259</v>
      </c>
      <c r="R1" s="235">
        <v>270</v>
      </c>
      <c r="S1" s="235">
        <v>275</v>
      </c>
      <c r="T1" s="235">
        <v>278</v>
      </c>
      <c r="U1" s="235">
        <v>286</v>
      </c>
      <c r="V1" s="235">
        <v>295</v>
      </c>
      <c r="W1" s="235">
        <v>296</v>
      </c>
      <c r="X1" s="235">
        <v>299</v>
      </c>
      <c r="Y1" s="235">
        <v>447</v>
      </c>
      <c r="Z1" s="235">
        <v>478</v>
      </c>
      <c r="AA1" s="235">
        <v>500</v>
      </c>
      <c r="AB1" s="235">
        <v>525</v>
      </c>
      <c r="AC1" s="235">
        <v>526</v>
      </c>
      <c r="AD1" s="235">
        <v>550</v>
      </c>
      <c r="AE1" s="235">
        <v>319</v>
      </c>
      <c r="AF1" s="235">
        <v>327</v>
      </c>
      <c r="AG1" s="235">
        <v>392</v>
      </c>
      <c r="AH1" s="235">
        <v>345</v>
      </c>
      <c r="AI1" s="235">
        <v>612</v>
      </c>
      <c r="AJ1" s="235">
        <v>670</v>
      </c>
      <c r="AK1" s="235">
        <v>680</v>
      </c>
      <c r="AL1" s="235">
        <v>686</v>
      </c>
      <c r="AM1" s="235" t="s">
        <v>1582</v>
      </c>
      <c r="AN1" s="235" t="s">
        <v>1583</v>
      </c>
      <c r="AO1" s="235" t="s">
        <v>1584</v>
      </c>
      <c r="AP1" s="235" t="s">
        <v>1585</v>
      </c>
      <c r="AQ1" s="235" t="s">
        <v>1752</v>
      </c>
      <c r="AR1" s="235" t="s">
        <v>1394</v>
      </c>
      <c r="AS1" s="235" t="s">
        <v>1234</v>
      </c>
      <c r="AT1" s="235" t="s">
        <v>1456</v>
      </c>
      <c r="AU1" s="235" t="s">
        <v>1378</v>
      </c>
      <c r="AV1" s="235" t="s">
        <v>1379</v>
      </c>
      <c r="AW1" s="235" t="s">
        <v>1377</v>
      </c>
      <c r="AX1" s="235" t="s">
        <v>758</v>
      </c>
      <c r="AY1" s="235">
        <v>3700</v>
      </c>
      <c r="AZ1" s="235">
        <v>3800</v>
      </c>
      <c r="BA1" s="235">
        <v>4040</v>
      </c>
      <c r="BB1" s="235">
        <v>4042</v>
      </c>
      <c r="BC1" s="235">
        <v>4045</v>
      </c>
      <c r="BD1" s="235">
        <v>4200</v>
      </c>
      <c r="BE1" s="235">
        <v>4220</v>
      </c>
      <c r="BF1" s="235">
        <v>4310</v>
      </c>
      <c r="BG1" s="235">
        <v>3705</v>
      </c>
      <c r="BH1" s="235">
        <v>6001</v>
      </c>
      <c r="BI1" s="235">
        <v>6011</v>
      </c>
      <c r="BJ1" s="235">
        <v>4041</v>
      </c>
      <c r="BK1" s="235">
        <v>4011</v>
      </c>
      <c r="BL1" s="235">
        <v>4031</v>
      </c>
      <c r="BM1" s="235">
        <v>4051</v>
      </c>
      <c r="BN1" s="235">
        <v>4421</v>
      </c>
      <c r="BO1" s="235">
        <v>4420</v>
      </c>
      <c r="BP1" s="235">
        <v>570</v>
      </c>
      <c r="BQ1" s="235">
        <v>445</v>
      </c>
      <c r="BR1" s="235">
        <v>496</v>
      </c>
      <c r="BS1" s="235">
        <v>394</v>
      </c>
      <c r="BT1" s="235">
        <v>3602</v>
      </c>
      <c r="BU1" s="235">
        <v>4201</v>
      </c>
      <c r="BV1" s="235">
        <v>215</v>
      </c>
      <c r="BW1" s="235">
        <v>277</v>
      </c>
      <c r="BX1" s="235">
        <v>415</v>
      </c>
      <c r="BY1" s="235" t="s">
        <v>1807</v>
      </c>
      <c r="BZ1" s="235" t="s">
        <v>1808</v>
      </c>
      <c r="CA1" s="235" t="s">
        <v>1874</v>
      </c>
      <c r="CB1" s="235" t="s">
        <v>1873</v>
      </c>
      <c r="CC1" s="235">
        <v>3820</v>
      </c>
      <c r="CD1" s="235">
        <v>4240</v>
      </c>
      <c r="CE1" s="235">
        <v>4250</v>
      </c>
      <c r="CF1" s="235">
        <v>4530</v>
      </c>
      <c r="CG1" s="235">
        <v>4610</v>
      </c>
      <c r="CH1" s="235">
        <v>252</v>
      </c>
      <c r="CI1" s="235">
        <v>267</v>
      </c>
      <c r="CJ1" s="235">
        <v>330</v>
      </c>
      <c r="CK1" s="235">
        <v>364</v>
      </c>
      <c r="CL1" s="235">
        <v>617</v>
      </c>
      <c r="CM1" s="235">
        <v>683</v>
      </c>
      <c r="CN1" s="235" t="s">
        <v>1906</v>
      </c>
      <c r="CO1" s="235" t="s">
        <v>1909</v>
      </c>
      <c r="CP1" s="235" t="s">
        <v>1912</v>
      </c>
      <c r="CQ1" s="235" t="s">
        <v>1916</v>
      </c>
      <c r="CR1" s="235" t="s">
        <v>1924</v>
      </c>
      <c r="CS1" s="235">
        <v>4046</v>
      </c>
      <c r="CT1" s="235" t="s">
        <v>1961</v>
      </c>
    </row>
    <row r="2" spans="1:98">
      <c r="A2" s="238" t="s">
        <v>721</v>
      </c>
      <c r="B2" s="239" t="s">
        <v>1230</v>
      </c>
      <c r="C2" s="238" t="s">
        <v>721</v>
      </c>
      <c r="D2" s="239" t="s">
        <v>1230</v>
      </c>
      <c r="E2" s="238" t="s">
        <v>721</v>
      </c>
      <c r="F2" s="239" t="s">
        <v>1230</v>
      </c>
      <c r="H2" s="236" t="s">
        <v>722</v>
      </c>
      <c r="I2" s="236" t="s">
        <v>1608</v>
      </c>
      <c r="J2" s="236" t="s">
        <v>194</v>
      </c>
      <c r="K2" s="236" t="s">
        <v>669</v>
      </c>
      <c r="L2" s="236" t="s">
        <v>189</v>
      </c>
      <c r="M2" s="236" t="s">
        <v>189</v>
      </c>
      <c r="N2" s="236" t="s">
        <v>189</v>
      </c>
      <c r="O2" s="236" t="s">
        <v>194</v>
      </c>
      <c r="P2" s="236" t="s">
        <v>188</v>
      </c>
      <c r="Q2" s="236" t="s">
        <v>188</v>
      </c>
      <c r="R2" s="236" t="s">
        <v>188</v>
      </c>
      <c r="S2" s="236" t="s">
        <v>188</v>
      </c>
      <c r="T2" s="236" t="s">
        <v>1542</v>
      </c>
      <c r="U2" s="236" t="s">
        <v>188</v>
      </c>
      <c r="V2" s="236" t="s">
        <v>189</v>
      </c>
      <c r="W2" s="236" t="s">
        <v>189</v>
      </c>
      <c r="X2" s="236" t="s">
        <v>1419</v>
      </c>
      <c r="Y2" s="236" t="s">
        <v>191</v>
      </c>
      <c r="Z2" s="236" t="s">
        <v>195</v>
      </c>
      <c r="AA2" s="240" t="s">
        <v>189</v>
      </c>
      <c r="AB2" s="240" t="s">
        <v>189</v>
      </c>
      <c r="AC2" s="240" t="s">
        <v>189</v>
      </c>
      <c r="AD2" s="240" t="s">
        <v>189</v>
      </c>
      <c r="AE2" s="240" t="s">
        <v>229</v>
      </c>
      <c r="AF2" s="236" t="s">
        <v>1622</v>
      </c>
      <c r="AG2" s="236" t="s">
        <v>298</v>
      </c>
      <c r="AH2" s="236" t="s">
        <v>716</v>
      </c>
      <c r="AI2" s="236" t="s">
        <v>277</v>
      </c>
      <c r="AJ2" s="236" t="s">
        <v>669</v>
      </c>
      <c r="AK2" s="236" t="s">
        <v>669</v>
      </c>
      <c r="AL2" s="236" t="s">
        <v>189</v>
      </c>
      <c r="AM2" s="236" t="s">
        <v>190</v>
      </c>
      <c r="AN2" s="236" t="s">
        <v>276</v>
      </c>
      <c r="AO2" s="236" t="s">
        <v>215</v>
      </c>
      <c r="AP2" s="236" t="s">
        <v>192</v>
      </c>
      <c r="AQ2" s="236" t="s">
        <v>189</v>
      </c>
      <c r="AR2" s="236" t="s">
        <v>690</v>
      </c>
      <c r="AS2" s="236" t="s">
        <v>191</v>
      </c>
      <c r="AT2" s="236" t="s">
        <v>690</v>
      </c>
      <c r="AU2" s="236" t="s">
        <v>236</v>
      </c>
      <c r="AV2" s="236" t="s">
        <v>276</v>
      </c>
      <c r="AW2" s="236" t="s">
        <v>189</v>
      </c>
      <c r="AX2" s="236" t="s">
        <v>759</v>
      </c>
      <c r="AY2" s="236" t="s">
        <v>669</v>
      </c>
      <c r="AZ2" s="236" t="s">
        <v>669</v>
      </c>
      <c r="BA2" s="236" t="s">
        <v>276</v>
      </c>
      <c r="BB2" s="236" t="s">
        <v>276</v>
      </c>
      <c r="BC2" s="236" t="s">
        <v>1562</v>
      </c>
      <c r="BD2" s="236" t="s">
        <v>1562</v>
      </c>
      <c r="BE2" s="241" t="s">
        <v>276</v>
      </c>
      <c r="BF2" s="236" t="s">
        <v>276</v>
      </c>
      <c r="BG2" s="242" t="s">
        <v>276</v>
      </c>
      <c r="BH2" s="242" t="s">
        <v>276</v>
      </c>
      <c r="BI2" s="242" t="s">
        <v>276</v>
      </c>
      <c r="BJ2" s="242" t="s">
        <v>276</v>
      </c>
      <c r="BK2" s="242" t="s">
        <v>1768</v>
      </c>
      <c r="BL2" s="242" t="s">
        <v>276</v>
      </c>
      <c r="BM2" s="242" t="s">
        <v>276</v>
      </c>
      <c r="BN2" s="242" t="s">
        <v>1768</v>
      </c>
      <c r="BO2" s="242" t="s">
        <v>1768</v>
      </c>
      <c r="BP2" s="243" t="s">
        <v>189</v>
      </c>
      <c r="BQ2" s="243" t="s">
        <v>1562</v>
      </c>
      <c r="BR2" s="243" t="s">
        <v>1785</v>
      </c>
      <c r="BS2" s="243" t="s">
        <v>298</v>
      </c>
      <c r="BT2" s="242" t="s">
        <v>276</v>
      </c>
      <c r="BU2" s="236" t="s">
        <v>1608</v>
      </c>
      <c r="BV2" s="241" t="s">
        <v>1811</v>
      </c>
      <c r="BW2" s="241" t="s">
        <v>1812</v>
      </c>
      <c r="BX2" s="241" t="s">
        <v>189</v>
      </c>
      <c r="BY2" s="241" t="s">
        <v>1813</v>
      </c>
      <c r="BZ2" s="241" t="s">
        <v>1814</v>
      </c>
      <c r="CA2" s="237" t="s">
        <v>1877</v>
      </c>
      <c r="CB2" s="237" t="s">
        <v>1877</v>
      </c>
      <c r="CC2" s="241" t="s">
        <v>669</v>
      </c>
      <c r="CD2" s="241" t="s">
        <v>276</v>
      </c>
      <c r="CE2" s="241" t="s">
        <v>276</v>
      </c>
      <c r="CF2" s="241" t="s">
        <v>276</v>
      </c>
      <c r="CG2" s="241" t="s">
        <v>276</v>
      </c>
      <c r="CH2" s="241" t="s">
        <v>1251</v>
      </c>
      <c r="CI2" s="241" t="s">
        <v>1811</v>
      </c>
      <c r="CJ2" s="241" t="s">
        <v>1929</v>
      </c>
      <c r="CK2" s="241" t="s">
        <v>276</v>
      </c>
      <c r="CL2" s="241" t="s">
        <v>189</v>
      </c>
      <c r="CM2" s="241" t="s">
        <v>189</v>
      </c>
      <c r="CN2" s="241" t="s">
        <v>189</v>
      </c>
      <c r="CO2" s="241" t="s">
        <v>189</v>
      </c>
      <c r="CP2" s="241" t="s">
        <v>189</v>
      </c>
      <c r="CQ2" s="241" t="s">
        <v>690</v>
      </c>
      <c r="CR2" s="241" t="s">
        <v>189</v>
      </c>
      <c r="CS2" s="241" t="s">
        <v>2000</v>
      </c>
      <c r="CT2" s="237" t="s">
        <v>189</v>
      </c>
    </row>
    <row r="3" spans="1:98">
      <c r="A3" s="239" t="s">
        <v>758</v>
      </c>
      <c r="B3" s="239" t="s">
        <v>1222</v>
      </c>
      <c r="C3" s="238">
        <v>3701</v>
      </c>
      <c r="D3" s="239" t="s">
        <v>1432</v>
      </c>
      <c r="E3" s="238">
        <v>800</v>
      </c>
      <c r="F3" s="239" t="s">
        <v>1208</v>
      </c>
      <c r="I3" s="236" t="s">
        <v>1609</v>
      </c>
      <c r="J3" s="236" t="s">
        <v>199</v>
      </c>
      <c r="K3" s="236" t="s">
        <v>194</v>
      </c>
      <c r="L3" s="236" t="s">
        <v>194</v>
      </c>
      <c r="M3" s="236" t="s">
        <v>195</v>
      </c>
      <c r="N3" s="236" t="s">
        <v>195</v>
      </c>
      <c r="O3" s="236" t="s">
        <v>199</v>
      </c>
      <c r="P3" s="236" t="s">
        <v>192</v>
      </c>
      <c r="Q3" s="236" t="s">
        <v>192</v>
      </c>
      <c r="R3" s="236" t="s">
        <v>194</v>
      </c>
      <c r="S3" s="236" t="s">
        <v>195</v>
      </c>
      <c r="T3" s="236" t="s">
        <v>906</v>
      </c>
      <c r="U3" s="236" t="s">
        <v>192</v>
      </c>
      <c r="V3" s="236" t="s">
        <v>195</v>
      </c>
      <c r="W3" s="236" t="s">
        <v>195</v>
      </c>
      <c r="X3" s="236" t="s">
        <v>196</v>
      </c>
      <c r="Y3" s="236" t="s">
        <v>907</v>
      </c>
      <c r="Z3" s="236" t="s">
        <v>1380</v>
      </c>
      <c r="AA3" s="240" t="s">
        <v>195</v>
      </c>
      <c r="AB3" s="240" t="s">
        <v>195</v>
      </c>
      <c r="AC3" s="240" t="s">
        <v>195</v>
      </c>
      <c r="AD3" s="240" t="s">
        <v>195</v>
      </c>
      <c r="AE3" s="240" t="s">
        <v>267</v>
      </c>
      <c r="AH3" s="236"/>
      <c r="AI3" s="236" t="s">
        <v>282</v>
      </c>
      <c r="AJ3" s="236" t="s">
        <v>670</v>
      </c>
      <c r="AK3" s="236" t="s">
        <v>670</v>
      </c>
      <c r="AL3" s="236" t="s">
        <v>194</v>
      </c>
      <c r="AM3" s="236" t="s">
        <v>1251</v>
      </c>
      <c r="AN3" s="236" t="s">
        <v>277</v>
      </c>
      <c r="AO3" s="236" t="s">
        <v>243</v>
      </c>
      <c r="AP3" s="236" t="s">
        <v>1587</v>
      </c>
      <c r="AQ3" s="236" t="s">
        <v>212</v>
      </c>
      <c r="AR3" s="236" t="s">
        <v>1398</v>
      </c>
      <c r="AS3" s="236" t="s">
        <v>193</v>
      </c>
      <c r="AT3" s="236" t="s">
        <v>1398</v>
      </c>
      <c r="AU3" s="236" t="s">
        <v>708</v>
      </c>
      <c r="AV3" s="236" t="s">
        <v>277</v>
      </c>
      <c r="AW3" s="236" t="s">
        <v>195</v>
      </c>
      <c r="AX3" s="236" t="s">
        <v>276</v>
      </c>
      <c r="AY3" s="236" t="s">
        <v>215</v>
      </c>
      <c r="AZ3" s="236" t="s">
        <v>1755</v>
      </c>
      <c r="BA3" s="236" t="s">
        <v>282</v>
      </c>
      <c r="BB3" s="236" t="s">
        <v>282</v>
      </c>
      <c r="BC3" s="236" t="s">
        <v>1563</v>
      </c>
      <c r="BD3" s="236" t="s">
        <v>1381</v>
      </c>
      <c r="BE3" s="241" t="s">
        <v>277</v>
      </c>
      <c r="BG3" s="241"/>
      <c r="BH3" s="242" t="s">
        <v>760</v>
      </c>
      <c r="BI3" s="242" t="s">
        <v>760</v>
      </c>
      <c r="BJ3" s="242" t="s">
        <v>760</v>
      </c>
      <c r="BK3" s="242" t="s">
        <v>1769</v>
      </c>
      <c r="BL3" s="242" t="s">
        <v>760</v>
      </c>
      <c r="BM3" s="242" t="s">
        <v>1770</v>
      </c>
      <c r="BN3" s="242" t="s">
        <v>1769</v>
      </c>
      <c r="BO3" s="242" t="s">
        <v>1769</v>
      </c>
      <c r="BP3" s="243" t="s">
        <v>195</v>
      </c>
      <c r="BQ3" s="243" t="s">
        <v>194</v>
      </c>
      <c r="BR3" s="243" t="s">
        <v>1786</v>
      </c>
      <c r="BS3" s="243" t="s">
        <v>291</v>
      </c>
      <c r="BU3" s="236" t="s">
        <v>1800</v>
      </c>
      <c r="BV3" s="241" t="s">
        <v>1815</v>
      </c>
      <c r="BW3" s="241" t="s">
        <v>1816</v>
      </c>
      <c r="BX3" s="241" t="s">
        <v>195</v>
      </c>
      <c r="BY3" s="241" t="s">
        <v>1817</v>
      </c>
      <c r="BZ3" s="241" t="s">
        <v>1818</v>
      </c>
      <c r="CA3" s="237" t="s">
        <v>1816</v>
      </c>
      <c r="CB3" s="237" t="s">
        <v>1816</v>
      </c>
      <c r="CC3" s="241" t="s">
        <v>238</v>
      </c>
      <c r="CD3" s="241" t="s">
        <v>287</v>
      </c>
      <c r="CE3" s="241" t="s">
        <v>287</v>
      </c>
      <c r="CF3" s="241" t="s">
        <v>282</v>
      </c>
      <c r="CH3" s="241" t="s">
        <v>202</v>
      </c>
      <c r="CI3" s="241" t="s">
        <v>1815</v>
      </c>
      <c r="CJ3" s="241" t="s">
        <v>1930</v>
      </c>
      <c r="CK3" s="241" t="s">
        <v>291</v>
      </c>
      <c r="CL3" s="241" t="s">
        <v>1786</v>
      </c>
      <c r="CM3" s="241" t="s">
        <v>1786</v>
      </c>
      <c r="CN3" s="241" t="s">
        <v>195</v>
      </c>
      <c r="CO3" s="241" t="s">
        <v>195</v>
      </c>
      <c r="CP3" s="241" t="s">
        <v>195</v>
      </c>
      <c r="CQ3" s="241" t="s">
        <v>197</v>
      </c>
      <c r="CR3" s="241" t="s">
        <v>195</v>
      </c>
      <c r="CT3" s="237" t="s">
        <v>195</v>
      </c>
    </row>
    <row r="4" spans="1:98">
      <c r="A4" s="238">
        <v>202</v>
      </c>
      <c r="B4" s="239" t="s">
        <v>1601</v>
      </c>
      <c r="C4" s="238">
        <v>3705</v>
      </c>
      <c r="D4" s="239" t="s">
        <v>1759</v>
      </c>
      <c r="E4" s="238">
        <v>8100</v>
      </c>
      <c r="F4" s="239" t="s">
        <v>1209</v>
      </c>
      <c r="I4" s="236" t="s">
        <v>1543</v>
      </c>
      <c r="J4" s="236" t="s">
        <v>762</v>
      </c>
      <c r="K4" s="236" t="s">
        <v>199</v>
      </c>
      <c r="L4" s="236" t="s">
        <v>199</v>
      </c>
      <c r="M4" s="236" t="s">
        <v>199</v>
      </c>
      <c r="N4" s="236" t="s">
        <v>200</v>
      </c>
      <c r="O4" s="236" t="s">
        <v>762</v>
      </c>
      <c r="P4" s="236" t="s">
        <v>1623</v>
      </c>
      <c r="Q4" s="236" t="s">
        <v>1623</v>
      </c>
      <c r="R4" s="236" t="s">
        <v>199</v>
      </c>
      <c r="S4" s="236" t="s">
        <v>202</v>
      </c>
      <c r="T4" s="236" t="s">
        <v>1543</v>
      </c>
      <c r="U4" s="236" t="s">
        <v>1623</v>
      </c>
      <c r="V4" s="236" t="s">
        <v>202</v>
      </c>
      <c r="W4" s="236" t="s">
        <v>202</v>
      </c>
      <c r="X4" s="236" t="s">
        <v>677</v>
      </c>
      <c r="Y4" s="236" t="s">
        <v>1544</v>
      </c>
      <c r="Z4" s="236" t="s">
        <v>1381</v>
      </c>
      <c r="AA4" s="240" t="s">
        <v>200</v>
      </c>
      <c r="AB4" s="240" t="s">
        <v>200</v>
      </c>
      <c r="AC4" s="240" t="s">
        <v>200</v>
      </c>
      <c r="AD4" s="240" t="s">
        <v>200</v>
      </c>
      <c r="AE4" s="240" t="s">
        <v>269</v>
      </c>
      <c r="AH4" s="236"/>
      <c r="AI4" s="236" t="s">
        <v>284</v>
      </c>
      <c r="AJ4" s="236" t="s">
        <v>671</v>
      </c>
      <c r="AK4" s="236" t="s">
        <v>671</v>
      </c>
      <c r="AL4" s="236" t="s">
        <v>208</v>
      </c>
      <c r="AM4" s="236" t="s">
        <v>197</v>
      </c>
      <c r="AN4" s="236" t="s">
        <v>278</v>
      </c>
      <c r="AO4" s="236" t="s">
        <v>259</v>
      </c>
      <c r="AP4" s="236" t="s">
        <v>1588</v>
      </c>
      <c r="AQ4" s="236" t="s">
        <v>218</v>
      </c>
      <c r="AR4" s="236" t="s">
        <v>1399</v>
      </c>
      <c r="AS4" s="236" t="s">
        <v>203</v>
      </c>
      <c r="AT4" s="236" t="s">
        <v>1399</v>
      </c>
      <c r="AU4" s="236" t="s">
        <v>289</v>
      </c>
      <c r="AV4" s="236" t="s">
        <v>1382</v>
      </c>
      <c r="AW4" s="236" t="s">
        <v>1380</v>
      </c>
      <c r="AX4" s="236" t="s">
        <v>760</v>
      </c>
      <c r="AY4" s="236" t="s">
        <v>238</v>
      </c>
      <c r="AZ4" s="236" t="s">
        <v>238</v>
      </c>
      <c r="BA4" s="236" t="s">
        <v>284</v>
      </c>
      <c r="BB4" s="236" t="s">
        <v>284</v>
      </c>
      <c r="BC4" s="236" t="s">
        <v>1564</v>
      </c>
      <c r="BD4" s="236" t="s">
        <v>1563</v>
      </c>
      <c r="BE4" s="241" t="s">
        <v>278</v>
      </c>
      <c r="BG4" s="241"/>
      <c r="BH4" s="242" t="s">
        <v>280</v>
      </c>
      <c r="BI4" s="242" t="s">
        <v>280</v>
      </c>
      <c r="BJ4" s="242" t="s">
        <v>1770</v>
      </c>
      <c r="BK4" s="242" t="s">
        <v>1771</v>
      </c>
      <c r="BL4" s="242" t="s">
        <v>1770</v>
      </c>
      <c r="BM4" s="241"/>
      <c r="BN4" s="242" t="s">
        <v>1771</v>
      </c>
      <c r="BO4" s="242" t="s">
        <v>1771</v>
      </c>
      <c r="BP4" s="243" t="s">
        <v>200</v>
      </c>
      <c r="BQ4" s="243" t="s">
        <v>202</v>
      </c>
      <c r="BR4" s="243" t="s">
        <v>202</v>
      </c>
      <c r="BU4" s="236" t="s">
        <v>1801</v>
      </c>
      <c r="BV4" s="241" t="s">
        <v>1819</v>
      </c>
      <c r="BW4" s="241" t="s">
        <v>1820</v>
      </c>
      <c r="BX4" s="241" t="s">
        <v>1381</v>
      </c>
      <c r="BY4" s="241" t="s">
        <v>1821</v>
      </c>
      <c r="BZ4" s="241" t="s">
        <v>1822</v>
      </c>
      <c r="CA4" s="237" t="s">
        <v>1878</v>
      </c>
      <c r="CB4" s="237" t="s">
        <v>1887</v>
      </c>
      <c r="CC4" s="241" t="s">
        <v>259</v>
      </c>
      <c r="CF4" s="241" t="s">
        <v>284</v>
      </c>
      <c r="CH4" s="241" t="s">
        <v>762</v>
      </c>
      <c r="CI4" s="241" t="s">
        <v>1819</v>
      </c>
      <c r="CL4" s="241" t="s">
        <v>1926</v>
      </c>
      <c r="CM4" s="241" t="s">
        <v>1926</v>
      </c>
      <c r="CN4" s="241" t="s">
        <v>1381</v>
      </c>
      <c r="CO4" s="241" t="s">
        <v>1381</v>
      </c>
      <c r="CP4" s="241" t="s">
        <v>1381</v>
      </c>
      <c r="CQ4" s="241" t="s">
        <v>213</v>
      </c>
      <c r="CR4" s="241" t="s">
        <v>212</v>
      </c>
      <c r="CT4" s="237" t="s">
        <v>212</v>
      </c>
    </row>
    <row r="5" spans="1:98">
      <c r="A5" s="236">
        <v>215</v>
      </c>
      <c r="B5" s="237" t="s">
        <v>1804</v>
      </c>
      <c r="C5" s="238">
        <v>3720</v>
      </c>
      <c r="D5" s="239" t="s">
        <v>1895</v>
      </c>
      <c r="E5" s="238">
        <v>820</v>
      </c>
      <c r="F5" s="239" t="s">
        <v>1210</v>
      </c>
      <c r="I5" s="236" t="s">
        <v>1610</v>
      </c>
      <c r="J5" s="236" t="s">
        <v>201</v>
      </c>
      <c r="K5" s="236" t="s">
        <v>201</v>
      </c>
      <c r="L5" s="236" t="s">
        <v>200</v>
      </c>
      <c r="M5" s="236" t="s">
        <v>201</v>
      </c>
      <c r="N5" s="236" t="s">
        <v>204</v>
      </c>
      <c r="O5" s="236" t="s">
        <v>201</v>
      </c>
      <c r="P5" s="236" t="s">
        <v>1624</v>
      </c>
      <c r="Q5" s="236" t="s">
        <v>1624</v>
      </c>
      <c r="R5" s="236" t="s">
        <v>201</v>
      </c>
      <c r="S5" s="236" t="s">
        <v>200</v>
      </c>
      <c r="T5" s="236" t="s">
        <v>1544</v>
      </c>
      <c r="U5" s="236" t="s">
        <v>1748</v>
      </c>
      <c r="V5" s="236" t="s">
        <v>205</v>
      </c>
      <c r="W5" s="236" t="s">
        <v>205</v>
      </c>
      <c r="X5" s="236" t="s">
        <v>1420</v>
      </c>
      <c r="Y5" s="236" t="s">
        <v>1628</v>
      </c>
      <c r="Z5" s="236" t="s">
        <v>200</v>
      </c>
      <c r="AA5" s="240" t="s">
        <v>207</v>
      </c>
      <c r="AB5" s="240" t="s">
        <v>212</v>
      </c>
      <c r="AC5" s="240" t="s">
        <v>212</v>
      </c>
      <c r="AD5" s="240" t="s">
        <v>207</v>
      </c>
      <c r="AE5" s="240"/>
      <c r="AH5" s="236"/>
      <c r="AI5" s="236" t="s">
        <v>285</v>
      </c>
      <c r="AJ5" s="236" t="s">
        <v>672</v>
      </c>
      <c r="AK5" s="236" t="s">
        <v>672</v>
      </c>
      <c r="AL5" s="236" t="s">
        <v>212</v>
      </c>
      <c r="AM5" s="236" t="s">
        <v>694</v>
      </c>
      <c r="AN5" s="236" t="s">
        <v>279</v>
      </c>
      <c r="AO5" s="236" t="s">
        <v>263</v>
      </c>
      <c r="AP5" s="236" t="s">
        <v>247</v>
      </c>
      <c r="AQ5" s="236" t="s">
        <v>227</v>
      </c>
      <c r="AR5" s="236" t="s">
        <v>1240</v>
      </c>
      <c r="AS5" s="236" t="s">
        <v>198</v>
      </c>
      <c r="AT5" s="236" t="s">
        <v>1240</v>
      </c>
      <c r="AU5" s="236" t="s">
        <v>296</v>
      </c>
      <c r="AV5" s="236" t="s">
        <v>278</v>
      </c>
      <c r="AW5" s="236" t="s">
        <v>1381</v>
      </c>
      <c r="AX5" s="236" t="s">
        <v>278</v>
      </c>
      <c r="AY5" s="236" t="s">
        <v>259</v>
      </c>
      <c r="AZ5" s="236" t="s">
        <v>259</v>
      </c>
      <c r="BA5" s="236" t="s">
        <v>285</v>
      </c>
      <c r="BB5" s="236" t="s">
        <v>285</v>
      </c>
      <c r="BC5" s="236" t="s">
        <v>1747</v>
      </c>
      <c r="BD5" s="236" t="s">
        <v>1564</v>
      </c>
      <c r="BE5" s="241" t="s">
        <v>288</v>
      </c>
      <c r="BG5" s="241"/>
      <c r="BH5" s="242" t="s">
        <v>282</v>
      </c>
      <c r="BI5" s="242" t="s">
        <v>282</v>
      </c>
      <c r="BJ5" s="242" t="s">
        <v>282</v>
      </c>
      <c r="BK5" s="242" t="s">
        <v>1772</v>
      </c>
      <c r="BL5" s="242" t="s">
        <v>282</v>
      </c>
      <c r="BM5" s="241"/>
      <c r="BN5" s="242" t="s">
        <v>1772</v>
      </c>
      <c r="BO5" s="242" t="s">
        <v>1772</v>
      </c>
      <c r="BP5" s="243" t="s">
        <v>207</v>
      </c>
      <c r="BQ5" s="243" t="s">
        <v>762</v>
      </c>
      <c r="BR5" s="243" t="s">
        <v>1787</v>
      </c>
      <c r="BU5" s="236" t="s">
        <v>1802</v>
      </c>
      <c r="BV5" s="241" t="s">
        <v>1823</v>
      </c>
      <c r="BW5" s="241" t="s">
        <v>1821</v>
      </c>
      <c r="BX5" s="241" t="s">
        <v>200</v>
      </c>
      <c r="BY5" s="241" t="s">
        <v>1824</v>
      </c>
      <c r="BZ5" s="241" t="s">
        <v>1628</v>
      </c>
      <c r="CA5" s="237" t="s">
        <v>209</v>
      </c>
      <c r="CB5" s="237" t="s">
        <v>209</v>
      </c>
      <c r="CC5" s="241" t="s">
        <v>263</v>
      </c>
      <c r="CF5" s="241" t="s">
        <v>285</v>
      </c>
      <c r="CH5" s="241" t="s">
        <v>197</v>
      </c>
      <c r="CI5" s="241" t="s">
        <v>1823</v>
      </c>
      <c r="CL5" s="241" t="s">
        <v>212</v>
      </c>
      <c r="CM5" s="241" t="s">
        <v>212</v>
      </c>
      <c r="CN5" s="241" t="s">
        <v>200</v>
      </c>
      <c r="CO5" s="241" t="s">
        <v>200</v>
      </c>
      <c r="CP5" s="241" t="s">
        <v>200</v>
      </c>
      <c r="CQ5" s="241" t="s">
        <v>239</v>
      </c>
      <c r="CR5" s="241" t="s">
        <v>218</v>
      </c>
      <c r="CT5" s="237" t="s">
        <v>218</v>
      </c>
    </row>
    <row r="6" spans="1:98">
      <c r="A6" s="238">
        <v>217</v>
      </c>
      <c r="B6" s="239" t="s">
        <v>1427</v>
      </c>
      <c r="C6" s="238">
        <v>4051</v>
      </c>
      <c r="D6" s="239" t="s">
        <v>1765</v>
      </c>
      <c r="E6" s="238">
        <v>828</v>
      </c>
      <c r="F6" s="239" t="s">
        <v>1211</v>
      </c>
      <c r="I6" s="236" t="s">
        <v>1611</v>
      </c>
      <c r="J6" s="236" t="s">
        <v>204</v>
      </c>
      <c r="K6" s="236" t="s">
        <v>204</v>
      </c>
      <c r="L6" s="236" t="s">
        <v>204</v>
      </c>
      <c r="M6" s="236" t="s">
        <v>210</v>
      </c>
      <c r="N6" s="236" t="s">
        <v>208</v>
      </c>
      <c r="O6" s="236" t="s">
        <v>204</v>
      </c>
      <c r="P6" s="236" t="s">
        <v>197</v>
      </c>
      <c r="Q6" s="236" t="s">
        <v>197</v>
      </c>
      <c r="R6" s="236" t="s">
        <v>204</v>
      </c>
      <c r="S6" s="236" t="s">
        <v>1458</v>
      </c>
      <c r="T6" s="236" t="s">
        <v>1545</v>
      </c>
      <c r="U6" s="236" t="s">
        <v>197</v>
      </c>
      <c r="V6" s="236" t="s">
        <v>204</v>
      </c>
      <c r="W6" s="236" t="s">
        <v>204</v>
      </c>
      <c r="X6" s="236" t="s">
        <v>206</v>
      </c>
      <c r="Y6" s="236" t="s">
        <v>909</v>
      </c>
      <c r="Z6" s="236" t="s">
        <v>208</v>
      </c>
      <c r="AA6" s="240" t="s">
        <v>212</v>
      </c>
      <c r="AB6" s="240" t="s">
        <v>218</v>
      </c>
      <c r="AC6" s="240" t="s">
        <v>218</v>
      </c>
      <c r="AD6" s="240" t="s">
        <v>212</v>
      </c>
      <c r="AE6" s="240"/>
      <c r="AH6" s="236"/>
      <c r="AI6" s="236" t="s">
        <v>286</v>
      </c>
      <c r="AJ6" s="236" t="s">
        <v>673</v>
      </c>
      <c r="AK6" s="236" t="s">
        <v>673</v>
      </c>
      <c r="AL6" s="236" t="s">
        <v>218</v>
      </c>
      <c r="AM6" s="236" t="s">
        <v>221</v>
      </c>
      <c r="AN6" s="236" t="s">
        <v>281</v>
      </c>
      <c r="AO6" s="236"/>
      <c r="AP6" s="236" t="s">
        <v>1400</v>
      </c>
      <c r="AQ6" s="236" t="s">
        <v>233</v>
      </c>
      <c r="AR6" s="236" t="s">
        <v>1153</v>
      </c>
      <c r="AS6" s="236" t="s">
        <v>1241</v>
      </c>
      <c r="AT6" s="236" t="s">
        <v>1153</v>
      </c>
      <c r="AU6" s="236" t="s">
        <v>242</v>
      </c>
      <c r="AV6" s="236" t="s">
        <v>279</v>
      </c>
      <c r="AW6" s="236" t="s">
        <v>200</v>
      </c>
      <c r="AX6" s="236" t="s">
        <v>279</v>
      </c>
      <c r="AY6" s="236" t="s">
        <v>263</v>
      </c>
      <c r="AZ6" s="236" t="s">
        <v>263</v>
      </c>
      <c r="BA6" s="236" t="s">
        <v>761</v>
      </c>
      <c r="BD6" s="236" t="s">
        <v>233</v>
      </c>
      <c r="BE6" s="241" t="s">
        <v>279</v>
      </c>
      <c r="BG6" s="241"/>
      <c r="BH6" s="242" t="s">
        <v>284</v>
      </c>
      <c r="BI6" s="242" t="s">
        <v>284</v>
      </c>
      <c r="BJ6" s="242" t="s">
        <v>284</v>
      </c>
      <c r="BK6" s="242" t="s">
        <v>1773</v>
      </c>
      <c r="BL6" s="242" t="s">
        <v>284</v>
      </c>
      <c r="BM6" s="241"/>
      <c r="BN6" s="242" t="s">
        <v>1773</v>
      </c>
      <c r="BO6" s="242" t="s">
        <v>1773</v>
      </c>
      <c r="BP6" s="243" t="s">
        <v>212</v>
      </c>
      <c r="BQ6" s="243" t="s">
        <v>197</v>
      </c>
      <c r="BR6" s="243" t="s">
        <v>1403</v>
      </c>
      <c r="BV6" s="241" t="s">
        <v>1825</v>
      </c>
      <c r="BW6" s="241" t="s">
        <v>1826</v>
      </c>
      <c r="BX6" s="241" t="s">
        <v>207</v>
      </c>
      <c r="BY6" s="241" t="s">
        <v>209</v>
      </c>
      <c r="BZ6" s="241" t="s">
        <v>1827</v>
      </c>
      <c r="CA6" s="237" t="s">
        <v>1879</v>
      </c>
      <c r="CB6" s="237" t="s">
        <v>1888</v>
      </c>
      <c r="CH6" s="241" t="s">
        <v>204</v>
      </c>
      <c r="CI6" s="241" t="s">
        <v>1825</v>
      </c>
      <c r="CL6" s="241" t="s">
        <v>218</v>
      </c>
      <c r="CM6" s="241" t="s">
        <v>218</v>
      </c>
      <c r="CN6" s="241" t="s">
        <v>210</v>
      </c>
      <c r="CO6" s="241" t="s">
        <v>210</v>
      </c>
      <c r="CP6" s="241" t="s">
        <v>212</v>
      </c>
      <c r="CQ6" s="241" t="s">
        <v>247</v>
      </c>
      <c r="CR6" s="241" t="s">
        <v>227</v>
      </c>
      <c r="CT6" s="237" t="s">
        <v>222</v>
      </c>
    </row>
    <row r="7" spans="1:98">
      <c r="A7" s="238">
        <v>220</v>
      </c>
      <c r="B7" s="239" t="s">
        <v>1461</v>
      </c>
      <c r="C7" s="238" t="s">
        <v>901</v>
      </c>
      <c r="D7" s="239" t="s">
        <v>1214</v>
      </c>
      <c r="E7" s="238">
        <v>830</v>
      </c>
      <c r="F7" s="239" t="s">
        <v>1264</v>
      </c>
      <c r="I7" s="236" t="s">
        <v>1546</v>
      </c>
      <c r="J7" s="236" t="s">
        <v>208</v>
      </c>
      <c r="K7" s="236" t="s">
        <v>208</v>
      </c>
      <c r="L7" s="236" t="s">
        <v>208</v>
      </c>
      <c r="M7" s="236" t="s">
        <v>208</v>
      </c>
      <c r="N7" s="236" t="s">
        <v>212</v>
      </c>
      <c r="O7" s="236" t="s">
        <v>208</v>
      </c>
      <c r="P7" s="236" t="s">
        <v>1458</v>
      </c>
      <c r="Q7" s="236" t="s">
        <v>1458</v>
      </c>
      <c r="R7" s="236" t="s">
        <v>208</v>
      </c>
      <c r="S7" s="236" t="s">
        <v>694</v>
      </c>
      <c r="T7" s="236" t="s">
        <v>1546</v>
      </c>
      <c r="U7" s="236" t="s">
        <v>1458</v>
      </c>
      <c r="V7" s="236" t="s">
        <v>208</v>
      </c>
      <c r="W7" s="236" t="s">
        <v>208</v>
      </c>
      <c r="X7" s="236" t="s">
        <v>1151</v>
      </c>
      <c r="Y7" s="236" t="s">
        <v>1629</v>
      </c>
      <c r="Z7" s="236" t="s">
        <v>212</v>
      </c>
      <c r="AA7" s="240" t="s">
        <v>218</v>
      </c>
      <c r="AB7" s="240" t="s">
        <v>222</v>
      </c>
      <c r="AC7" s="240" t="s">
        <v>222</v>
      </c>
      <c r="AD7" s="240" t="s">
        <v>218</v>
      </c>
      <c r="AE7" s="240"/>
      <c r="AH7" s="236"/>
      <c r="AI7" s="236" t="s">
        <v>287</v>
      </c>
      <c r="AJ7" s="236" t="s">
        <v>674</v>
      </c>
      <c r="AK7" s="236" t="s">
        <v>674</v>
      </c>
      <c r="AL7" s="236" t="s">
        <v>227</v>
      </c>
      <c r="AM7" s="236" t="s">
        <v>1586</v>
      </c>
      <c r="AN7" s="236" t="s">
        <v>282</v>
      </c>
      <c r="AO7" s="236"/>
      <c r="AP7" s="236" t="s">
        <v>1540</v>
      </c>
      <c r="AQ7" s="236"/>
      <c r="AR7" s="236" t="s">
        <v>1400</v>
      </c>
      <c r="AS7" s="236" t="s">
        <v>209</v>
      </c>
      <c r="AT7" s="236" t="s">
        <v>1400</v>
      </c>
      <c r="AU7" s="236" t="s">
        <v>710</v>
      </c>
      <c r="AV7" s="236" t="s">
        <v>280</v>
      </c>
      <c r="AW7" s="236" t="s">
        <v>207</v>
      </c>
      <c r="AX7" s="236" t="s">
        <v>281</v>
      </c>
      <c r="BC7" s="236" t="s">
        <v>1429</v>
      </c>
      <c r="BD7" s="236" t="s">
        <v>292</v>
      </c>
      <c r="BE7" s="241" t="s">
        <v>280</v>
      </c>
      <c r="BG7" s="241"/>
      <c r="BH7" s="242" t="s">
        <v>285</v>
      </c>
      <c r="BI7" s="242" t="s">
        <v>285</v>
      </c>
      <c r="BJ7" s="242" t="s">
        <v>285</v>
      </c>
      <c r="BK7" s="241"/>
      <c r="BL7" s="242" t="s">
        <v>285</v>
      </c>
      <c r="BM7" s="241"/>
      <c r="BN7" s="241"/>
      <c r="BO7" s="241"/>
      <c r="BP7" s="243" t="s">
        <v>218</v>
      </c>
      <c r="BQ7" s="243" t="s">
        <v>208</v>
      </c>
      <c r="BR7" s="243" t="s">
        <v>1788</v>
      </c>
      <c r="BV7" s="241" t="s">
        <v>1828</v>
      </c>
      <c r="BW7" s="241" t="s">
        <v>1829</v>
      </c>
      <c r="BX7" s="241" t="s">
        <v>212</v>
      </c>
      <c r="BY7" s="241" t="s">
        <v>1830</v>
      </c>
      <c r="BZ7" s="241" t="s">
        <v>1831</v>
      </c>
      <c r="CA7" s="237" t="s">
        <v>220</v>
      </c>
      <c r="CB7" s="237" t="s">
        <v>220</v>
      </c>
      <c r="CH7" s="241" t="s">
        <v>1926</v>
      </c>
      <c r="CI7" s="241" t="s">
        <v>1828</v>
      </c>
      <c r="CL7" s="241" t="s">
        <v>227</v>
      </c>
      <c r="CM7" s="241" t="s">
        <v>227</v>
      </c>
      <c r="CN7" s="241" t="s">
        <v>207</v>
      </c>
      <c r="CO7" s="241" t="s">
        <v>207</v>
      </c>
      <c r="CP7" s="241" t="s">
        <v>218</v>
      </c>
      <c r="CQ7" s="241" t="s">
        <v>720</v>
      </c>
      <c r="CR7" s="241" t="s">
        <v>233</v>
      </c>
      <c r="CT7" s="237" t="s">
        <v>223</v>
      </c>
    </row>
    <row r="8" spans="1:98">
      <c r="A8" s="238">
        <v>221</v>
      </c>
      <c r="B8" s="239" t="s">
        <v>1205</v>
      </c>
      <c r="C8" s="238" t="s">
        <v>1430</v>
      </c>
      <c r="D8" s="239" t="s">
        <v>1431</v>
      </c>
      <c r="E8" s="238">
        <v>8310</v>
      </c>
      <c r="F8" s="239" t="s">
        <v>1402</v>
      </c>
      <c r="I8" s="236" t="s">
        <v>1612</v>
      </c>
      <c r="J8" s="236" t="s">
        <v>215</v>
      </c>
      <c r="K8" s="236" t="s">
        <v>215</v>
      </c>
      <c r="L8" s="236" t="s">
        <v>212</v>
      </c>
      <c r="M8" s="236" t="s">
        <v>212</v>
      </c>
      <c r="N8" s="236" t="s">
        <v>217</v>
      </c>
      <c r="O8" s="236" t="s">
        <v>215</v>
      </c>
      <c r="P8" s="236" t="s">
        <v>694</v>
      </c>
      <c r="Q8" s="236" t="s">
        <v>694</v>
      </c>
      <c r="R8" s="236" t="s">
        <v>215</v>
      </c>
      <c r="S8" s="236" t="s">
        <v>212</v>
      </c>
      <c r="T8" s="236" t="s">
        <v>1547</v>
      </c>
      <c r="U8" s="236" t="s">
        <v>694</v>
      </c>
      <c r="V8" s="236" t="s">
        <v>212</v>
      </c>
      <c r="W8" s="236" t="s">
        <v>212</v>
      </c>
      <c r="X8" s="236" t="s">
        <v>1249</v>
      </c>
      <c r="Y8" s="236" t="s">
        <v>1630</v>
      </c>
      <c r="Z8" s="236" t="s">
        <v>217</v>
      </c>
      <c r="AA8" s="240" t="s">
        <v>222</v>
      </c>
      <c r="AB8" s="240" t="s">
        <v>227</v>
      </c>
      <c r="AC8" s="240" t="s">
        <v>227</v>
      </c>
      <c r="AD8" s="240" t="s">
        <v>227</v>
      </c>
      <c r="AE8" s="240"/>
      <c r="AH8" s="236"/>
      <c r="AI8" s="236"/>
      <c r="AJ8" s="236" t="s">
        <v>675</v>
      </c>
      <c r="AK8" s="236" t="s">
        <v>675</v>
      </c>
      <c r="AL8" s="236" t="s">
        <v>233</v>
      </c>
      <c r="AM8" s="236" t="s">
        <v>720</v>
      </c>
      <c r="AN8" s="236" t="s">
        <v>293</v>
      </c>
      <c r="AO8" s="236"/>
      <c r="AP8" s="236" t="s">
        <v>1589</v>
      </c>
      <c r="AQ8" s="236"/>
      <c r="AR8" s="236" t="s">
        <v>701</v>
      </c>
      <c r="AS8" s="236" t="s">
        <v>214</v>
      </c>
      <c r="AT8" s="236" t="s">
        <v>701</v>
      </c>
      <c r="AU8" s="236" t="s">
        <v>711</v>
      </c>
      <c r="AV8" s="236" t="s">
        <v>281</v>
      </c>
      <c r="AW8" s="236" t="s">
        <v>212</v>
      </c>
      <c r="AX8" s="236" t="s">
        <v>292</v>
      </c>
      <c r="BD8" s="236" t="s">
        <v>282</v>
      </c>
      <c r="BE8" s="241" t="s">
        <v>281</v>
      </c>
      <c r="BG8" s="241"/>
      <c r="BH8" s="242" t="s">
        <v>278</v>
      </c>
      <c r="BI8" s="242" t="s">
        <v>278</v>
      </c>
      <c r="BJ8" s="241"/>
      <c r="BK8" s="241"/>
      <c r="BL8" s="241"/>
      <c r="BM8" s="241"/>
      <c r="BN8" s="241"/>
      <c r="BO8" s="241"/>
      <c r="BP8" s="243" t="s">
        <v>222</v>
      </c>
      <c r="BQ8" s="243" t="s">
        <v>215</v>
      </c>
      <c r="BR8" s="243" t="s">
        <v>694</v>
      </c>
      <c r="BV8" s="241" t="s">
        <v>1832</v>
      </c>
      <c r="BW8" s="241" t="s">
        <v>1833</v>
      </c>
      <c r="BX8" s="241" t="s">
        <v>217</v>
      </c>
      <c r="BY8" s="241" t="s">
        <v>1834</v>
      </c>
      <c r="BZ8" s="241" t="s">
        <v>1835</v>
      </c>
      <c r="CA8" s="237" t="s">
        <v>1422</v>
      </c>
      <c r="CB8" s="237" t="s">
        <v>1889</v>
      </c>
      <c r="CH8" s="241" t="s">
        <v>215</v>
      </c>
      <c r="CI8" s="241" t="s">
        <v>1832</v>
      </c>
      <c r="CL8" s="241" t="s">
        <v>233</v>
      </c>
      <c r="CM8" s="241" t="s">
        <v>233</v>
      </c>
      <c r="CN8" s="241" t="s">
        <v>212</v>
      </c>
      <c r="CO8" s="241" t="s">
        <v>212</v>
      </c>
      <c r="CP8" s="241" t="s">
        <v>222</v>
      </c>
      <c r="CQ8" s="241" t="s">
        <v>699</v>
      </c>
      <c r="CR8" s="241" t="s">
        <v>706</v>
      </c>
      <c r="CT8" s="237" t="s">
        <v>700</v>
      </c>
    </row>
    <row r="9" spans="1:98">
      <c r="A9" s="238">
        <v>227</v>
      </c>
      <c r="B9" s="239" t="s">
        <v>1206</v>
      </c>
      <c r="C9" s="238" t="s">
        <v>187</v>
      </c>
      <c r="D9" s="239" t="s">
        <v>1213</v>
      </c>
      <c r="E9" s="238">
        <v>840</v>
      </c>
      <c r="F9" s="239" t="s">
        <v>1212</v>
      </c>
      <c r="I9" s="236" t="s">
        <v>220</v>
      </c>
      <c r="J9" s="236" t="s">
        <v>221</v>
      </c>
      <c r="K9" s="236" t="s">
        <v>221</v>
      </c>
      <c r="L9" s="236" t="s">
        <v>221</v>
      </c>
      <c r="M9" s="236" t="s">
        <v>221</v>
      </c>
      <c r="N9" s="236" t="s">
        <v>224</v>
      </c>
      <c r="O9" s="236" t="s">
        <v>221</v>
      </c>
      <c r="P9" s="236" t="s">
        <v>213</v>
      </c>
      <c r="Q9" s="236" t="s">
        <v>213</v>
      </c>
      <c r="R9" s="236" t="s">
        <v>221</v>
      </c>
      <c r="S9" s="236" t="s">
        <v>1538</v>
      </c>
      <c r="T9" s="236" t="s">
        <v>220</v>
      </c>
      <c r="U9" s="236" t="s">
        <v>213</v>
      </c>
      <c r="V9" s="236" t="s">
        <v>219</v>
      </c>
      <c r="W9" s="236" t="s">
        <v>219</v>
      </c>
      <c r="X9" s="236" t="s">
        <v>216</v>
      </c>
      <c r="Y9" s="236" t="s">
        <v>1631</v>
      </c>
      <c r="Z9" s="236" t="s">
        <v>681</v>
      </c>
      <c r="AA9" s="240" t="s">
        <v>227</v>
      </c>
      <c r="AB9" s="240" t="s">
        <v>233</v>
      </c>
      <c r="AC9" s="240" t="s">
        <v>233</v>
      </c>
      <c r="AD9" s="240" t="s">
        <v>233</v>
      </c>
      <c r="AE9" s="240"/>
      <c r="AH9" s="236"/>
      <c r="AI9" s="236"/>
      <c r="AJ9" s="236" t="s">
        <v>676</v>
      </c>
      <c r="AK9" s="236" t="s">
        <v>676</v>
      </c>
      <c r="AL9" s="236" t="s">
        <v>1428</v>
      </c>
      <c r="AM9" s="236" t="s">
        <v>259</v>
      </c>
      <c r="AN9" s="236" t="s">
        <v>283</v>
      </c>
      <c r="AO9" s="236"/>
      <c r="AP9" s="236" t="s">
        <v>763</v>
      </c>
      <c r="AQ9" s="236"/>
      <c r="AR9" s="236" t="s">
        <v>704</v>
      </c>
      <c r="AS9" s="236" t="s">
        <v>220</v>
      </c>
      <c r="AT9" s="236" t="s">
        <v>704</v>
      </c>
      <c r="AU9" s="236" t="s">
        <v>249</v>
      </c>
      <c r="AV9" s="236" t="s">
        <v>282</v>
      </c>
      <c r="AW9" s="236" t="s">
        <v>217</v>
      </c>
      <c r="AX9" s="236" t="s">
        <v>282</v>
      </c>
      <c r="BD9" s="236" t="s">
        <v>284</v>
      </c>
      <c r="BE9" s="241" t="s">
        <v>291</v>
      </c>
      <c r="BP9" s="243" t="s">
        <v>227</v>
      </c>
      <c r="BQ9" s="243" t="s">
        <v>1625</v>
      </c>
      <c r="BR9" s="243" t="s">
        <v>1588</v>
      </c>
      <c r="BV9" s="241" t="s">
        <v>1836</v>
      </c>
      <c r="BW9" s="241" t="s">
        <v>1837</v>
      </c>
      <c r="BX9" s="241" t="s">
        <v>681</v>
      </c>
      <c r="BY9" s="241" t="s">
        <v>1835</v>
      </c>
      <c r="BZ9" s="241" t="s">
        <v>1553</v>
      </c>
      <c r="CA9" s="237" t="s">
        <v>1880</v>
      </c>
      <c r="CB9" s="237" t="s">
        <v>244</v>
      </c>
      <c r="CH9" s="241" t="s">
        <v>1927</v>
      </c>
      <c r="CI9" s="241" t="s">
        <v>1836</v>
      </c>
      <c r="CL9" s="241" t="s">
        <v>1428</v>
      </c>
      <c r="CM9" s="241" t="s">
        <v>1428</v>
      </c>
      <c r="CN9" s="241" t="s">
        <v>218</v>
      </c>
      <c r="CO9" s="241" t="s">
        <v>218</v>
      </c>
      <c r="CP9" s="241" t="s">
        <v>223</v>
      </c>
      <c r="CQ9" s="241" t="s">
        <v>233</v>
      </c>
      <c r="CR9" s="241" t="s">
        <v>236</v>
      </c>
      <c r="CT9" s="237" t="s">
        <v>227</v>
      </c>
    </row>
    <row r="10" spans="1:98" ht="15.75">
      <c r="A10" s="238">
        <v>235</v>
      </c>
      <c r="B10" s="239" t="s">
        <v>1207</v>
      </c>
      <c r="C10" s="238" t="s">
        <v>1536</v>
      </c>
      <c r="D10" s="239" t="s">
        <v>1537</v>
      </c>
      <c r="E10" s="238">
        <v>8110</v>
      </c>
      <c r="F10" s="239" t="s">
        <v>1319</v>
      </c>
      <c r="I10" s="236" t="s">
        <v>1613</v>
      </c>
      <c r="J10" s="236" t="s">
        <v>225</v>
      </c>
      <c r="K10" s="236" t="s">
        <v>225</v>
      </c>
      <c r="L10" s="236" t="s">
        <v>225</v>
      </c>
      <c r="M10" s="236" t="s">
        <v>224</v>
      </c>
      <c r="N10" s="236" t="s">
        <v>229</v>
      </c>
      <c r="O10" s="236" t="s">
        <v>225</v>
      </c>
      <c r="P10" s="236" t="s">
        <v>1625</v>
      </c>
      <c r="Q10" s="236" t="s">
        <v>1625</v>
      </c>
      <c r="R10" s="236" t="s">
        <v>225</v>
      </c>
      <c r="S10" s="236" t="s">
        <v>1539</v>
      </c>
      <c r="T10" s="236" t="s">
        <v>1548</v>
      </c>
      <c r="U10" s="236" t="s">
        <v>1625</v>
      </c>
      <c r="V10" s="236" t="s">
        <v>231</v>
      </c>
      <c r="W10" s="236" t="s">
        <v>231</v>
      </c>
      <c r="X10" s="236" t="s">
        <v>1250</v>
      </c>
      <c r="Y10" s="236" t="s">
        <v>232</v>
      </c>
      <c r="Z10" s="236" t="s">
        <v>1561</v>
      </c>
      <c r="AA10" s="240" t="s">
        <v>233</v>
      </c>
      <c r="AB10" s="240" t="s">
        <v>242</v>
      </c>
      <c r="AC10" s="240" t="s">
        <v>242</v>
      </c>
      <c r="AD10" s="240" t="s">
        <v>242</v>
      </c>
      <c r="AE10" s="240"/>
      <c r="AH10" s="236"/>
      <c r="AI10" s="236"/>
      <c r="AJ10" s="236" t="s">
        <v>258</v>
      </c>
      <c r="AK10" s="236" t="s">
        <v>258</v>
      </c>
      <c r="AL10" s="236" t="s">
        <v>1429</v>
      </c>
      <c r="AM10" s="236" t="s">
        <v>264</v>
      </c>
      <c r="AN10" s="236" t="s">
        <v>284</v>
      </c>
      <c r="AO10" s="236"/>
      <c r="AP10" s="236"/>
      <c r="AQ10" s="236"/>
      <c r="AR10" s="236" t="s">
        <v>1401</v>
      </c>
      <c r="AS10" s="236" t="s">
        <v>237</v>
      </c>
      <c r="AT10" s="236" t="s">
        <v>1401</v>
      </c>
      <c r="AU10" s="236" t="s">
        <v>252</v>
      </c>
      <c r="AV10" s="236" t="s">
        <v>293</v>
      </c>
      <c r="AW10" s="236" t="s">
        <v>218</v>
      </c>
      <c r="AX10" s="236" t="s">
        <v>293</v>
      </c>
      <c r="BD10" s="236" t="s">
        <v>285</v>
      </c>
      <c r="BE10" s="241" t="s">
        <v>292</v>
      </c>
      <c r="BG10" s="235">
        <v>592</v>
      </c>
      <c r="BH10" s="236">
        <v>246</v>
      </c>
      <c r="BI10" s="236">
        <v>284</v>
      </c>
      <c r="BJ10" s="236">
        <v>338</v>
      </c>
      <c r="BP10" s="243" t="s">
        <v>233</v>
      </c>
      <c r="BQ10" s="243" t="s">
        <v>1782</v>
      </c>
      <c r="BR10" s="243" t="s">
        <v>1789</v>
      </c>
      <c r="BV10" s="241" t="s">
        <v>1629</v>
      </c>
      <c r="BW10" s="241" t="s">
        <v>1838</v>
      </c>
      <c r="BX10" s="241" t="s">
        <v>1561</v>
      </c>
      <c r="BY10" s="241" t="s">
        <v>1839</v>
      </c>
      <c r="BZ10" s="241" t="s">
        <v>1840</v>
      </c>
      <c r="CA10" s="237" t="s">
        <v>1881</v>
      </c>
      <c r="CB10" s="237" t="s">
        <v>1890</v>
      </c>
      <c r="CH10" s="241" t="s">
        <v>1539</v>
      </c>
      <c r="CI10" s="241" t="s">
        <v>1629</v>
      </c>
      <c r="CL10" s="241" t="s">
        <v>1429</v>
      </c>
      <c r="CM10" s="241" t="s">
        <v>1429</v>
      </c>
      <c r="CN10" s="241" t="s">
        <v>222</v>
      </c>
      <c r="CO10" s="241" t="s">
        <v>222</v>
      </c>
      <c r="CP10" s="241" t="s">
        <v>227</v>
      </c>
      <c r="CQ10" s="241" t="s">
        <v>1252</v>
      </c>
      <c r="CT10" s="237" t="s">
        <v>1963</v>
      </c>
    </row>
    <row r="11" spans="1:98">
      <c r="A11" s="237">
        <v>246</v>
      </c>
      <c r="B11" s="237" t="s">
        <v>1535</v>
      </c>
      <c r="C11" s="238" t="s">
        <v>684</v>
      </c>
      <c r="D11" s="239" t="s">
        <v>1215</v>
      </c>
      <c r="E11" s="238" t="s">
        <v>1893</v>
      </c>
      <c r="F11" s="239" t="s">
        <v>1894</v>
      </c>
      <c r="I11" s="236" t="s">
        <v>1614</v>
      </c>
      <c r="J11" s="236" t="s">
        <v>229</v>
      </c>
      <c r="K11" s="236" t="s">
        <v>229</v>
      </c>
      <c r="L11" s="236" t="s">
        <v>229</v>
      </c>
      <c r="M11" s="236" t="s">
        <v>681</v>
      </c>
      <c r="N11" s="236" t="s">
        <v>226</v>
      </c>
      <c r="O11" s="236" t="s">
        <v>229</v>
      </c>
      <c r="P11" s="236" t="s">
        <v>231</v>
      </c>
      <c r="Q11" s="236" t="s">
        <v>231</v>
      </c>
      <c r="R11" s="236" t="s">
        <v>229</v>
      </c>
      <c r="S11" s="236" t="s">
        <v>228</v>
      </c>
      <c r="T11" s="236" t="s">
        <v>1549</v>
      </c>
      <c r="U11" s="236" t="s">
        <v>1749</v>
      </c>
      <c r="V11" s="236" t="s">
        <v>228</v>
      </c>
      <c r="W11" s="236" t="s">
        <v>228</v>
      </c>
      <c r="X11" s="236" t="s">
        <v>1421</v>
      </c>
      <c r="Y11" s="236" t="s">
        <v>235</v>
      </c>
      <c r="Z11" s="236" t="s">
        <v>218</v>
      </c>
      <c r="AA11" s="240" t="s">
        <v>242</v>
      </c>
      <c r="AB11" s="240" t="s">
        <v>249</v>
      </c>
      <c r="AC11" s="240" t="s">
        <v>249</v>
      </c>
      <c r="AD11" s="240" t="s">
        <v>249</v>
      </c>
      <c r="AE11" s="240"/>
      <c r="AH11" s="236"/>
      <c r="AI11" s="236"/>
      <c r="AJ11" s="236"/>
      <c r="AK11" s="236"/>
      <c r="AL11" s="236"/>
      <c r="AM11" s="236" t="s">
        <v>252</v>
      </c>
      <c r="AN11" s="236" t="s">
        <v>285</v>
      </c>
      <c r="AO11" s="236"/>
      <c r="AP11" s="236"/>
      <c r="AQ11" s="236"/>
      <c r="AR11" s="236"/>
      <c r="AS11" s="236" t="s">
        <v>244</v>
      </c>
      <c r="AV11" s="236" t="s">
        <v>283</v>
      </c>
      <c r="AW11" s="236" t="s">
        <v>222</v>
      </c>
      <c r="AX11" s="236" t="s">
        <v>294</v>
      </c>
      <c r="BD11" s="236" t="s">
        <v>286</v>
      </c>
      <c r="BE11" s="241" t="s">
        <v>282</v>
      </c>
      <c r="BF11" s="265"/>
      <c r="BG11" s="266" t="s">
        <v>189</v>
      </c>
      <c r="BH11" s="266" t="s">
        <v>189</v>
      </c>
      <c r="BI11" s="266" t="s">
        <v>1969</v>
      </c>
      <c r="BJ11" s="267" t="s">
        <v>669</v>
      </c>
      <c r="BP11" s="243" t="s">
        <v>242</v>
      </c>
      <c r="BQ11" s="243" t="s">
        <v>226</v>
      </c>
      <c r="BR11" s="243" t="s">
        <v>1539</v>
      </c>
      <c r="BV11" s="241" t="s">
        <v>1841</v>
      </c>
      <c r="BW11" s="241" t="s">
        <v>1842</v>
      </c>
      <c r="BX11" s="241" t="s">
        <v>218</v>
      </c>
      <c r="BY11" s="241" t="s">
        <v>1843</v>
      </c>
      <c r="BZ11" s="241" t="s">
        <v>1555</v>
      </c>
      <c r="CA11" s="237" t="s">
        <v>1882</v>
      </c>
      <c r="CB11" s="237" t="s">
        <v>1891</v>
      </c>
      <c r="CH11" s="241" t="s">
        <v>1928</v>
      </c>
      <c r="CI11" s="241" t="s">
        <v>1841</v>
      </c>
      <c r="CN11" s="241" t="s">
        <v>223</v>
      </c>
      <c r="CO11" s="241" t="s">
        <v>223</v>
      </c>
      <c r="CP11" s="241" t="s">
        <v>233</v>
      </c>
      <c r="CQ11" s="241" t="s">
        <v>236</v>
      </c>
      <c r="CT11" s="237" t="s">
        <v>233</v>
      </c>
    </row>
    <row r="12" spans="1:98">
      <c r="A12" s="238">
        <v>248</v>
      </c>
      <c r="B12" s="239" t="s">
        <v>1643</v>
      </c>
      <c r="C12" s="238" t="s">
        <v>1644</v>
      </c>
      <c r="D12" s="239" t="s">
        <v>1645</v>
      </c>
      <c r="E12" s="238">
        <v>8314</v>
      </c>
      <c r="F12" s="239" t="s">
        <v>1947</v>
      </c>
      <c r="I12" s="236" t="s">
        <v>1615</v>
      </c>
      <c r="J12" s="236" t="s">
        <v>226</v>
      </c>
      <c r="K12" s="236" t="s">
        <v>226</v>
      </c>
      <c r="L12" s="236" t="s">
        <v>234</v>
      </c>
      <c r="M12" s="236" t="s">
        <v>226</v>
      </c>
      <c r="N12" s="236" t="s">
        <v>218</v>
      </c>
      <c r="O12" s="236" t="s">
        <v>226</v>
      </c>
      <c r="P12" s="236" t="s">
        <v>230</v>
      </c>
      <c r="Q12" s="236" t="s">
        <v>230</v>
      </c>
      <c r="R12" s="236" t="s">
        <v>226</v>
      </c>
      <c r="S12" s="236" t="s">
        <v>226</v>
      </c>
      <c r="T12" s="236" t="s">
        <v>1550</v>
      </c>
      <c r="U12" s="236" t="s">
        <v>230</v>
      </c>
      <c r="V12" s="236" t="s">
        <v>226</v>
      </c>
      <c r="W12" s="236" t="s">
        <v>226</v>
      </c>
      <c r="X12" s="236" t="s">
        <v>1422</v>
      </c>
      <c r="Y12" s="236" t="s">
        <v>253</v>
      </c>
      <c r="Z12" s="236" t="s">
        <v>222</v>
      </c>
      <c r="AA12" s="240" t="s">
        <v>249</v>
      </c>
      <c r="AB12" s="240" t="s">
        <v>252</v>
      </c>
      <c r="AC12" s="240" t="s">
        <v>252</v>
      </c>
      <c r="AD12" s="240" t="s">
        <v>252</v>
      </c>
      <c r="AE12" s="240"/>
      <c r="AH12" s="236"/>
      <c r="AI12" s="236"/>
      <c r="AJ12" s="236"/>
      <c r="AK12" s="236"/>
      <c r="AL12" s="236"/>
      <c r="AM12" s="236"/>
      <c r="AN12" s="236" t="s">
        <v>286</v>
      </c>
      <c r="AO12" s="236"/>
      <c r="AP12" s="236"/>
      <c r="AQ12" s="236"/>
      <c r="AR12" s="236"/>
      <c r="AS12" s="236" t="s">
        <v>253</v>
      </c>
      <c r="AV12" s="236" t="s">
        <v>284</v>
      </c>
      <c r="AW12" s="236" t="s">
        <v>223</v>
      </c>
      <c r="AX12" s="236" t="s">
        <v>283</v>
      </c>
      <c r="BD12" s="236" t="s">
        <v>287</v>
      </c>
      <c r="BE12" s="241" t="s">
        <v>293</v>
      </c>
      <c r="BF12" s="265"/>
      <c r="BG12" s="266" t="s">
        <v>195</v>
      </c>
      <c r="BH12" s="266" t="s">
        <v>194</v>
      </c>
      <c r="BI12" s="266" t="s">
        <v>1970</v>
      </c>
      <c r="BJ12" s="267" t="s">
        <v>229</v>
      </c>
      <c r="BP12" s="243" t="s">
        <v>249</v>
      </c>
      <c r="BQ12" s="243" t="s">
        <v>238</v>
      </c>
      <c r="BR12" s="243" t="s">
        <v>1790</v>
      </c>
      <c r="BV12" s="241" t="s">
        <v>1844</v>
      </c>
      <c r="BW12" s="241" t="s">
        <v>1845</v>
      </c>
      <c r="BX12" s="241" t="s">
        <v>222</v>
      </c>
      <c r="BY12" s="241" t="s">
        <v>1555</v>
      </c>
      <c r="BZ12" s="241" t="s">
        <v>1846</v>
      </c>
      <c r="CA12" s="237" t="s">
        <v>1883</v>
      </c>
      <c r="CB12" s="237" t="s">
        <v>257</v>
      </c>
      <c r="CH12" s="241" t="s">
        <v>239</v>
      </c>
      <c r="CI12" s="241" t="s">
        <v>1844</v>
      </c>
      <c r="CN12" s="241" t="s">
        <v>227</v>
      </c>
      <c r="CO12" s="241" t="s">
        <v>227</v>
      </c>
      <c r="CP12" s="241" t="s">
        <v>683</v>
      </c>
    </row>
    <row r="13" spans="1:98">
      <c r="A13" s="238">
        <v>251</v>
      </c>
      <c r="B13" s="239" t="s">
        <v>1599</v>
      </c>
      <c r="C13" s="238" t="s">
        <v>1646</v>
      </c>
      <c r="D13" s="239" t="s">
        <v>1647</v>
      </c>
      <c r="E13" s="238"/>
      <c r="F13" s="239"/>
      <c r="I13" s="236" t="s">
        <v>1616</v>
      </c>
      <c r="J13" s="236" t="s">
        <v>238</v>
      </c>
      <c r="K13" s="236" t="s">
        <v>245</v>
      </c>
      <c r="L13" s="236" t="s">
        <v>218</v>
      </c>
      <c r="M13" s="236" t="s">
        <v>218</v>
      </c>
      <c r="N13" s="236" t="s">
        <v>243</v>
      </c>
      <c r="O13" s="236" t="s">
        <v>238</v>
      </c>
      <c r="P13" s="236" t="s">
        <v>239</v>
      </c>
      <c r="Q13" s="236" t="s">
        <v>239</v>
      </c>
      <c r="R13" s="236" t="s">
        <v>238</v>
      </c>
      <c r="S13" s="236" t="s">
        <v>247</v>
      </c>
      <c r="T13" s="236" t="s">
        <v>1551</v>
      </c>
      <c r="U13" s="236" t="s">
        <v>239</v>
      </c>
      <c r="V13" s="236" t="s">
        <v>247</v>
      </c>
      <c r="W13" s="236" t="s">
        <v>247</v>
      </c>
      <c r="X13" s="236" t="s">
        <v>1423</v>
      </c>
      <c r="Y13" s="236" t="s">
        <v>248</v>
      </c>
      <c r="Z13" s="236" t="s">
        <v>682</v>
      </c>
      <c r="AA13" s="240" t="s">
        <v>252</v>
      </c>
      <c r="AB13" s="240" t="s">
        <v>258</v>
      </c>
      <c r="AC13" s="240" t="s">
        <v>258</v>
      </c>
      <c r="AD13" s="240" t="s">
        <v>763</v>
      </c>
      <c r="AE13" s="240"/>
      <c r="AH13" s="236"/>
      <c r="AI13" s="236"/>
      <c r="AJ13" s="236"/>
      <c r="AK13" s="236"/>
      <c r="AL13" s="236"/>
      <c r="AM13" s="236"/>
      <c r="AN13" s="236" t="s">
        <v>287</v>
      </c>
      <c r="AO13" s="236"/>
      <c r="AP13" s="236"/>
      <c r="AQ13" s="236"/>
      <c r="AR13" s="236"/>
      <c r="AS13" s="236" t="s">
        <v>261</v>
      </c>
      <c r="AV13" s="236" t="s">
        <v>285</v>
      </c>
      <c r="AW13" s="236" t="s">
        <v>227</v>
      </c>
      <c r="AX13" s="236" t="s">
        <v>284</v>
      </c>
      <c r="BE13" s="241" t="s">
        <v>294</v>
      </c>
      <c r="BF13" s="265"/>
      <c r="BG13" s="266" t="s">
        <v>200</v>
      </c>
      <c r="BH13" s="266" t="s">
        <v>762</v>
      </c>
      <c r="BI13" s="266" t="s">
        <v>1971</v>
      </c>
      <c r="BJ13" s="267" t="s">
        <v>2002</v>
      </c>
      <c r="BP13" s="243" t="s">
        <v>252</v>
      </c>
      <c r="BQ13" s="243" t="s">
        <v>1783</v>
      </c>
      <c r="BR13" s="243" t="s">
        <v>1791</v>
      </c>
      <c r="BV13" s="241" t="s">
        <v>1847</v>
      </c>
      <c r="BW13" s="241" t="s">
        <v>1848</v>
      </c>
      <c r="BX13" s="241" t="s">
        <v>223</v>
      </c>
      <c r="BY13" s="241" t="s">
        <v>1849</v>
      </c>
      <c r="BZ13" s="241"/>
      <c r="CA13" s="237" t="s">
        <v>1884</v>
      </c>
      <c r="CB13" s="237" t="s">
        <v>1892</v>
      </c>
      <c r="CH13" s="241" t="s">
        <v>238</v>
      </c>
      <c r="CI13" s="241" t="s">
        <v>1847</v>
      </c>
      <c r="CN13" s="241" t="s">
        <v>233</v>
      </c>
      <c r="CO13" s="241" t="s">
        <v>233</v>
      </c>
    </row>
    <row r="14" spans="1:98">
      <c r="A14" s="236">
        <v>252</v>
      </c>
      <c r="B14" s="244" t="s">
        <v>1901</v>
      </c>
      <c r="C14" s="237" t="s">
        <v>1967</v>
      </c>
      <c r="D14" s="237" t="s">
        <v>1968</v>
      </c>
      <c r="E14" s="238"/>
      <c r="F14" s="239"/>
      <c r="I14" s="236" t="s">
        <v>244</v>
      </c>
      <c r="J14" s="236" t="s">
        <v>243</v>
      </c>
      <c r="K14" s="236" t="s">
        <v>238</v>
      </c>
      <c r="L14" s="236" t="s">
        <v>254</v>
      </c>
      <c r="M14" s="236" t="s">
        <v>243</v>
      </c>
      <c r="N14" s="236" t="s">
        <v>241</v>
      </c>
      <c r="O14" s="236" t="s">
        <v>243</v>
      </c>
      <c r="P14" s="236" t="s">
        <v>247</v>
      </c>
      <c r="Q14" s="236" t="s">
        <v>247</v>
      </c>
      <c r="R14" s="236" t="s">
        <v>241</v>
      </c>
      <c r="S14" s="236" t="s">
        <v>250</v>
      </c>
      <c r="T14" s="236" t="s">
        <v>235</v>
      </c>
      <c r="U14" s="236" t="s">
        <v>246</v>
      </c>
      <c r="V14" s="236" t="s">
        <v>250</v>
      </c>
      <c r="W14" s="236" t="s">
        <v>250</v>
      </c>
      <c r="X14" s="236" t="s">
        <v>903</v>
      </c>
      <c r="Y14" s="236" t="s">
        <v>251</v>
      </c>
      <c r="Z14" s="236" t="s">
        <v>223</v>
      </c>
      <c r="AA14" s="240" t="s">
        <v>258</v>
      </c>
      <c r="AB14" s="240"/>
      <c r="AC14" s="240"/>
      <c r="AD14" s="240"/>
      <c r="AE14" s="240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 t="s">
        <v>257</v>
      </c>
      <c r="AV14" s="236" t="s">
        <v>286</v>
      </c>
      <c r="AW14" s="236" t="s">
        <v>233</v>
      </c>
      <c r="AX14" s="236" t="s">
        <v>285</v>
      </c>
      <c r="BE14" s="241" t="s">
        <v>283</v>
      </c>
      <c r="BF14" s="265"/>
      <c r="BG14" s="266" t="s">
        <v>207</v>
      </c>
      <c r="BH14" s="266" t="s">
        <v>201</v>
      </c>
      <c r="BI14" s="266" t="s">
        <v>1972</v>
      </c>
      <c r="BJ14" s="265"/>
      <c r="BP14" s="243" t="s">
        <v>258</v>
      </c>
      <c r="BQ14" s="243" t="s">
        <v>241</v>
      </c>
      <c r="BR14" s="243" t="s">
        <v>673</v>
      </c>
      <c r="BV14" s="241" t="s">
        <v>1850</v>
      </c>
      <c r="BW14" s="241" t="s">
        <v>1851</v>
      </c>
      <c r="BX14" s="241" t="s">
        <v>227</v>
      </c>
      <c r="BY14" s="241"/>
      <c r="BZ14" s="241"/>
      <c r="CA14" s="237" t="s">
        <v>678</v>
      </c>
      <c r="CB14" s="237"/>
      <c r="CH14" s="241" t="s">
        <v>243</v>
      </c>
      <c r="CI14" s="241" t="s">
        <v>1850</v>
      </c>
    </row>
    <row r="15" spans="1:98">
      <c r="A15" s="238">
        <v>259</v>
      </c>
      <c r="B15" s="239" t="s">
        <v>1600</v>
      </c>
      <c r="C15" s="238" t="s">
        <v>1780</v>
      </c>
      <c r="D15" s="239" t="s">
        <v>1781</v>
      </c>
      <c r="E15" s="238"/>
      <c r="F15" s="239"/>
      <c r="I15" s="236" t="s">
        <v>1552</v>
      </c>
      <c r="J15" s="236" t="s">
        <v>241</v>
      </c>
      <c r="K15" s="236" t="s">
        <v>243</v>
      </c>
      <c r="L15" s="236" t="s">
        <v>255</v>
      </c>
      <c r="M15" s="236" t="s">
        <v>682</v>
      </c>
      <c r="N15" s="236" t="s">
        <v>223</v>
      </c>
      <c r="O15" s="236" t="s">
        <v>241</v>
      </c>
      <c r="P15" s="236" t="s">
        <v>250</v>
      </c>
      <c r="Q15" s="236" t="s">
        <v>250</v>
      </c>
      <c r="R15" s="236" t="s">
        <v>255</v>
      </c>
      <c r="S15" s="236" t="s">
        <v>241</v>
      </c>
      <c r="T15" s="236" t="s">
        <v>1552</v>
      </c>
      <c r="U15" s="236" t="s">
        <v>250</v>
      </c>
      <c r="V15" s="236" t="s">
        <v>256</v>
      </c>
      <c r="W15" s="236" t="s">
        <v>256</v>
      </c>
      <c r="X15" s="236" t="s">
        <v>902</v>
      </c>
      <c r="Y15" s="236" t="s">
        <v>1556</v>
      </c>
      <c r="Z15" s="236" t="s">
        <v>227</v>
      </c>
      <c r="AA15" s="240"/>
      <c r="AB15" s="240"/>
      <c r="AC15" s="240"/>
      <c r="AD15" s="240"/>
      <c r="AE15" s="240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 t="s">
        <v>260</v>
      </c>
      <c r="AV15" s="236" t="s">
        <v>299</v>
      </c>
      <c r="AW15" s="236" t="s">
        <v>706</v>
      </c>
      <c r="AX15" s="236" t="s">
        <v>761</v>
      </c>
      <c r="BE15" s="241" t="s">
        <v>284</v>
      </c>
      <c r="BF15" s="265"/>
      <c r="BG15" s="266" t="s">
        <v>212</v>
      </c>
      <c r="BH15" s="266" t="s">
        <v>204</v>
      </c>
      <c r="BI15" s="266" t="s">
        <v>1973</v>
      </c>
      <c r="BJ15" s="265"/>
      <c r="BP15" s="243" t="s">
        <v>681</v>
      </c>
      <c r="BQ15" s="243" t="s">
        <v>255</v>
      </c>
      <c r="BR15" s="243" t="s">
        <v>1783</v>
      </c>
      <c r="BV15" s="241" t="s">
        <v>1852</v>
      </c>
      <c r="BW15" s="241" t="s">
        <v>1853</v>
      </c>
      <c r="BX15" s="241" t="s">
        <v>233</v>
      </c>
      <c r="BY15" s="241"/>
      <c r="BZ15" s="241"/>
      <c r="CA15" s="237" t="s">
        <v>1885</v>
      </c>
      <c r="CB15" s="237"/>
      <c r="CH15" s="241" t="s">
        <v>254</v>
      </c>
      <c r="CI15" s="241" t="s">
        <v>1852</v>
      </c>
    </row>
    <row r="16" spans="1:98">
      <c r="A16" s="236">
        <v>267</v>
      </c>
      <c r="B16" s="244" t="s">
        <v>1532</v>
      </c>
      <c r="C16" s="238" t="s">
        <v>1652</v>
      </c>
      <c r="D16" s="239" t="s">
        <v>1653</v>
      </c>
      <c r="E16" s="238"/>
      <c r="F16" s="239"/>
      <c r="I16" s="236" t="s">
        <v>1617</v>
      </c>
      <c r="J16" s="236" t="s">
        <v>255</v>
      </c>
      <c r="K16" s="236" t="s">
        <v>241</v>
      </c>
      <c r="L16" s="236" t="s">
        <v>259</v>
      </c>
      <c r="M16" s="236" t="s">
        <v>223</v>
      </c>
      <c r="N16" s="236" t="s">
        <v>259</v>
      </c>
      <c r="O16" s="236" t="s">
        <v>255</v>
      </c>
      <c r="P16" s="236" t="s">
        <v>1626</v>
      </c>
      <c r="Q16" s="236" t="s">
        <v>1626</v>
      </c>
      <c r="R16" s="236" t="s">
        <v>259</v>
      </c>
      <c r="S16" s="236" t="s">
        <v>223</v>
      </c>
      <c r="T16" s="236" t="s">
        <v>1553</v>
      </c>
      <c r="U16" s="236" t="s">
        <v>1626</v>
      </c>
      <c r="V16" s="236" t="s">
        <v>223</v>
      </c>
      <c r="W16" s="236" t="s">
        <v>223</v>
      </c>
      <c r="X16" s="236" t="s">
        <v>1152</v>
      </c>
      <c r="Y16" s="236" t="s">
        <v>1558</v>
      </c>
      <c r="Z16" s="236" t="s">
        <v>233</v>
      </c>
      <c r="AA16" s="240"/>
      <c r="AB16" s="240"/>
      <c r="AC16" s="240"/>
      <c r="AD16" s="240"/>
      <c r="AE16" s="240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 t="s">
        <v>905</v>
      </c>
      <c r="AV16" s="236" t="s">
        <v>287</v>
      </c>
      <c r="AW16" s="236" t="s">
        <v>258</v>
      </c>
      <c r="AX16" s="236" t="s">
        <v>299</v>
      </c>
      <c r="BE16" s="241" t="s">
        <v>285</v>
      </c>
      <c r="BF16" s="265"/>
      <c r="BG16" s="266" t="s">
        <v>218</v>
      </c>
      <c r="BH16" s="266" t="s">
        <v>208</v>
      </c>
      <c r="BI16" s="266" t="s">
        <v>1974</v>
      </c>
      <c r="BJ16" s="265"/>
      <c r="BP16" s="243" t="s">
        <v>1561</v>
      </c>
      <c r="BQ16" s="243" t="s">
        <v>1784</v>
      </c>
      <c r="BR16" s="243" t="s">
        <v>1792</v>
      </c>
      <c r="BV16" s="241" t="s">
        <v>1854</v>
      </c>
      <c r="BW16" s="241" t="s">
        <v>1855</v>
      </c>
      <c r="BX16" s="241" t="s">
        <v>706</v>
      </c>
      <c r="BY16" s="241"/>
      <c r="BZ16" s="241"/>
      <c r="CA16" s="237" t="s">
        <v>1886</v>
      </c>
      <c r="CB16" s="237"/>
      <c r="CH16" s="241" t="s">
        <v>1750</v>
      </c>
      <c r="CI16" s="241" t="s">
        <v>1854</v>
      </c>
    </row>
    <row r="17" spans="1:87">
      <c r="A17" s="238">
        <v>270</v>
      </c>
      <c r="B17" s="239" t="s">
        <v>1227</v>
      </c>
      <c r="C17" s="238" t="s">
        <v>1797</v>
      </c>
      <c r="D17" s="239" t="s">
        <v>1798</v>
      </c>
      <c r="E17" s="237"/>
      <c r="F17" s="237"/>
      <c r="I17" s="236" t="s">
        <v>1554</v>
      </c>
      <c r="J17" s="236" t="s">
        <v>259</v>
      </c>
      <c r="K17" s="236" t="s">
        <v>255</v>
      </c>
      <c r="L17" s="236" t="s">
        <v>227</v>
      </c>
      <c r="M17" s="236" t="s">
        <v>259</v>
      </c>
      <c r="N17" s="236" t="s">
        <v>233</v>
      </c>
      <c r="O17" s="236" t="s">
        <v>259</v>
      </c>
      <c r="P17" s="236" t="s">
        <v>1400</v>
      </c>
      <c r="Q17" s="236" t="s">
        <v>1400</v>
      </c>
      <c r="R17" s="236" t="s">
        <v>263</v>
      </c>
      <c r="S17" s="236" t="s">
        <v>1540</v>
      </c>
      <c r="T17" s="236" t="s">
        <v>1554</v>
      </c>
      <c r="U17" s="236" t="s">
        <v>1750</v>
      </c>
      <c r="V17" s="236" t="s">
        <v>259</v>
      </c>
      <c r="W17" s="236" t="s">
        <v>259</v>
      </c>
      <c r="X17" s="236" t="s">
        <v>240</v>
      </c>
      <c r="Y17" s="236" t="s">
        <v>260</v>
      </c>
      <c r="Z17" s="236" t="s">
        <v>265</v>
      </c>
      <c r="AA17" s="240"/>
      <c r="AB17" s="240"/>
      <c r="AC17" s="240"/>
      <c r="AD17" s="240"/>
      <c r="AE17" s="240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X17" s="236" t="s">
        <v>287</v>
      </c>
      <c r="BE17" s="241" t="s">
        <v>286</v>
      </c>
      <c r="BF17" s="265"/>
      <c r="BG17" s="266" t="s">
        <v>222</v>
      </c>
      <c r="BH17" s="266" t="s">
        <v>215</v>
      </c>
      <c r="BI17" s="266" t="s">
        <v>1975</v>
      </c>
      <c r="BJ17" s="265"/>
      <c r="BP17" s="243" t="s">
        <v>1381</v>
      </c>
      <c r="BQ17" s="243" t="s">
        <v>1589</v>
      </c>
      <c r="BR17" s="243" t="s">
        <v>1793</v>
      </c>
      <c r="BV17" s="241" t="s">
        <v>1856</v>
      </c>
      <c r="BW17" s="241" t="s">
        <v>911</v>
      </c>
      <c r="BX17" s="241" t="s">
        <v>683</v>
      </c>
      <c r="BY17" s="241"/>
      <c r="BZ17" s="241"/>
      <c r="CA17" s="237"/>
      <c r="CB17" s="237"/>
      <c r="CH17" s="241" t="s">
        <v>259</v>
      </c>
      <c r="CI17" s="241" t="s">
        <v>1856</v>
      </c>
    </row>
    <row r="18" spans="1:87">
      <c r="A18" s="238">
        <v>275</v>
      </c>
      <c r="B18" s="239" t="s">
        <v>1532</v>
      </c>
      <c r="C18" s="238" t="s">
        <v>717</v>
      </c>
      <c r="D18" s="239" t="s">
        <v>1218</v>
      </c>
      <c r="E18" s="238"/>
      <c r="F18" s="239"/>
      <c r="I18" s="236" t="s">
        <v>1555</v>
      </c>
      <c r="J18" s="236" t="s">
        <v>263</v>
      </c>
      <c r="K18" s="236" t="s">
        <v>259</v>
      </c>
      <c r="L18" s="236" t="s">
        <v>263</v>
      </c>
      <c r="M18" s="236" t="s">
        <v>233</v>
      </c>
      <c r="N18" s="236" t="s">
        <v>265</v>
      </c>
      <c r="O18" s="236" t="s">
        <v>263</v>
      </c>
      <c r="P18" s="236" t="s">
        <v>674</v>
      </c>
      <c r="Q18" s="236" t="s">
        <v>674</v>
      </c>
      <c r="R18" s="236" t="s">
        <v>265</v>
      </c>
      <c r="S18" s="236" t="s">
        <v>702</v>
      </c>
      <c r="T18" s="236" t="s">
        <v>1555</v>
      </c>
      <c r="U18" s="236" t="s">
        <v>674</v>
      </c>
      <c r="V18" s="236" t="s">
        <v>233</v>
      </c>
      <c r="W18" s="236" t="s">
        <v>233</v>
      </c>
      <c r="X18" s="236" t="s">
        <v>904</v>
      </c>
      <c r="Y18" s="236" t="s">
        <v>270</v>
      </c>
      <c r="Z18" s="236" t="s">
        <v>683</v>
      </c>
      <c r="AA18" s="240"/>
      <c r="AB18" s="240"/>
      <c r="AC18" s="240"/>
      <c r="AD18" s="240"/>
      <c r="AE18" s="240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X18" s="236" t="s">
        <v>300</v>
      </c>
      <c r="BE18" s="241" t="s">
        <v>297</v>
      </c>
      <c r="BF18" s="265"/>
      <c r="BG18" s="266" t="s">
        <v>227</v>
      </c>
      <c r="BH18" s="266" t="s">
        <v>221</v>
      </c>
      <c r="BI18" s="266" t="s">
        <v>1976</v>
      </c>
      <c r="BJ18" s="265"/>
      <c r="BQ18" s="243" t="s">
        <v>1252</v>
      </c>
      <c r="BR18" s="243" t="s">
        <v>674</v>
      </c>
      <c r="BV18" s="241" t="s">
        <v>1857</v>
      </c>
      <c r="BW18" s="241" t="s">
        <v>248</v>
      </c>
      <c r="BX18" s="241" t="s">
        <v>258</v>
      </c>
      <c r="BY18" s="241"/>
      <c r="BZ18" s="241"/>
      <c r="CA18" s="237"/>
      <c r="CB18" s="237"/>
      <c r="CH18" s="241" t="s">
        <v>263</v>
      </c>
      <c r="CI18" s="241" t="s">
        <v>1857</v>
      </c>
    </row>
    <row r="19" spans="1:87">
      <c r="A19" s="236">
        <v>277</v>
      </c>
      <c r="B19" s="237" t="s">
        <v>1805</v>
      </c>
      <c r="C19" s="238" t="s">
        <v>1778</v>
      </c>
      <c r="D19" s="239" t="s">
        <v>1779</v>
      </c>
      <c r="E19" s="238"/>
      <c r="F19" s="239"/>
      <c r="I19" s="236" t="s">
        <v>1618</v>
      </c>
      <c r="J19" s="236" t="s">
        <v>265</v>
      </c>
      <c r="K19" s="236" t="s">
        <v>263</v>
      </c>
      <c r="L19" s="236" t="s">
        <v>233</v>
      </c>
      <c r="M19" s="236" t="s">
        <v>265</v>
      </c>
      <c r="N19" s="236" t="s">
        <v>268</v>
      </c>
      <c r="O19" s="236" t="s">
        <v>265</v>
      </c>
      <c r="P19" s="236" t="s">
        <v>675</v>
      </c>
      <c r="Q19" s="236" t="s">
        <v>675</v>
      </c>
      <c r="R19" s="236" t="s">
        <v>268</v>
      </c>
      <c r="S19" s="236" t="s">
        <v>1252</v>
      </c>
      <c r="T19" s="236" t="s">
        <v>1556</v>
      </c>
      <c r="U19" s="236" t="s">
        <v>675</v>
      </c>
      <c r="V19" s="236" t="s">
        <v>265</v>
      </c>
      <c r="W19" s="236" t="s">
        <v>265</v>
      </c>
      <c r="X19" s="236" t="s">
        <v>262</v>
      </c>
      <c r="Z19" s="236" t="s">
        <v>236</v>
      </c>
      <c r="AA19" s="240"/>
      <c r="AB19" s="240"/>
      <c r="AC19" s="240"/>
      <c r="AD19" s="240"/>
      <c r="AE19" s="240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BE19" s="241" t="s">
        <v>298</v>
      </c>
      <c r="BF19" s="265"/>
      <c r="BG19" s="266" t="s">
        <v>233</v>
      </c>
      <c r="BH19" s="266" t="s">
        <v>225</v>
      </c>
      <c r="BI19" s="266" t="s">
        <v>1977</v>
      </c>
      <c r="BJ19" s="265"/>
      <c r="BQ19" s="243" t="s">
        <v>267</v>
      </c>
      <c r="BR19" s="243" t="s">
        <v>675</v>
      </c>
      <c r="BV19" s="241" t="s">
        <v>1858</v>
      </c>
      <c r="BW19" s="241" t="s">
        <v>1859</v>
      </c>
      <c r="BX19" s="241"/>
      <c r="BY19" s="241"/>
      <c r="BZ19" s="241"/>
      <c r="CA19" s="237"/>
      <c r="CB19" s="237"/>
      <c r="CH19" s="241" t="s">
        <v>265</v>
      </c>
      <c r="CI19" s="241" t="s">
        <v>1858</v>
      </c>
    </row>
    <row r="20" spans="1:87">
      <c r="A20" s="238">
        <v>278</v>
      </c>
      <c r="B20" s="239" t="s">
        <v>1533</v>
      </c>
      <c r="C20" s="238" t="s">
        <v>1602</v>
      </c>
      <c r="D20" s="239" t="s">
        <v>1603</v>
      </c>
      <c r="E20" s="238"/>
      <c r="F20" s="239"/>
      <c r="I20" s="236" t="s">
        <v>1619</v>
      </c>
      <c r="J20" s="236" t="s">
        <v>269</v>
      </c>
      <c r="K20" s="236" t="s">
        <v>265</v>
      </c>
      <c r="L20" s="236" t="s">
        <v>265</v>
      </c>
      <c r="M20" s="236" t="s">
        <v>269</v>
      </c>
      <c r="N20" s="236" t="s">
        <v>269</v>
      </c>
      <c r="O20" s="236" t="s">
        <v>268</v>
      </c>
      <c r="P20" s="236" t="s">
        <v>676</v>
      </c>
      <c r="Q20" s="236" t="s">
        <v>676</v>
      </c>
      <c r="R20" s="236" t="s">
        <v>269</v>
      </c>
      <c r="S20" s="236" t="s">
        <v>707</v>
      </c>
      <c r="T20" s="236" t="s">
        <v>1557</v>
      </c>
      <c r="U20" s="236" t="s">
        <v>1428</v>
      </c>
      <c r="V20" s="236" t="s">
        <v>271</v>
      </c>
      <c r="W20" s="236" t="s">
        <v>271</v>
      </c>
      <c r="X20" s="236" t="s">
        <v>678</v>
      </c>
      <c r="AA20" s="240"/>
      <c r="AB20" s="240"/>
      <c r="AC20" s="240"/>
      <c r="AD20" s="240"/>
      <c r="AE20" s="240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BE20" s="241" t="s">
        <v>299</v>
      </c>
      <c r="BF20" s="265"/>
      <c r="BG20" s="266" t="s">
        <v>258</v>
      </c>
      <c r="BH20" s="266" t="s">
        <v>229</v>
      </c>
      <c r="BI20" s="266" t="s">
        <v>1978</v>
      </c>
      <c r="BJ20" s="265"/>
      <c r="BQ20" s="243" t="s">
        <v>1429</v>
      </c>
      <c r="BR20" s="243" t="s">
        <v>1794</v>
      </c>
      <c r="BV20" s="241" t="s">
        <v>1860</v>
      </c>
      <c r="BW20" s="241" t="s">
        <v>1861</v>
      </c>
      <c r="BX20" s="241"/>
      <c r="BY20" s="241"/>
      <c r="BZ20" s="241"/>
      <c r="CA20" s="237"/>
      <c r="CB20" s="237"/>
      <c r="CH20" s="241" t="s">
        <v>1751</v>
      </c>
      <c r="CI20" s="241" t="s">
        <v>1860</v>
      </c>
    </row>
    <row r="21" spans="1:87" ht="15.75">
      <c r="A21" s="237">
        <v>284</v>
      </c>
      <c r="B21" s="237" t="s">
        <v>1965</v>
      </c>
      <c r="C21" s="236">
        <v>3602</v>
      </c>
      <c r="D21" s="237" t="s">
        <v>1796</v>
      </c>
      <c r="E21" s="238"/>
      <c r="F21" s="239"/>
      <c r="I21" s="236" t="s">
        <v>1620</v>
      </c>
      <c r="J21" s="236" t="s">
        <v>267</v>
      </c>
      <c r="K21" s="236" t="s">
        <v>268</v>
      </c>
      <c r="L21" s="236" t="s">
        <v>268</v>
      </c>
      <c r="M21" s="236" t="s">
        <v>683</v>
      </c>
      <c r="N21" s="236" t="s">
        <v>267</v>
      </c>
      <c r="O21" s="236" t="s">
        <v>269</v>
      </c>
      <c r="P21" s="236" t="s">
        <v>1627</v>
      </c>
      <c r="Q21" s="236" t="s">
        <v>1627</v>
      </c>
      <c r="R21" s="236" t="s">
        <v>267</v>
      </c>
      <c r="S21" s="236" t="s">
        <v>1459</v>
      </c>
      <c r="T21" s="236" t="s">
        <v>1558</v>
      </c>
      <c r="U21" s="236" t="s">
        <v>1751</v>
      </c>
      <c r="V21" s="236" t="s">
        <v>269</v>
      </c>
      <c r="W21" s="236" t="s">
        <v>269</v>
      </c>
      <c r="X21" s="236" t="s">
        <v>1424</v>
      </c>
      <c r="AA21" s="240"/>
      <c r="AB21" s="240"/>
      <c r="AC21" s="240"/>
      <c r="AD21" s="240"/>
      <c r="AE21" s="240"/>
      <c r="AH21" s="236"/>
      <c r="AI21" s="236"/>
      <c r="AJ21" s="236"/>
      <c r="AK21" s="236"/>
      <c r="AL21" s="236"/>
      <c r="AM21" s="245"/>
      <c r="AN21" s="236"/>
      <c r="AO21" s="236"/>
      <c r="AP21" s="236"/>
      <c r="AQ21" s="236"/>
      <c r="AR21" s="236"/>
      <c r="AS21" s="236"/>
      <c r="BE21" s="241" t="s">
        <v>287</v>
      </c>
      <c r="BF21" s="265"/>
      <c r="BG21" s="268"/>
      <c r="BH21" s="266" t="s">
        <v>226</v>
      </c>
      <c r="BI21" s="266" t="s">
        <v>1979</v>
      </c>
      <c r="BJ21" s="265"/>
      <c r="BR21" s="243" t="s">
        <v>1751</v>
      </c>
      <c r="BV21" s="241" t="s">
        <v>1862</v>
      </c>
      <c r="BW21" s="241" t="s">
        <v>1863</v>
      </c>
      <c r="BX21" s="241"/>
      <c r="BY21" s="241"/>
      <c r="BZ21" s="241"/>
      <c r="CA21" s="237"/>
      <c r="CB21" s="237"/>
      <c r="CH21" s="241" t="s">
        <v>1795</v>
      </c>
      <c r="CI21" s="241" t="s">
        <v>1862</v>
      </c>
    </row>
    <row r="22" spans="1:87" ht="15.75">
      <c r="A22" s="238">
        <v>286</v>
      </c>
      <c r="B22" s="239" t="s">
        <v>1642</v>
      </c>
      <c r="C22" s="238" t="s">
        <v>714</v>
      </c>
      <c r="D22" s="239" t="s">
        <v>1216</v>
      </c>
      <c r="E22" s="238"/>
      <c r="F22" s="239"/>
      <c r="I22" s="236" t="s">
        <v>1621</v>
      </c>
      <c r="J22" s="236" t="s">
        <v>236</v>
      </c>
      <c r="K22" s="236" t="s">
        <v>269</v>
      </c>
      <c r="L22" s="236" t="s">
        <v>273</v>
      </c>
      <c r="M22" s="236" t="s">
        <v>236</v>
      </c>
      <c r="N22" s="236" t="s">
        <v>249</v>
      </c>
      <c r="O22" s="236" t="s">
        <v>267</v>
      </c>
      <c r="P22" s="236" t="s">
        <v>1459</v>
      </c>
      <c r="Q22" s="236" t="s">
        <v>1459</v>
      </c>
      <c r="R22" s="236" t="s">
        <v>252</v>
      </c>
      <c r="S22" s="236" t="s">
        <v>267</v>
      </c>
      <c r="T22" s="236" t="s">
        <v>260</v>
      </c>
      <c r="U22" s="236" t="s">
        <v>1459</v>
      </c>
      <c r="V22" s="236" t="s">
        <v>273</v>
      </c>
      <c r="W22" s="236" t="s">
        <v>273</v>
      </c>
      <c r="X22" s="236" t="s">
        <v>1425</v>
      </c>
      <c r="AA22" s="240"/>
      <c r="AB22" s="240"/>
      <c r="AC22" s="240"/>
      <c r="AD22" s="240"/>
      <c r="AE22" s="240"/>
      <c r="AH22" s="236"/>
      <c r="AI22" s="236"/>
      <c r="AJ22" s="236"/>
      <c r="AK22" s="236"/>
      <c r="AL22" s="236"/>
      <c r="AM22" s="245"/>
      <c r="AN22" s="236"/>
      <c r="AO22" s="236"/>
      <c r="AP22" s="236"/>
      <c r="AQ22" s="236"/>
      <c r="AR22" s="236"/>
      <c r="AS22" s="236"/>
      <c r="BF22" s="265"/>
      <c r="BG22" s="265"/>
      <c r="BH22" s="266" t="s">
        <v>2001</v>
      </c>
      <c r="BI22" s="266" t="s">
        <v>1980</v>
      </c>
      <c r="BJ22" s="265"/>
      <c r="BR22" s="243" t="s">
        <v>1795</v>
      </c>
      <c r="BV22" s="241" t="s">
        <v>1864</v>
      </c>
      <c r="BW22" s="241" t="s">
        <v>1865</v>
      </c>
      <c r="BX22" s="241"/>
      <c r="BY22" s="241"/>
      <c r="BZ22" s="241"/>
      <c r="CA22" s="237"/>
      <c r="CB22" s="237"/>
      <c r="CH22" s="241" t="s">
        <v>713</v>
      </c>
      <c r="CI22" s="241" t="s">
        <v>1864</v>
      </c>
    </row>
    <row r="23" spans="1:87" ht="15.75">
      <c r="A23" s="238">
        <v>295</v>
      </c>
      <c r="B23" s="239" t="s">
        <v>1228</v>
      </c>
      <c r="C23" s="238" t="s">
        <v>715</v>
      </c>
      <c r="D23" s="239" t="s">
        <v>1217</v>
      </c>
      <c r="E23" s="238"/>
      <c r="F23" s="239"/>
      <c r="I23" s="236" t="s">
        <v>1622</v>
      </c>
      <c r="J23" s="236" t="s">
        <v>272</v>
      </c>
      <c r="K23" s="236" t="s">
        <v>267</v>
      </c>
      <c r="M23" s="236" t="s">
        <v>272</v>
      </c>
      <c r="N23" s="236" t="s">
        <v>252</v>
      </c>
      <c r="O23" s="236" t="s">
        <v>236</v>
      </c>
      <c r="P23" s="236" t="s">
        <v>1401</v>
      </c>
      <c r="Q23" s="236" t="s">
        <v>1401</v>
      </c>
      <c r="R23" s="236" t="s">
        <v>274</v>
      </c>
      <c r="S23" s="236" t="s">
        <v>252</v>
      </c>
      <c r="T23" s="236" t="s">
        <v>1559</v>
      </c>
      <c r="U23" s="236" t="s">
        <v>713</v>
      </c>
      <c r="V23" s="236" t="s">
        <v>236</v>
      </c>
      <c r="W23" s="236" t="s">
        <v>236</v>
      </c>
      <c r="X23" s="236" t="s">
        <v>679</v>
      </c>
      <c r="AA23" s="240"/>
      <c r="AB23" s="240"/>
      <c r="AC23" s="240"/>
      <c r="AD23" s="240"/>
      <c r="AE23" s="240"/>
      <c r="AH23" s="236"/>
      <c r="AI23" s="236"/>
      <c r="AJ23" s="236"/>
      <c r="AK23" s="236"/>
      <c r="AL23" s="236"/>
      <c r="AM23" s="245"/>
      <c r="AN23" s="236"/>
      <c r="AO23" s="236"/>
      <c r="AP23" s="236"/>
      <c r="AQ23" s="236"/>
      <c r="AR23" s="236"/>
      <c r="AS23" s="236"/>
      <c r="BE23" s="235" t="s">
        <v>1931</v>
      </c>
      <c r="BF23" s="265"/>
      <c r="BG23" s="265"/>
      <c r="BH23" s="266" t="s">
        <v>238</v>
      </c>
      <c r="BI23" s="266" t="s">
        <v>1981</v>
      </c>
      <c r="BJ23" s="265"/>
      <c r="BR23" s="243" t="s">
        <v>273</v>
      </c>
      <c r="BV23" s="241" t="s">
        <v>1866</v>
      </c>
      <c r="BW23" s="241" t="s">
        <v>1867</v>
      </c>
      <c r="BX23" s="241"/>
      <c r="BY23" s="241"/>
      <c r="BZ23" s="241"/>
      <c r="CA23" s="237"/>
      <c r="CB23" s="237"/>
      <c r="CH23" s="241" t="s">
        <v>1429</v>
      </c>
      <c r="CI23" s="241" t="s">
        <v>1866</v>
      </c>
    </row>
    <row r="24" spans="1:87" ht="15.75">
      <c r="A24" s="238">
        <v>296</v>
      </c>
      <c r="B24" s="239" t="s">
        <v>1229</v>
      </c>
      <c r="C24" s="238" t="s">
        <v>1590</v>
      </c>
      <c r="D24" s="239" t="s">
        <v>1593</v>
      </c>
      <c r="E24" s="238"/>
      <c r="F24" s="239"/>
      <c r="M24" s="236" t="s">
        <v>274</v>
      </c>
      <c r="N24" s="236" t="s">
        <v>258</v>
      </c>
      <c r="P24" s="236" t="s">
        <v>249</v>
      </c>
      <c r="Q24" s="236" t="s">
        <v>249</v>
      </c>
      <c r="S24" s="236" t="s">
        <v>1541</v>
      </c>
      <c r="T24" s="236" t="s">
        <v>1560</v>
      </c>
      <c r="U24" s="236" t="s">
        <v>1429</v>
      </c>
      <c r="V24" s="236" t="s">
        <v>275</v>
      </c>
      <c r="W24" s="236" t="s">
        <v>275</v>
      </c>
      <c r="X24" s="236" t="s">
        <v>680</v>
      </c>
      <c r="AH24" s="236"/>
      <c r="AI24" s="236"/>
      <c r="AJ24" s="236"/>
      <c r="AK24" s="236"/>
      <c r="AL24" s="236"/>
      <c r="AM24" s="245"/>
      <c r="AN24" s="236"/>
      <c r="AO24" s="236"/>
      <c r="AP24" s="236"/>
      <c r="AQ24" s="236"/>
      <c r="AR24" s="236"/>
      <c r="AS24" s="236"/>
      <c r="BE24" s="236" t="s">
        <v>1918</v>
      </c>
      <c r="BF24" s="265"/>
      <c r="BG24" s="265"/>
      <c r="BH24" s="266" t="s">
        <v>243</v>
      </c>
      <c r="BI24" s="266" t="s">
        <v>1982</v>
      </c>
      <c r="BJ24" s="265"/>
      <c r="BR24" s="243" t="s">
        <v>1429</v>
      </c>
      <c r="BV24" s="241" t="s">
        <v>1868</v>
      </c>
      <c r="BW24" s="241" t="s">
        <v>1868</v>
      </c>
      <c r="BX24" s="241"/>
      <c r="BY24" s="241"/>
      <c r="BZ24" s="241"/>
      <c r="CA24" s="237"/>
      <c r="CB24" s="237"/>
      <c r="CI24" s="241" t="s">
        <v>1868</v>
      </c>
    </row>
    <row r="25" spans="1:87" ht="15.75">
      <c r="A25" s="238">
        <v>299</v>
      </c>
      <c r="B25" s="239" t="s">
        <v>1418</v>
      </c>
      <c r="C25" s="236" t="s">
        <v>1870</v>
      </c>
      <c r="D25" s="237" t="s">
        <v>1871</v>
      </c>
      <c r="E25" s="238"/>
      <c r="F25" s="239"/>
      <c r="N25" s="236" t="s">
        <v>272</v>
      </c>
      <c r="P25" s="236" t="s">
        <v>1460</v>
      </c>
      <c r="Q25" s="236" t="s">
        <v>1460</v>
      </c>
      <c r="U25" s="236" t="s">
        <v>1460</v>
      </c>
      <c r="V25" s="236" t="s">
        <v>274</v>
      </c>
      <c r="W25" s="236" t="s">
        <v>274</v>
      </c>
      <c r="X25" s="236" t="s">
        <v>1426</v>
      </c>
      <c r="AH25" s="236"/>
      <c r="AI25" s="236"/>
      <c r="AJ25" s="236"/>
      <c r="AK25" s="236"/>
      <c r="AL25" s="236"/>
      <c r="AM25" s="245"/>
      <c r="AN25" s="236"/>
      <c r="AO25" s="236"/>
      <c r="AP25" s="236"/>
      <c r="AQ25" s="236"/>
      <c r="AR25" s="236"/>
      <c r="AS25" s="236"/>
      <c r="BE25" s="236" t="s">
        <v>1920</v>
      </c>
      <c r="BF25" s="265"/>
      <c r="BG25" s="265"/>
      <c r="BH25" s="266" t="s">
        <v>241</v>
      </c>
      <c r="BI25" s="266" t="s">
        <v>1983</v>
      </c>
      <c r="BJ25" s="265"/>
      <c r="BV25" s="237"/>
      <c r="BW25" s="237"/>
      <c r="BX25" s="237"/>
      <c r="BY25" s="237"/>
      <c r="BZ25" s="237"/>
      <c r="CA25" s="237"/>
      <c r="CB25" s="237"/>
    </row>
    <row r="26" spans="1:87" ht="15.75">
      <c r="A26" s="238">
        <v>319</v>
      </c>
      <c r="B26" s="239" t="s">
        <v>1604</v>
      </c>
      <c r="C26" s="236" t="s">
        <v>1869</v>
      </c>
      <c r="D26" s="237" t="s">
        <v>1872</v>
      </c>
      <c r="E26" s="238"/>
      <c r="F26" s="239"/>
      <c r="N26" s="236" t="s">
        <v>274</v>
      </c>
      <c r="AH26" s="236"/>
      <c r="AI26" s="236"/>
      <c r="AJ26" s="236"/>
      <c r="AK26" s="236"/>
      <c r="AL26" s="236"/>
      <c r="AM26" s="245"/>
      <c r="AN26" s="236"/>
      <c r="AO26" s="236"/>
      <c r="AP26" s="236"/>
      <c r="AQ26" s="236"/>
      <c r="AR26" s="236"/>
      <c r="AS26" s="236"/>
      <c r="BE26" s="236" t="s">
        <v>1922</v>
      </c>
      <c r="BF26" s="265"/>
      <c r="BG26" s="265"/>
      <c r="BH26" s="266" t="s">
        <v>255</v>
      </c>
      <c r="BI26" s="266" t="s">
        <v>1984</v>
      </c>
      <c r="BJ26" s="265"/>
      <c r="BV26" s="237"/>
      <c r="BW26" s="237"/>
      <c r="BX26" s="237"/>
      <c r="BY26" s="237"/>
      <c r="BZ26" s="237"/>
      <c r="CA26" s="237"/>
      <c r="CB26" s="237"/>
    </row>
    <row r="27" spans="1:87" ht="15.75">
      <c r="A27" s="238">
        <v>327</v>
      </c>
      <c r="B27" s="239" t="s">
        <v>1605</v>
      </c>
      <c r="C27" s="238" t="s">
        <v>1591</v>
      </c>
      <c r="D27" s="239" t="s">
        <v>1592</v>
      </c>
      <c r="E27" s="238"/>
      <c r="F27" s="239"/>
      <c r="AH27" s="236"/>
      <c r="AI27" s="236"/>
      <c r="AJ27" s="236"/>
      <c r="AK27" s="236"/>
      <c r="AL27" s="236"/>
      <c r="AM27" s="245"/>
      <c r="AN27" s="236"/>
      <c r="AO27" s="236"/>
      <c r="AP27" s="236"/>
      <c r="AQ27" s="236"/>
      <c r="AR27" s="236"/>
      <c r="AS27" s="236"/>
      <c r="BF27" s="265"/>
      <c r="BG27" s="265"/>
      <c r="BH27" s="266" t="s">
        <v>259</v>
      </c>
      <c r="BI27" s="266" t="s">
        <v>1985</v>
      </c>
      <c r="BJ27" s="265"/>
      <c r="BX27" s="237"/>
      <c r="BY27" s="237"/>
      <c r="BZ27" s="237"/>
      <c r="CA27" s="237"/>
      <c r="CB27" s="237"/>
    </row>
    <row r="28" spans="1:87" ht="15.75">
      <c r="A28" s="236">
        <v>330</v>
      </c>
      <c r="B28" s="244" t="s">
        <v>1902</v>
      </c>
      <c r="C28" s="236" t="s">
        <v>1908</v>
      </c>
      <c r="D28" s="244" t="s">
        <v>1911</v>
      </c>
      <c r="E28" s="238"/>
      <c r="F28" s="239"/>
      <c r="AH28" s="236"/>
      <c r="AI28" s="236"/>
      <c r="AJ28" s="236"/>
      <c r="AK28" s="236"/>
      <c r="AL28" s="236"/>
      <c r="AM28" s="245"/>
      <c r="AN28" s="236"/>
      <c r="AO28" s="236"/>
      <c r="AP28" s="236"/>
      <c r="AQ28" s="236"/>
      <c r="AR28" s="236"/>
      <c r="AS28" s="236"/>
      <c r="BF28" s="265"/>
      <c r="BG28" s="265"/>
      <c r="BH28" s="266" t="s">
        <v>263</v>
      </c>
      <c r="BI28" s="266" t="s">
        <v>1986</v>
      </c>
      <c r="BJ28" s="265"/>
      <c r="BX28" s="237"/>
      <c r="BY28" s="237"/>
      <c r="BZ28" s="237"/>
      <c r="CA28" s="237"/>
      <c r="CB28" s="237"/>
    </row>
    <row r="29" spans="1:87">
      <c r="A29" s="237">
        <v>338</v>
      </c>
      <c r="B29" s="237" t="s">
        <v>1966</v>
      </c>
      <c r="C29" s="238" t="s">
        <v>1396</v>
      </c>
      <c r="D29" s="239" t="s">
        <v>1397</v>
      </c>
      <c r="E29" s="238"/>
      <c r="F29" s="239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BF29" s="265"/>
      <c r="BG29" s="265"/>
      <c r="BH29" s="266" t="s">
        <v>265</v>
      </c>
      <c r="BI29" s="266" t="s">
        <v>1987</v>
      </c>
      <c r="BJ29" s="265"/>
      <c r="BX29" s="237"/>
      <c r="BY29" s="237"/>
      <c r="BZ29" s="237"/>
      <c r="CA29" s="237"/>
      <c r="CB29" s="237"/>
    </row>
    <row r="30" spans="1:87">
      <c r="A30" s="238">
        <v>345</v>
      </c>
      <c r="B30" s="239" t="s">
        <v>1219</v>
      </c>
      <c r="C30" s="238" t="s">
        <v>1236</v>
      </c>
      <c r="D30" s="239" t="s">
        <v>1239</v>
      </c>
      <c r="E30" s="241"/>
      <c r="F30" s="239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BF30" s="265"/>
      <c r="BG30" s="265"/>
      <c r="BH30" s="266" t="s">
        <v>268</v>
      </c>
      <c r="BI30" s="266" t="s">
        <v>1988</v>
      </c>
      <c r="BJ30" s="265"/>
      <c r="BX30" s="237"/>
      <c r="BY30" s="237"/>
      <c r="BZ30" s="237"/>
      <c r="CA30" s="237"/>
      <c r="CB30" s="237"/>
    </row>
    <row r="31" spans="1:87">
      <c r="A31" s="236">
        <v>364</v>
      </c>
      <c r="B31" s="244" t="s">
        <v>1903</v>
      </c>
      <c r="C31" s="236" t="s">
        <v>1914</v>
      </c>
      <c r="D31" s="244" t="s">
        <v>1915</v>
      </c>
      <c r="E31" s="241"/>
      <c r="F31" s="239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BF31" s="265"/>
      <c r="BG31" s="265"/>
      <c r="BH31" s="266" t="s">
        <v>269</v>
      </c>
      <c r="BI31" s="266" t="s">
        <v>1989</v>
      </c>
      <c r="BJ31" s="265"/>
      <c r="BX31" s="237"/>
      <c r="BY31" s="237"/>
      <c r="BZ31" s="237"/>
      <c r="CA31" s="237"/>
      <c r="CB31" s="237"/>
    </row>
    <row r="32" spans="1:87">
      <c r="A32" s="238">
        <v>392</v>
      </c>
      <c r="B32" s="239" t="s">
        <v>1651</v>
      </c>
      <c r="C32" s="238" t="s">
        <v>1237</v>
      </c>
      <c r="D32" s="239" t="s">
        <v>1238</v>
      </c>
      <c r="E32" s="238"/>
      <c r="F32" s="239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BF32" s="265"/>
      <c r="BG32" s="265"/>
      <c r="BH32" s="266" t="s">
        <v>267</v>
      </c>
      <c r="BI32" s="266" t="s">
        <v>1990</v>
      </c>
      <c r="BJ32" s="265"/>
      <c r="BX32" s="237"/>
      <c r="BY32" s="237"/>
      <c r="BZ32" s="237"/>
      <c r="CA32" s="237"/>
      <c r="CB32" s="237"/>
    </row>
    <row r="33" spans="1:86">
      <c r="A33" s="238">
        <v>394</v>
      </c>
      <c r="B33" s="239" t="s">
        <v>1774</v>
      </c>
      <c r="C33" s="238" t="s">
        <v>1321</v>
      </c>
      <c r="D33" s="239" t="s">
        <v>1323</v>
      </c>
      <c r="E33" s="238"/>
      <c r="F33" s="239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BF33" s="265"/>
      <c r="BG33" s="265"/>
      <c r="BH33" s="266" t="s">
        <v>763</v>
      </c>
      <c r="BI33" s="266" t="s">
        <v>1991</v>
      </c>
      <c r="BJ33" s="265"/>
    </row>
    <row r="34" spans="1:86" ht="15.75">
      <c r="A34" s="236">
        <v>415</v>
      </c>
      <c r="B34" s="237" t="s">
        <v>1806</v>
      </c>
      <c r="C34" s="238" t="s">
        <v>1320</v>
      </c>
      <c r="D34" s="239" t="s">
        <v>1322</v>
      </c>
      <c r="E34" s="238"/>
      <c r="F34" s="239"/>
      <c r="H34" s="235" t="s">
        <v>721</v>
      </c>
      <c r="I34" s="235" t="s">
        <v>187</v>
      </c>
      <c r="J34" s="235" t="s">
        <v>901</v>
      </c>
      <c r="K34" s="235" t="s">
        <v>1430</v>
      </c>
      <c r="L34" s="235" t="s">
        <v>1536</v>
      </c>
      <c r="M34" s="235" t="s">
        <v>684</v>
      </c>
      <c r="N34" s="235" t="s">
        <v>1644</v>
      </c>
      <c r="O34" s="235" t="s">
        <v>1646</v>
      </c>
      <c r="P34" s="235" t="s">
        <v>1602</v>
      </c>
      <c r="Q34" s="235" t="s">
        <v>714</v>
      </c>
      <c r="R34" s="235" t="s">
        <v>715</v>
      </c>
      <c r="S34" s="235" t="s">
        <v>1652</v>
      </c>
      <c r="T34" s="235" t="s">
        <v>717</v>
      </c>
      <c r="U34" s="235" t="s">
        <v>1590</v>
      </c>
      <c r="V34" s="235" t="s">
        <v>1591</v>
      </c>
      <c r="W34" s="235" t="s">
        <v>1396</v>
      </c>
      <c r="X34" s="235" t="s">
        <v>1236</v>
      </c>
      <c r="Y34" s="235" t="s">
        <v>1237</v>
      </c>
      <c r="Z34" s="235">
        <v>3701</v>
      </c>
      <c r="AA34" s="235" t="s">
        <v>1320</v>
      </c>
      <c r="AB34" s="235" t="s">
        <v>1321</v>
      </c>
      <c r="AC34" s="235" t="s">
        <v>1778</v>
      </c>
      <c r="AD34" s="235" t="s">
        <v>1780</v>
      </c>
      <c r="AE34" s="235" t="s">
        <v>1797</v>
      </c>
      <c r="AF34" s="235" t="s">
        <v>1869</v>
      </c>
      <c r="AG34" s="235" t="s">
        <v>1870</v>
      </c>
      <c r="AH34" s="235">
        <v>3720</v>
      </c>
      <c r="AI34" s="235" t="s">
        <v>1908</v>
      </c>
      <c r="AJ34" s="235" t="s">
        <v>1914</v>
      </c>
      <c r="AK34" s="235" t="s">
        <v>1967</v>
      </c>
      <c r="AL34" s="236"/>
      <c r="AM34" s="236"/>
      <c r="AN34" s="236"/>
      <c r="AO34" s="236"/>
      <c r="AP34" s="236"/>
      <c r="AQ34" s="236"/>
      <c r="AR34" s="236"/>
      <c r="AT34" s="237"/>
      <c r="BF34" s="265"/>
      <c r="BG34" s="265"/>
      <c r="BH34" s="265"/>
      <c r="BI34" s="266" t="s">
        <v>2013</v>
      </c>
      <c r="BJ34" s="265"/>
      <c r="CC34" s="236"/>
      <c r="CD34" s="236"/>
      <c r="CE34" s="236"/>
      <c r="CF34" s="236"/>
      <c r="CG34" s="236"/>
    </row>
    <row r="35" spans="1:86">
      <c r="A35" s="238">
        <v>445</v>
      </c>
      <c r="B35" s="239" t="s">
        <v>1775</v>
      </c>
      <c r="C35" s="238"/>
      <c r="D35" s="239"/>
      <c r="E35" s="238"/>
      <c r="F35" s="239"/>
      <c r="H35" s="236" t="s">
        <v>722</v>
      </c>
      <c r="I35" s="236" t="s">
        <v>276</v>
      </c>
      <c r="J35" s="236" t="s">
        <v>191</v>
      </c>
      <c r="K35" s="236" t="s">
        <v>189</v>
      </c>
      <c r="L35" s="236" t="s">
        <v>276</v>
      </c>
      <c r="M35" s="236" t="s">
        <v>189</v>
      </c>
      <c r="N35" s="236" t="s">
        <v>189</v>
      </c>
      <c r="O35" s="236" t="s">
        <v>189</v>
      </c>
      <c r="P35" s="236" t="s">
        <v>189</v>
      </c>
      <c r="Q35" s="236" t="s">
        <v>276</v>
      </c>
      <c r="R35" s="236" t="s">
        <v>276</v>
      </c>
      <c r="S35" s="236" t="s">
        <v>1562</v>
      </c>
      <c r="T35" s="236" t="s">
        <v>276</v>
      </c>
      <c r="U35" s="236" t="s">
        <v>276</v>
      </c>
      <c r="V35" s="236" t="s">
        <v>192</v>
      </c>
      <c r="W35" s="236" t="s">
        <v>690</v>
      </c>
      <c r="X35" s="236" t="s">
        <v>191</v>
      </c>
      <c r="Y35" s="236" t="s">
        <v>276</v>
      </c>
      <c r="Z35" s="236" t="s">
        <v>669</v>
      </c>
      <c r="AA35" s="236" t="s">
        <v>276</v>
      </c>
      <c r="AB35" s="236" t="s">
        <v>276</v>
      </c>
      <c r="AC35" s="236" t="s">
        <v>189</v>
      </c>
      <c r="AD35" s="236" t="s">
        <v>189</v>
      </c>
      <c r="AE35" s="236" t="s">
        <v>276</v>
      </c>
      <c r="AF35" s="241" t="s">
        <v>1814</v>
      </c>
      <c r="AG35" s="241" t="s">
        <v>1813</v>
      </c>
      <c r="AH35" s="237" t="s">
        <v>276</v>
      </c>
      <c r="AI35" s="241" t="s">
        <v>189</v>
      </c>
      <c r="AJ35" s="241" t="s">
        <v>276</v>
      </c>
      <c r="AK35" s="264" t="s">
        <v>189</v>
      </c>
      <c r="AL35" s="236"/>
      <c r="AM35" s="236"/>
      <c r="AN35" s="236"/>
      <c r="AO35" s="236"/>
      <c r="AP35" s="236"/>
      <c r="AQ35" s="236"/>
      <c r="AR35" s="236"/>
      <c r="AS35" s="236"/>
      <c r="BF35" s="265"/>
      <c r="BG35" s="265"/>
      <c r="BH35" s="265"/>
      <c r="BI35" s="265"/>
      <c r="BJ35" s="265"/>
      <c r="CC35" s="236"/>
      <c r="CD35" s="236"/>
    </row>
    <row r="36" spans="1:86">
      <c r="A36" s="238">
        <v>447</v>
      </c>
      <c r="B36" s="239" t="s">
        <v>1598</v>
      </c>
      <c r="C36" s="238"/>
      <c r="D36" s="239"/>
      <c r="E36" s="238"/>
      <c r="F36" s="239"/>
      <c r="I36" s="236" t="s">
        <v>277</v>
      </c>
      <c r="J36" s="236" t="s">
        <v>907</v>
      </c>
      <c r="K36" s="236" t="s">
        <v>195</v>
      </c>
      <c r="L36" s="236" t="s">
        <v>277</v>
      </c>
      <c r="M36" s="236" t="s">
        <v>195</v>
      </c>
      <c r="N36" s="236" t="s">
        <v>195</v>
      </c>
      <c r="O36" s="236" t="s">
        <v>195</v>
      </c>
      <c r="P36" s="236" t="s">
        <v>195</v>
      </c>
      <c r="S36" s="236" t="s">
        <v>762</v>
      </c>
      <c r="T36" s="236" t="s">
        <v>282</v>
      </c>
      <c r="U36" s="236" t="s">
        <v>277</v>
      </c>
      <c r="V36" s="236" t="s">
        <v>1587</v>
      </c>
      <c r="W36" s="236" t="s">
        <v>1398</v>
      </c>
      <c r="X36" s="236" t="s">
        <v>193</v>
      </c>
      <c r="AA36" s="236" t="s">
        <v>1361</v>
      </c>
      <c r="AB36" s="236" t="s">
        <v>1361</v>
      </c>
      <c r="AC36" s="236" t="s">
        <v>195</v>
      </c>
      <c r="AD36" s="236" t="s">
        <v>195</v>
      </c>
      <c r="AE36" s="236" t="s">
        <v>1803</v>
      </c>
      <c r="AF36" s="241" t="s">
        <v>1818</v>
      </c>
      <c r="AG36" s="241" t="s">
        <v>1817</v>
      </c>
      <c r="AI36" s="241" t="s">
        <v>195</v>
      </c>
      <c r="AJ36" s="241" t="s">
        <v>277</v>
      </c>
      <c r="AK36" s="264" t="s">
        <v>195</v>
      </c>
      <c r="AL36" s="236"/>
      <c r="AM36" s="236"/>
      <c r="AN36" s="236"/>
      <c r="AO36" s="236"/>
      <c r="AP36" s="236"/>
      <c r="AQ36" s="236"/>
      <c r="AR36" s="236"/>
      <c r="AS36" s="236"/>
      <c r="BF36" s="265"/>
      <c r="BG36" s="265"/>
      <c r="BH36" s="265"/>
      <c r="BI36" s="265"/>
      <c r="BJ36" s="265"/>
      <c r="CC36" s="236"/>
      <c r="CD36" s="236"/>
    </row>
    <row r="37" spans="1:86">
      <c r="A37" s="238">
        <v>478</v>
      </c>
      <c r="B37" s="239" t="s">
        <v>1534</v>
      </c>
      <c r="E37" s="238"/>
      <c r="F37" s="239"/>
      <c r="I37" s="236" t="s">
        <v>278</v>
      </c>
      <c r="J37" s="236" t="s">
        <v>1253</v>
      </c>
      <c r="K37" s="236" t="s">
        <v>200</v>
      </c>
      <c r="L37" s="236" t="s">
        <v>278</v>
      </c>
      <c r="M37" s="236" t="s">
        <v>200</v>
      </c>
      <c r="N37" s="236" t="s">
        <v>200</v>
      </c>
      <c r="O37" s="236" t="s">
        <v>200</v>
      </c>
      <c r="P37" s="236" t="s">
        <v>200</v>
      </c>
      <c r="S37" s="236" t="s">
        <v>1563</v>
      </c>
      <c r="T37" s="236" t="s">
        <v>284</v>
      </c>
      <c r="U37" s="236" t="s">
        <v>278</v>
      </c>
      <c r="V37" s="236" t="s">
        <v>1588</v>
      </c>
      <c r="W37" s="236" t="s">
        <v>1399</v>
      </c>
      <c r="X37" s="236" t="s">
        <v>203</v>
      </c>
      <c r="AA37" s="236" t="s">
        <v>287</v>
      </c>
      <c r="AB37" s="236" t="s">
        <v>287</v>
      </c>
      <c r="AC37" s="236" t="s">
        <v>200</v>
      </c>
      <c r="AD37" s="236" t="s">
        <v>200</v>
      </c>
      <c r="AE37" s="236" t="s">
        <v>282</v>
      </c>
      <c r="AF37" s="241" t="s">
        <v>1822</v>
      </c>
      <c r="AG37" s="241" t="s">
        <v>1821</v>
      </c>
      <c r="AI37" s="241" t="s">
        <v>1381</v>
      </c>
      <c r="AJ37" s="241" t="s">
        <v>760</v>
      </c>
      <c r="AK37" s="264" t="s">
        <v>200</v>
      </c>
      <c r="AL37" s="236"/>
      <c r="AM37" s="236"/>
      <c r="AN37" s="236"/>
      <c r="AO37" s="236"/>
      <c r="AP37" s="236"/>
      <c r="AQ37" s="236"/>
      <c r="AR37" s="236"/>
      <c r="AS37" s="236"/>
      <c r="BF37" s="265"/>
      <c r="BG37" s="265"/>
      <c r="BH37" s="265"/>
      <c r="BI37" s="265"/>
      <c r="BJ37" s="265"/>
      <c r="CC37" s="236"/>
      <c r="CD37" s="236"/>
      <c r="CE37" s="236"/>
    </row>
    <row r="38" spans="1:86">
      <c r="A38" s="238">
        <v>496</v>
      </c>
      <c r="B38" s="239" t="s">
        <v>1776</v>
      </c>
      <c r="E38" s="238"/>
      <c r="F38" s="239"/>
      <c r="I38" s="236" t="s">
        <v>279</v>
      </c>
      <c r="J38" s="236" t="s">
        <v>908</v>
      </c>
      <c r="K38" s="236" t="s">
        <v>207</v>
      </c>
      <c r="L38" s="236" t="s">
        <v>279</v>
      </c>
      <c r="M38" s="236" t="s">
        <v>208</v>
      </c>
      <c r="N38" s="236" t="s">
        <v>212</v>
      </c>
      <c r="O38" s="236" t="s">
        <v>212</v>
      </c>
      <c r="P38" s="236" t="s">
        <v>207</v>
      </c>
      <c r="T38" s="236" t="s">
        <v>285</v>
      </c>
      <c r="U38" s="236" t="s">
        <v>279</v>
      </c>
      <c r="V38" s="236" t="s">
        <v>247</v>
      </c>
      <c r="W38" s="236" t="s">
        <v>1240</v>
      </c>
      <c r="X38" s="236" t="s">
        <v>198</v>
      </c>
      <c r="AC38" s="236" t="s">
        <v>207</v>
      </c>
      <c r="AD38" s="236" t="s">
        <v>207</v>
      </c>
      <c r="AF38" s="241" t="s">
        <v>1628</v>
      </c>
      <c r="AG38" s="241" t="s">
        <v>1824</v>
      </c>
      <c r="AI38" s="241" t="s">
        <v>200</v>
      </c>
      <c r="AJ38" s="241" t="s">
        <v>278</v>
      </c>
      <c r="AK38" s="264" t="s">
        <v>207</v>
      </c>
      <c r="AL38" s="236"/>
      <c r="AM38" s="236"/>
      <c r="AN38" s="236"/>
      <c r="AO38" s="236"/>
      <c r="AP38" s="236"/>
      <c r="AQ38" s="236"/>
      <c r="AR38" s="236"/>
      <c r="AS38" s="236"/>
      <c r="BF38" s="265"/>
      <c r="BG38" s="265"/>
      <c r="BH38" s="265"/>
      <c r="BI38" s="265"/>
      <c r="BJ38" s="265"/>
      <c r="CC38" s="236"/>
      <c r="CD38" s="236"/>
    </row>
    <row r="39" spans="1:86" ht="15.75">
      <c r="A39" s="238">
        <v>500</v>
      </c>
      <c r="B39" s="239" t="s">
        <v>1226</v>
      </c>
      <c r="E39" s="238"/>
      <c r="F39" s="239"/>
      <c r="I39" s="236" t="s">
        <v>280</v>
      </c>
      <c r="J39" s="236" t="s">
        <v>909</v>
      </c>
      <c r="K39" s="236" t="s">
        <v>212</v>
      </c>
      <c r="L39" s="236" t="s">
        <v>280</v>
      </c>
      <c r="M39" s="236" t="s">
        <v>212</v>
      </c>
      <c r="N39" s="236" t="s">
        <v>218</v>
      </c>
      <c r="O39" s="236" t="s">
        <v>218</v>
      </c>
      <c r="P39" s="236" t="s">
        <v>212</v>
      </c>
      <c r="U39" s="236" t="s">
        <v>281</v>
      </c>
      <c r="V39" s="236" t="s">
        <v>1400</v>
      </c>
      <c r="W39" s="236" t="s">
        <v>1153</v>
      </c>
      <c r="X39" s="236" t="s">
        <v>1241</v>
      </c>
      <c r="AC39" s="236" t="s">
        <v>212</v>
      </c>
      <c r="AD39" s="236" t="s">
        <v>212</v>
      </c>
      <c r="AF39" s="241" t="s">
        <v>1827</v>
      </c>
      <c r="AG39" s="241" t="s">
        <v>209</v>
      </c>
      <c r="AH39" s="246"/>
      <c r="AI39" s="241" t="s">
        <v>210</v>
      </c>
      <c r="AJ39" s="241" t="s">
        <v>280</v>
      </c>
      <c r="AK39" s="264" t="s">
        <v>212</v>
      </c>
      <c r="AL39" s="236"/>
      <c r="AM39" s="236"/>
      <c r="AN39" s="236"/>
      <c r="AO39" s="236"/>
      <c r="AP39" s="236"/>
      <c r="AQ39" s="236"/>
      <c r="AR39" s="236"/>
      <c r="AS39" s="236"/>
      <c r="BF39" s="265"/>
      <c r="BG39" s="265"/>
      <c r="BH39" s="265"/>
      <c r="BI39" s="265"/>
      <c r="BJ39" s="265"/>
      <c r="CC39" s="236"/>
      <c r="CD39" s="236"/>
      <c r="CE39" s="236"/>
    </row>
    <row r="40" spans="1:86" ht="15.75">
      <c r="A40" s="238">
        <v>525</v>
      </c>
      <c r="B40" s="239" t="s">
        <v>1640</v>
      </c>
      <c r="C40" s="238"/>
      <c r="D40" s="239"/>
      <c r="E40" s="238"/>
      <c r="F40" s="239"/>
      <c r="I40" s="236" t="s">
        <v>281</v>
      </c>
      <c r="J40" s="236" t="s">
        <v>910</v>
      </c>
      <c r="K40" s="236" t="s">
        <v>218</v>
      </c>
      <c r="L40" s="236" t="s">
        <v>282</v>
      </c>
      <c r="M40" s="236" t="s">
        <v>217</v>
      </c>
      <c r="N40" s="236" t="s">
        <v>222</v>
      </c>
      <c r="O40" s="236" t="s">
        <v>222</v>
      </c>
      <c r="P40" s="236" t="s">
        <v>217</v>
      </c>
      <c r="U40" s="236" t="s">
        <v>282</v>
      </c>
      <c r="V40" s="236" t="s">
        <v>1540</v>
      </c>
      <c r="W40" s="236" t="s">
        <v>1400</v>
      </c>
      <c r="X40" s="236" t="s">
        <v>209</v>
      </c>
      <c r="AC40" s="236" t="s">
        <v>218</v>
      </c>
      <c r="AD40" s="236" t="s">
        <v>217</v>
      </c>
      <c r="AF40" s="241" t="s">
        <v>1831</v>
      </c>
      <c r="AG40" s="241" t="s">
        <v>1830</v>
      </c>
      <c r="AH40" s="246"/>
      <c r="AI40" s="241" t="s">
        <v>207</v>
      </c>
      <c r="AJ40" s="241" t="s">
        <v>282</v>
      </c>
      <c r="AK40" s="264" t="s">
        <v>218</v>
      </c>
      <c r="AL40" s="236"/>
      <c r="AM40" s="236"/>
      <c r="AN40" s="236"/>
      <c r="AO40" s="236"/>
      <c r="AP40" s="236"/>
      <c r="AQ40" s="236"/>
      <c r="AR40" s="236"/>
      <c r="AS40" s="236"/>
      <c r="BF40" s="265"/>
      <c r="BG40" s="265"/>
      <c r="BH40" s="265"/>
      <c r="BI40" s="265"/>
      <c r="BJ40" s="265"/>
      <c r="CC40" s="236"/>
      <c r="CD40" s="236"/>
      <c r="CE40" s="236"/>
    </row>
    <row r="41" spans="1:86">
      <c r="A41" s="238">
        <v>526</v>
      </c>
      <c r="B41" s="239" t="s">
        <v>1641</v>
      </c>
      <c r="C41" s="238"/>
      <c r="D41" s="239"/>
      <c r="E41" s="238"/>
      <c r="F41" s="239"/>
      <c r="I41" s="236" t="s">
        <v>282</v>
      </c>
      <c r="J41" s="236" t="s">
        <v>232</v>
      </c>
      <c r="K41" s="236" t="s">
        <v>222</v>
      </c>
      <c r="L41" s="236" t="s">
        <v>284</v>
      </c>
      <c r="M41" s="236" t="s">
        <v>218</v>
      </c>
      <c r="N41" s="236" t="s">
        <v>227</v>
      </c>
      <c r="O41" s="236" t="s">
        <v>227</v>
      </c>
      <c r="P41" s="236" t="s">
        <v>218</v>
      </c>
      <c r="U41" s="236" t="s">
        <v>293</v>
      </c>
      <c r="V41" s="236" t="s">
        <v>1589</v>
      </c>
      <c r="W41" s="236" t="s">
        <v>701</v>
      </c>
      <c r="X41" s="236" t="s">
        <v>214</v>
      </c>
      <c r="AC41" s="236" t="s">
        <v>222</v>
      </c>
      <c r="AD41" s="236" t="s">
        <v>218</v>
      </c>
      <c r="AF41" s="241" t="s">
        <v>1835</v>
      </c>
      <c r="AG41" s="241" t="s">
        <v>1834</v>
      </c>
      <c r="AH41" s="236"/>
      <c r="AI41" s="241" t="s">
        <v>212</v>
      </c>
      <c r="AJ41" s="241" t="s">
        <v>293</v>
      </c>
      <c r="AK41" s="264" t="s">
        <v>222</v>
      </c>
      <c r="AL41" s="236"/>
      <c r="AM41" s="236"/>
      <c r="AN41" s="236"/>
      <c r="AO41" s="236"/>
      <c r="AP41" s="236"/>
      <c r="AQ41" s="236"/>
      <c r="AR41" s="236"/>
      <c r="AS41" s="236"/>
      <c r="CC41" s="236"/>
      <c r="CD41" s="236"/>
      <c r="CE41" s="236"/>
      <c r="CF41" s="236"/>
    </row>
    <row r="42" spans="1:86">
      <c r="A42" s="238">
        <v>550</v>
      </c>
      <c r="B42" s="239" t="s">
        <v>1535</v>
      </c>
      <c r="C42" s="237"/>
      <c r="D42" s="237"/>
      <c r="E42" s="238"/>
      <c r="F42" s="239"/>
      <c r="I42" s="236" t="s">
        <v>283</v>
      </c>
      <c r="J42" s="236" t="s">
        <v>911</v>
      </c>
      <c r="K42" s="236" t="s">
        <v>227</v>
      </c>
      <c r="L42" s="236" t="s">
        <v>285</v>
      </c>
      <c r="M42" s="236" t="s">
        <v>227</v>
      </c>
      <c r="N42" s="236" t="s">
        <v>233</v>
      </c>
      <c r="O42" s="236" t="s">
        <v>233</v>
      </c>
      <c r="P42" s="236" t="s">
        <v>223</v>
      </c>
      <c r="U42" s="236" t="s">
        <v>283</v>
      </c>
      <c r="V42" s="236" t="s">
        <v>763</v>
      </c>
      <c r="W42" s="236" t="s">
        <v>704</v>
      </c>
      <c r="X42" s="236" t="s">
        <v>220</v>
      </c>
      <c r="AC42" s="236" t="s">
        <v>227</v>
      </c>
      <c r="AD42" s="236" t="s">
        <v>223</v>
      </c>
      <c r="AF42" s="241" t="s">
        <v>1553</v>
      </c>
      <c r="AG42" s="241" t="s">
        <v>1835</v>
      </c>
      <c r="AH42" s="236"/>
      <c r="AI42" s="241" t="s">
        <v>218</v>
      </c>
      <c r="AJ42" s="241" t="s">
        <v>283</v>
      </c>
      <c r="AK42" s="264" t="s">
        <v>227</v>
      </c>
      <c r="AL42" s="236"/>
      <c r="AM42" s="236"/>
      <c r="AN42" s="236"/>
      <c r="AO42" s="236"/>
      <c r="AP42" s="236"/>
      <c r="AQ42" s="236"/>
      <c r="AR42" s="236"/>
      <c r="AS42" s="236"/>
      <c r="CC42" s="236"/>
      <c r="CD42" s="236"/>
      <c r="CE42" s="236"/>
      <c r="CF42" s="236"/>
    </row>
    <row r="43" spans="1:86">
      <c r="A43" s="238">
        <v>570</v>
      </c>
      <c r="B43" s="239" t="s">
        <v>1777</v>
      </c>
      <c r="C43" s="238"/>
      <c r="D43" s="239"/>
      <c r="E43" s="238"/>
      <c r="F43" s="239"/>
      <c r="I43" s="236" t="s">
        <v>284</v>
      </c>
      <c r="J43" s="236" t="s">
        <v>248</v>
      </c>
      <c r="K43" s="236" t="s">
        <v>233</v>
      </c>
      <c r="L43" s="236" t="s">
        <v>287</v>
      </c>
      <c r="M43" s="236" t="s">
        <v>233</v>
      </c>
      <c r="N43" s="236" t="s">
        <v>242</v>
      </c>
      <c r="O43" s="236" t="s">
        <v>242</v>
      </c>
      <c r="P43" s="236" t="s">
        <v>227</v>
      </c>
      <c r="U43" s="236" t="s">
        <v>284</v>
      </c>
      <c r="W43" s="236" t="s">
        <v>1401</v>
      </c>
      <c r="X43" s="236" t="s">
        <v>237</v>
      </c>
      <c r="AC43" s="236" t="s">
        <v>233</v>
      </c>
      <c r="AD43" s="236" t="s">
        <v>227</v>
      </c>
      <c r="AF43" s="241" t="s">
        <v>1840</v>
      </c>
      <c r="AG43" s="241" t="s">
        <v>1839</v>
      </c>
      <c r="AH43" s="236"/>
      <c r="AI43" s="241" t="s">
        <v>222</v>
      </c>
      <c r="AJ43" s="241" t="s">
        <v>284</v>
      </c>
      <c r="AK43" s="264" t="s">
        <v>233</v>
      </c>
      <c r="AL43" s="236"/>
      <c r="AM43" s="236"/>
      <c r="AN43" s="236"/>
      <c r="AO43" s="236"/>
      <c r="AP43" s="236"/>
      <c r="AQ43" s="236"/>
      <c r="AR43" s="236"/>
      <c r="AS43" s="236"/>
      <c r="CC43" s="236"/>
      <c r="CD43" s="236"/>
      <c r="CE43" s="236"/>
      <c r="CF43" s="236"/>
      <c r="CG43" s="236"/>
      <c r="CH43" s="236"/>
    </row>
    <row r="44" spans="1:86">
      <c r="A44" s="236">
        <v>592</v>
      </c>
      <c r="B44" s="237" t="s">
        <v>1964</v>
      </c>
      <c r="C44" s="238"/>
      <c r="D44" s="239"/>
      <c r="E44" s="238"/>
      <c r="F44" s="239"/>
      <c r="I44" s="236" t="s">
        <v>285</v>
      </c>
      <c r="J44" s="236" t="s">
        <v>251</v>
      </c>
      <c r="K44" s="236" t="s">
        <v>242</v>
      </c>
      <c r="M44" s="236" t="s">
        <v>265</v>
      </c>
      <c r="N44" s="236" t="s">
        <v>249</v>
      </c>
      <c r="O44" s="236" t="s">
        <v>249</v>
      </c>
      <c r="P44" s="236" t="s">
        <v>233</v>
      </c>
      <c r="U44" s="236" t="s">
        <v>285</v>
      </c>
      <c r="X44" s="236" t="s">
        <v>244</v>
      </c>
      <c r="AC44" s="236" t="s">
        <v>242</v>
      </c>
      <c r="AD44" s="236" t="s">
        <v>233</v>
      </c>
      <c r="AF44" s="241" t="s">
        <v>1555</v>
      </c>
      <c r="AG44" s="241" t="s">
        <v>1843</v>
      </c>
      <c r="AH44" s="236"/>
      <c r="AI44" s="241" t="s">
        <v>223</v>
      </c>
      <c r="AJ44" s="241" t="s">
        <v>285</v>
      </c>
      <c r="AK44" s="264" t="s">
        <v>258</v>
      </c>
      <c r="AL44" s="236"/>
      <c r="AM44" s="236"/>
      <c r="AN44" s="236"/>
      <c r="AO44" s="236"/>
      <c r="AP44" s="236"/>
      <c r="AQ44" s="236"/>
      <c r="AR44" s="236"/>
      <c r="AS44" s="236"/>
      <c r="AV44" s="237"/>
      <c r="CC44" s="236"/>
      <c r="CD44" s="236"/>
      <c r="CE44" s="236"/>
      <c r="CF44" s="236"/>
      <c r="CG44" s="236"/>
      <c r="CH44" s="236"/>
    </row>
    <row r="45" spans="1:86">
      <c r="A45" s="238">
        <v>612</v>
      </c>
      <c r="B45" s="239" t="s">
        <v>1606</v>
      </c>
      <c r="C45" s="238"/>
      <c r="D45" s="239"/>
      <c r="E45" s="238"/>
      <c r="F45" s="239"/>
      <c r="I45" s="236" t="s">
        <v>286</v>
      </c>
      <c r="J45" s="236" t="s">
        <v>905</v>
      </c>
      <c r="K45" s="236" t="s">
        <v>249</v>
      </c>
      <c r="M45" s="236" t="s">
        <v>236</v>
      </c>
      <c r="N45" s="236" t="s">
        <v>252</v>
      </c>
      <c r="O45" s="236" t="s">
        <v>252</v>
      </c>
      <c r="P45" s="236" t="s">
        <v>706</v>
      </c>
      <c r="U45" s="236" t="s">
        <v>286</v>
      </c>
      <c r="X45" s="236" t="s">
        <v>253</v>
      </c>
      <c r="AC45" s="236" t="s">
        <v>249</v>
      </c>
      <c r="AD45" s="236" t="s">
        <v>706</v>
      </c>
      <c r="AF45" s="241" t="s">
        <v>1846</v>
      </c>
      <c r="AG45" s="241" t="s">
        <v>1555</v>
      </c>
      <c r="AH45" s="236"/>
      <c r="AI45" s="241" t="s">
        <v>227</v>
      </c>
      <c r="AJ45" s="241" t="s">
        <v>299</v>
      </c>
      <c r="AK45" s="236"/>
      <c r="AL45" s="236"/>
      <c r="AM45" s="236"/>
      <c r="AN45" s="236"/>
      <c r="AO45" s="236"/>
      <c r="AP45" s="236"/>
      <c r="AQ45" s="236"/>
      <c r="AR45" s="236"/>
      <c r="AS45" s="236"/>
      <c r="AV45" s="237"/>
      <c r="CC45" s="236"/>
      <c r="CD45" s="236"/>
      <c r="CE45" s="236"/>
      <c r="CF45" s="236"/>
      <c r="CG45" s="236"/>
      <c r="CH45" s="236"/>
    </row>
    <row r="46" spans="1:86">
      <c r="A46" s="236">
        <v>617</v>
      </c>
      <c r="B46" s="244" t="s">
        <v>1904</v>
      </c>
      <c r="C46" s="238"/>
      <c r="D46" s="239"/>
      <c r="E46" s="238"/>
      <c r="F46" s="239"/>
      <c r="I46" s="236" t="s">
        <v>287</v>
      </c>
      <c r="K46" s="236" t="s">
        <v>252</v>
      </c>
      <c r="N46" s="236" t="s">
        <v>258</v>
      </c>
      <c r="O46" s="236" t="s">
        <v>258</v>
      </c>
      <c r="P46" s="236" t="s">
        <v>258</v>
      </c>
      <c r="U46" s="236" t="s">
        <v>287</v>
      </c>
      <c r="X46" s="236" t="s">
        <v>261</v>
      </c>
      <c r="AC46" s="236" t="s">
        <v>252</v>
      </c>
      <c r="AD46" s="236" t="s">
        <v>258</v>
      </c>
      <c r="AF46" s="241"/>
      <c r="AG46" s="241" t="s">
        <v>1849</v>
      </c>
      <c r="AH46" s="236"/>
      <c r="AI46" s="241" t="s">
        <v>233</v>
      </c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V46" s="237"/>
      <c r="CC46" s="236"/>
      <c r="CD46" s="236"/>
      <c r="CE46" s="236"/>
      <c r="CF46" s="236"/>
      <c r="CG46" s="236"/>
      <c r="CH46" s="236"/>
    </row>
    <row r="47" spans="1:86">
      <c r="A47" s="238">
        <v>670</v>
      </c>
      <c r="B47" s="239" t="s">
        <v>1220</v>
      </c>
      <c r="C47" s="238"/>
      <c r="D47" s="239"/>
      <c r="E47" s="238"/>
      <c r="F47" s="239"/>
      <c r="K47" s="236" t="s">
        <v>258</v>
      </c>
      <c r="X47" s="236" t="s">
        <v>257</v>
      </c>
      <c r="AC47" s="236" t="s">
        <v>258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V47" s="237"/>
      <c r="CC47" s="236"/>
      <c r="CD47" s="236"/>
      <c r="CE47" s="236"/>
      <c r="CF47" s="236"/>
      <c r="CG47" s="236"/>
      <c r="CH47" s="236"/>
    </row>
    <row r="48" spans="1:86">
      <c r="A48" s="238">
        <v>680</v>
      </c>
      <c r="B48" s="239" t="s">
        <v>1221</v>
      </c>
      <c r="C48" s="238"/>
      <c r="D48" s="239"/>
      <c r="E48" s="238"/>
      <c r="F48" s="239"/>
      <c r="X48" s="236" t="s">
        <v>260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V48" s="237"/>
      <c r="CC48" s="236"/>
      <c r="CD48" s="236"/>
      <c r="CE48" s="236"/>
      <c r="CF48" s="236"/>
      <c r="CG48" s="236"/>
      <c r="CH48" s="236"/>
    </row>
    <row r="49" spans="1:94">
      <c r="A49" s="236">
        <v>683</v>
      </c>
      <c r="B49" s="244" t="s">
        <v>1905</v>
      </c>
      <c r="C49" s="238"/>
      <c r="D49" s="239"/>
      <c r="E49" s="238"/>
      <c r="F49" s="239"/>
      <c r="X49" s="236" t="s">
        <v>905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V49" s="237"/>
      <c r="CC49" s="236"/>
      <c r="CD49" s="236"/>
      <c r="CE49" s="236"/>
      <c r="CF49" s="236"/>
      <c r="CG49" s="236"/>
      <c r="CH49" s="236"/>
    </row>
    <row r="50" spans="1:94" ht="15.75">
      <c r="A50" s="238">
        <v>686</v>
      </c>
      <c r="B50" s="239" t="s">
        <v>1607</v>
      </c>
      <c r="C50" s="238"/>
      <c r="D50" s="239"/>
      <c r="E50" s="238"/>
      <c r="F50" s="239"/>
      <c r="H50" s="235" t="s">
        <v>721</v>
      </c>
      <c r="I50" s="235">
        <v>800</v>
      </c>
      <c r="J50" s="235">
        <v>8100</v>
      </c>
      <c r="K50" s="235">
        <v>820</v>
      </c>
      <c r="L50" s="235">
        <v>828</v>
      </c>
      <c r="M50" s="235">
        <v>830</v>
      </c>
      <c r="N50" s="235">
        <v>8310</v>
      </c>
      <c r="O50" s="235">
        <v>840</v>
      </c>
      <c r="P50" s="235">
        <v>8110</v>
      </c>
      <c r="Q50" s="235">
        <v>8314</v>
      </c>
      <c r="AB50" s="237"/>
      <c r="AH50" s="236"/>
      <c r="AI50" s="236"/>
      <c r="AJ50" s="236"/>
      <c r="AK50" s="236"/>
      <c r="AL50" s="236"/>
      <c r="AM50" s="236"/>
      <c r="AN50" s="236"/>
      <c r="AT50" s="237"/>
      <c r="AU50" s="237"/>
      <c r="AV50" s="237"/>
      <c r="AW50" s="237"/>
      <c r="AX50" s="237"/>
      <c r="AY50" s="237"/>
      <c r="AZ50" s="237"/>
      <c r="BA50" s="237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</row>
    <row r="51" spans="1:94">
      <c r="A51" s="238">
        <v>3700</v>
      </c>
      <c r="B51" s="239" t="s">
        <v>1433</v>
      </c>
      <c r="D51" s="244"/>
      <c r="F51" s="244"/>
      <c r="H51" s="236" t="s">
        <v>722</v>
      </c>
      <c r="I51" s="236" t="s">
        <v>276</v>
      </c>
      <c r="J51" s="236" t="s">
        <v>189</v>
      </c>
      <c r="K51" s="236" t="s">
        <v>685</v>
      </c>
      <c r="L51" s="236" t="s">
        <v>189</v>
      </c>
      <c r="M51" s="236" t="s">
        <v>769</v>
      </c>
      <c r="N51" s="236" t="s">
        <v>276</v>
      </c>
      <c r="O51" s="236" t="s">
        <v>189</v>
      </c>
      <c r="P51" s="236" t="s">
        <v>189</v>
      </c>
      <c r="Q51" s="236" t="s">
        <v>189</v>
      </c>
      <c r="AH51" s="236"/>
      <c r="AI51" s="236"/>
      <c r="AJ51" s="236"/>
      <c r="AK51" s="236"/>
      <c r="AL51" s="236"/>
      <c r="AM51" s="236"/>
      <c r="AN51" s="236"/>
      <c r="AT51" s="237"/>
      <c r="AU51" s="237"/>
      <c r="AV51" s="237"/>
      <c r="AW51" s="237"/>
      <c r="AX51" s="237"/>
      <c r="AY51" s="237"/>
      <c r="BA51" s="237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</row>
    <row r="52" spans="1:94">
      <c r="A52" s="238">
        <v>3800</v>
      </c>
      <c r="B52" s="239" t="s">
        <v>1754</v>
      </c>
      <c r="D52" s="244"/>
      <c r="F52" s="244"/>
      <c r="I52" s="236" t="s">
        <v>277</v>
      </c>
      <c r="J52" s="236" t="s">
        <v>195</v>
      </c>
      <c r="K52" s="236" t="s">
        <v>190</v>
      </c>
      <c r="L52" s="236" t="s">
        <v>195</v>
      </c>
      <c r="N52" s="236" t="s">
        <v>188</v>
      </c>
      <c r="O52" s="236" t="s">
        <v>236</v>
      </c>
      <c r="P52" s="236" t="s">
        <v>236</v>
      </c>
      <c r="Q52" s="236" t="s">
        <v>195</v>
      </c>
      <c r="AH52" s="236"/>
      <c r="AI52" s="236"/>
      <c r="AJ52" s="236"/>
      <c r="AK52" s="236"/>
      <c r="AL52" s="236"/>
      <c r="AT52" s="237"/>
      <c r="AU52" s="237"/>
      <c r="AV52" s="237"/>
      <c r="AW52" s="237"/>
      <c r="AY52" s="237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</row>
    <row r="53" spans="1:94">
      <c r="A53" s="238">
        <v>3820</v>
      </c>
      <c r="B53" s="239" t="s">
        <v>1896</v>
      </c>
      <c r="D53" s="244"/>
      <c r="F53" s="244"/>
      <c r="I53" s="236" t="s">
        <v>278</v>
      </c>
      <c r="J53" s="236" t="s">
        <v>200</v>
      </c>
      <c r="K53" s="236" t="s">
        <v>686</v>
      </c>
      <c r="L53" s="236" t="s">
        <v>762</v>
      </c>
      <c r="N53" s="236" t="s">
        <v>1403</v>
      </c>
      <c r="P53" s="236" t="s">
        <v>708</v>
      </c>
      <c r="Q53" s="236" t="s">
        <v>1381</v>
      </c>
      <c r="AH53" s="236"/>
      <c r="AI53" s="236"/>
      <c r="AJ53" s="236"/>
      <c r="AK53" s="236"/>
      <c r="AL53" s="236"/>
      <c r="AT53" s="237"/>
      <c r="AU53" s="237"/>
      <c r="AV53" s="237"/>
      <c r="AW53" s="237"/>
      <c r="AY53" s="237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</row>
    <row r="54" spans="1:94" ht="15.75">
      <c r="A54" s="238">
        <v>4011</v>
      </c>
      <c r="B54" s="239" t="s">
        <v>1763</v>
      </c>
      <c r="D54" s="244"/>
      <c r="F54" s="244"/>
      <c r="I54" s="236" t="s">
        <v>288</v>
      </c>
      <c r="J54" s="236" t="s">
        <v>212</v>
      </c>
      <c r="K54" s="236" t="s">
        <v>687</v>
      </c>
      <c r="L54" s="236" t="s">
        <v>200</v>
      </c>
      <c r="N54" s="236" t="s">
        <v>282</v>
      </c>
      <c r="P54" s="236" t="s">
        <v>295</v>
      </c>
      <c r="Q54" s="236" t="s">
        <v>200</v>
      </c>
      <c r="S54" s="247"/>
      <c r="AH54" s="236"/>
      <c r="AI54" s="236"/>
      <c r="AJ54" s="236"/>
      <c r="AT54" s="237"/>
      <c r="AU54" s="237"/>
      <c r="AV54" s="237"/>
      <c r="AW54" s="237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</row>
    <row r="55" spans="1:94" ht="15.75">
      <c r="A55" s="238">
        <v>4031</v>
      </c>
      <c r="B55" s="239" t="s">
        <v>1764</v>
      </c>
      <c r="D55" s="244"/>
      <c r="F55" s="244"/>
      <c r="I55" s="236" t="s">
        <v>279</v>
      </c>
      <c r="J55" s="236" t="s">
        <v>217</v>
      </c>
      <c r="K55" s="236" t="s">
        <v>688</v>
      </c>
      <c r="L55" s="236" t="s">
        <v>207</v>
      </c>
      <c r="N55" s="236" t="s">
        <v>294</v>
      </c>
      <c r="P55" s="236" t="s">
        <v>242</v>
      </c>
      <c r="Q55" s="236" t="s">
        <v>207</v>
      </c>
      <c r="S55" s="247"/>
      <c r="AH55" s="236"/>
      <c r="AI55" s="236"/>
      <c r="AJ55" s="236"/>
      <c r="AK55" s="236"/>
      <c r="AT55" s="237"/>
      <c r="AU55" s="237"/>
      <c r="AV55" s="237"/>
      <c r="AW55" s="237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</row>
    <row r="56" spans="1:94" ht="15.75">
      <c r="A56" s="238">
        <v>4040</v>
      </c>
      <c r="B56" s="239" t="s">
        <v>1223</v>
      </c>
      <c r="F56" s="244"/>
      <c r="I56" s="236" t="s">
        <v>280</v>
      </c>
      <c r="J56" s="236" t="s">
        <v>218</v>
      </c>
      <c r="K56" s="236" t="s">
        <v>689</v>
      </c>
      <c r="L56" s="236" t="s">
        <v>212</v>
      </c>
      <c r="N56" s="236" t="s">
        <v>284</v>
      </c>
      <c r="P56" s="236" t="s">
        <v>710</v>
      </c>
      <c r="Q56" s="236" t="s">
        <v>212</v>
      </c>
      <c r="S56" s="247"/>
      <c r="AH56" s="236"/>
      <c r="AI56" s="236"/>
      <c r="AJ56" s="236"/>
      <c r="AK56" s="236"/>
      <c r="AT56" s="237"/>
      <c r="AU56" s="237"/>
      <c r="AV56" s="237"/>
      <c r="AW56" s="237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</row>
    <row r="57" spans="1:94" ht="15.75">
      <c r="A57" s="238">
        <v>4041</v>
      </c>
      <c r="B57" s="239" t="s">
        <v>1762</v>
      </c>
      <c r="F57" s="244"/>
      <c r="I57" s="236" t="s">
        <v>281</v>
      </c>
      <c r="J57" s="236" t="s">
        <v>227</v>
      </c>
      <c r="K57" s="236" t="s">
        <v>188</v>
      </c>
      <c r="L57" s="236" t="s">
        <v>218</v>
      </c>
      <c r="N57" s="236" t="s">
        <v>285</v>
      </c>
      <c r="P57" s="236" t="s">
        <v>249</v>
      </c>
      <c r="Q57" s="236" t="s">
        <v>218</v>
      </c>
      <c r="S57" s="247"/>
      <c r="AH57" s="236"/>
      <c r="AI57" s="236"/>
      <c r="AJ57" s="236"/>
      <c r="AK57" s="236"/>
      <c r="AT57" s="237"/>
      <c r="AU57" s="237"/>
      <c r="AV57" s="237"/>
      <c r="AW57" s="237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</row>
    <row r="58" spans="1:94" ht="15.75">
      <c r="A58" s="238">
        <v>4042</v>
      </c>
      <c r="B58" s="239" t="s">
        <v>1224</v>
      </c>
      <c r="F58" s="244"/>
      <c r="I58" s="236" t="s">
        <v>290</v>
      </c>
      <c r="J58" s="236" t="s">
        <v>233</v>
      </c>
      <c r="K58" s="236" t="s">
        <v>690</v>
      </c>
      <c r="L58" s="236" t="s">
        <v>222</v>
      </c>
      <c r="N58" s="236" t="s">
        <v>265</v>
      </c>
      <c r="P58" s="236" t="s">
        <v>252</v>
      </c>
      <c r="Q58" s="236" t="s">
        <v>222</v>
      </c>
      <c r="S58" s="247"/>
      <c r="AH58" s="236"/>
      <c r="AT58" s="237"/>
      <c r="AU58" s="237"/>
      <c r="AV58" s="237"/>
      <c r="AW58" s="237"/>
      <c r="CC58" s="236"/>
      <c r="CD58" s="236"/>
      <c r="CE58" s="236"/>
      <c r="CF58" s="236"/>
      <c r="CG58" s="236"/>
      <c r="CH58" s="236"/>
      <c r="CI58" s="236"/>
      <c r="CJ58" s="236"/>
      <c r="CK58" s="236"/>
    </row>
    <row r="59" spans="1:94" ht="15.75">
      <c r="A59" s="238">
        <v>4045</v>
      </c>
      <c r="B59" s="239" t="s">
        <v>1654</v>
      </c>
      <c r="C59" s="237"/>
      <c r="D59" s="237"/>
      <c r="F59" s="244"/>
      <c r="I59" s="236" t="s">
        <v>291</v>
      </c>
      <c r="J59" s="236" t="s">
        <v>236</v>
      </c>
      <c r="K59" s="236" t="s">
        <v>691</v>
      </c>
      <c r="L59" s="236" t="s">
        <v>227</v>
      </c>
      <c r="N59" s="236" t="s">
        <v>287</v>
      </c>
      <c r="Q59" s="236" t="s">
        <v>227</v>
      </c>
      <c r="S59" s="247"/>
      <c r="AH59" s="236"/>
      <c r="AT59" s="237"/>
      <c r="AU59" s="237"/>
      <c r="AV59" s="237"/>
      <c r="CC59" s="236"/>
      <c r="CD59" s="236"/>
      <c r="CE59" s="236"/>
      <c r="CF59" s="236"/>
      <c r="CG59" s="236"/>
      <c r="CH59" s="236"/>
      <c r="CI59" s="236"/>
      <c r="CJ59" s="236"/>
    </row>
    <row r="60" spans="1:94" ht="15.75">
      <c r="A60" s="238">
        <v>4046</v>
      </c>
      <c r="B60" s="239" t="s">
        <v>1960</v>
      </c>
      <c r="C60" s="237"/>
      <c r="D60" s="241"/>
      <c r="F60" s="244"/>
      <c r="I60" s="236" t="s">
        <v>292</v>
      </c>
      <c r="J60" s="236" t="s">
        <v>242</v>
      </c>
      <c r="K60" s="236" t="s">
        <v>189</v>
      </c>
      <c r="L60" s="236" t="s">
        <v>233</v>
      </c>
      <c r="Q60" s="236" t="s">
        <v>233</v>
      </c>
      <c r="S60" s="247"/>
      <c r="AH60" s="236"/>
      <c r="AT60" s="237"/>
      <c r="AU60" s="237"/>
      <c r="AV60" s="237"/>
      <c r="CC60" s="236"/>
      <c r="CD60" s="236"/>
      <c r="CE60" s="236"/>
      <c r="CF60" s="236"/>
      <c r="CG60" s="236"/>
    </row>
    <row r="61" spans="1:94" ht="15.75">
      <c r="A61" s="238">
        <v>4200</v>
      </c>
      <c r="B61" s="239" t="s">
        <v>1225</v>
      </c>
      <c r="F61" s="244"/>
      <c r="I61" s="236" t="s">
        <v>282</v>
      </c>
      <c r="J61" s="236" t="s">
        <v>249</v>
      </c>
      <c r="K61" s="236" t="s">
        <v>195</v>
      </c>
      <c r="L61" s="236" t="s">
        <v>236</v>
      </c>
      <c r="Q61" s="236" t="s">
        <v>258</v>
      </c>
      <c r="S61" s="247"/>
      <c r="AH61" s="236"/>
      <c r="AI61" s="236"/>
      <c r="AT61" s="237"/>
      <c r="AU61" s="237"/>
      <c r="AV61" s="237"/>
      <c r="CC61" s="236"/>
      <c r="CD61" s="236"/>
      <c r="CE61" s="236"/>
      <c r="CF61" s="236"/>
      <c r="CG61" s="236"/>
    </row>
    <row r="62" spans="1:94" ht="15.75">
      <c r="A62" s="238">
        <v>4201</v>
      </c>
      <c r="B62" s="237" t="s">
        <v>1799</v>
      </c>
      <c r="C62" s="237"/>
      <c r="D62" s="237"/>
      <c r="F62" s="244"/>
      <c r="I62" s="236" t="s">
        <v>293</v>
      </c>
      <c r="J62" s="236" t="s">
        <v>252</v>
      </c>
      <c r="K62" s="236" t="s">
        <v>692</v>
      </c>
      <c r="L62" s="236" t="s">
        <v>708</v>
      </c>
      <c r="S62" s="247"/>
      <c r="AH62" s="236"/>
      <c r="AI62" s="236"/>
      <c r="AT62" s="237"/>
      <c r="AU62" s="237"/>
      <c r="AV62" s="237"/>
      <c r="CC62" s="236"/>
      <c r="CD62" s="236"/>
      <c r="CE62" s="236"/>
      <c r="CF62" s="236"/>
      <c r="CG62" s="236"/>
    </row>
    <row r="63" spans="1:94" ht="15.75">
      <c r="A63" s="238">
        <v>4220</v>
      </c>
      <c r="B63" s="239" t="s">
        <v>1462</v>
      </c>
      <c r="C63" s="237"/>
      <c r="D63" s="237"/>
      <c r="F63" s="244"/>
      <c r="I63" s="236" t="s">
        <v>294</v>
      </c>
      <c r="K63" s="236" t="s">
        <v>197</v>
      </c>
      <c r="L63" s="236" t="s">
        <v>295</v>
      </c>
      <c r="S63" s="247"/>
      <c r="AH63" s="236"/>
      <c r="AI63" s="236"/>
      <c r="AT63" s="237"/>
      <c r="AU63" s="237"/>
      <c r="AV63" s="237"/>
      <c r="CC63" s="236"/>
      <c r="CD63" s="236"/>
      <c r="CE63" s="236"/>
      <c r="CF63" s="236"/>
      <c r="CG63" s="236"/>
    </row>
    <row r="64" spans="1:94" ht="15.75">
      <c r="A64" s="236" t="s">
        <v>1922</v>
      </c>
      <c r="B64" s="244" t="s">
        <v>1923</v>
      </c>
      <c r="C64" s="237"/>
      <c r="D64" s="237"/>
      <c r="I64" s="236" t="s">
        <v>283</v>
      </c>
      <c r="K64" s="236" t="s">
        <v>200</v>
      </c>
      <c r="L64" s="236" t="s">
        <v>289</v>
      </c>
      <c r="S64" s="247"/>
      <c r="AH64" s="236"/>
      <c r="AI64" s="236"/>
      <c r="AT64" s="237"/>
      <c r="AU64" s="237"/>
      <c r="AV64" s="237"/>
      <c r="CC64" s="236"/>
      <c r="CD64" s="236"/>
      <c r="CE64" s="236"/>
      <c r="CF64" s="236"/>
      <c r="CG64" s="236"/>
    </row>
    <row r="65" spans="1:85" ht="15.75">
      <c r="A65" s="236" t="s">
        <v>1918</v>
      </c>
      <c r="B65" s="236" t="s">
        <v>1919</v>
      </c>
      <c r="C65" s="237"/>
      <c r="D65" s="237"/>
      <c r="I65" s="236" t="s">
        <v>284</v>
      </c>
      <c r="K65" s="236" t="s">
        <v>204</v>
      </c>
      <c r="L65" s="236" t="s">
        <v>242</v>
      </c>
      <c r="S65" s="248"/>
      <c r="AH65" s="236"/>
      <c r="AI65" s="236"/>
      <c r="AT65" s="237"/>
      <c r="AU65" s="237"/>
      <c r="AV65" s="237"/>
      <c r="CC65" s="236"/>
      <c r="CD65" s="236"/>
      <c r="CE65" s="236"/>
      <c r="CF65" s="236"/>
      <c r="CG65" s="236"/>
    </row>
    <row r="66" spans="1:85">
      <c r="A66" s="236" t="s">
        <v>1920</v>
      </c>
      <c r="B66" s="244" t="s">
        <v>1921</v>
      </c>
      <c r="C66" s="237"/>
      <c r="D66" s="237"/>
      <c r="I66" s="236" t="s">
        <v>285</v>
      </c>
      <c r="K66" s="236" t="s">
        <v>208</v>
      </c>
      <c r="L66" s="236" t="s">
        <v>249</v>
      </c>
      <c r="AH66" s="236"/>
      <c r="AI66" s="236"/>
      <c r="AT66" s="237"/>
      <c r="AU66" s="237"/>
      <c r="AV66" s="237"/>
      <c r="CC66" s="236"/>
      <c r="CD66" s="236"/>
      <c r="CE66" s="236"/>
      <c r="CF66" s="236"/>
      <c r="CG66" s="236"/>
    </row>
    <row r="67" spans="1:85" ht="15.75">
      <c r="A67" s="238">
        <v>4240</v>
      </c>
      <c r="B67" s="239" t="s">
        <v>1897</v>
      </c>
      <c r="C67" s="237"/>
      <c r="D67" s="249"/>
      <c r="I67" s="236" t="s">
        <v>286</v>
      </c>
      <c r="K67" s="236" t="s">
        <v>211</v>
      </c>
      <c r="L67" s="236" t="s">
        <v>252</v>
      </c>
      <c r="AH67" s="236"/>
      <c r="AI67" s="236"/>
      <c r="AT67" s="237"/>
      <c r="AU67" s="237"/>
      <c r="AV67" s="237"/>
      <c r="CC67" s="236"/>
      <c r="CD67" s="236"/>
      <c r="CE67" s="236"/>
      <c r="CF67" s="236"/>
      <c r="CG67" s="236"/>
    </row>
    <row r="68" spans="1:85">
      <c r="A68" s="238">
        <v>4250</v>
      </c>
      <c r="B68" s="239" t="s">
        <v>1898</v>
      </c>
      <c r="C68" s="237"/>
      <c r="D68" s="237"/>
      <c r="I68" s="236" t="s">
        <v>297</v>
      </c>
      <c r="K68" s="236" t="s">
        <v>693</v>
      </c>
      <c r="L68" s="236" t="s">
        <v>258</v>
      </c>
      <c r="AH68" s="236"/>
      <c r="AI68" s="236"/>
      <c r="AT68" s="237"/>
      <c r="AU68" s="237"/>
      <c r="AV68" s="237"/>
      <c r="CC68" s="236"/>
      <c r="CD68" s="236"/>
      <c r="CE68" s="236"/>
      <c r="CF68" s="236"/>
      <c r="CG68" s="236"/>
    </row>
    <row r="69" spans="1:85">
      <c r="A69" s="238">
        <v>4310</v>
      </c>
      <c r="B69" s="239" t="s">
        <v>1254</v>
      </c>
      <c r="C69" s="237"/>
      <c r="D69" s="237"/>
      <c r="I69" s="236" t="s">
        <v>298</v>
      </c>
      <c r="K69" s="236" t="s">
        <v>694</v>
      </c>
      <c r="AH69" s="236"/>
      <c r="AI69" s="236"/>
      <c r="AT69" s="237"/>
      <c r="AU69" s="237"/>
      <c r="AV69" s="237"/>
      <c r="CC69" s="236"/>
      <c r="CD69" s="236"/>
      <c r="CE69" s="236"/>
      <c r="CF69" s="236"/>
      <c r="CG69" s="236"/>
    </row>
    <row r="70" spans="1:85">
      <c r="A70" s="238">
        <v>4420</v>
      </c>
      <c r="B70" s="239" t="s">
        <v>1767</v>
      </c>
      <c r="C70" s="237"/>
      <c r="D70" s="237"/>
      <c r="F70" s="237"/>
      <c r="I70" s="236" t="s">
        <v>299</v>
      </c>
      <c r="K70" s="236" t="s">
        <v>207</v>
      </c>
      <c r="AH70" s="236"/>
      <c r="AT70" s="237"/>
      <c r="AU70" s="237"/>
      <c r="CC70" s="236"/>
      <c r="CD70" s="236"/>
      <c r="CE70" s="236"/>
      <c r="CF70" s="236"/>
    </row>
    <row r="71" spans="1:85">
      <c r="A71" s="238">
        <v>4421</v>
      </c>
      <c r="B71" s="239" t="s">
        <v>1766</v>
      </c>
      <c r="C71" s="237"/>
      <c r="D71" s="237"/>
      <c r="F71" s="237"/>
      <c r="I71" s="236" t="s">
        <v>300</v>
      </c>
      <c r="K71" s="236" t="s">
        <v>213</v>
      </c>
      <c r="AH71" s="236"/>
      <c r="AT71" s="237"/>
      <c r="AU71" s="237"/>
      <c r="CC71" s="236"/>
      <c r="CD71" s="236"/>
      <c r="CE71" s="236"/>
      <c r="CF71" s="236"/>
    </row>
    <row r="72" spans="1:85">
      <c r="A72" s="238">
        <v>4530</v>
      </c>
      <c r="B72" s="239" t="s">
        <v>1899</v>
      </c>
      <c r="C72" s="237"/>
      <c r="D72" s="237"/>
      <c r="E72" s="237"/>
      <c r="F72" s="237"/>
      <c r="I72" s="236" t="s">
        <v>287</v>
      </c>
      <c r="K72" s="236" t="s">
        <v>212</v>
      </c>
      <c r="AH72" s="236"/>
      <c r="AT72" s="237"/>
      <c r="AU72" s="237"/>
      <c r="CC72" s="236"/>
      <c r="CD72" s="236"/>
      <c r="CE72" s="236"/>
      <c r="CF72" s="236"/>
    </row>
    <row r="73" spans="1:85">
      <c r="A73" s="238">
        <v>4610</v>
      </c>
      <c r="B73" s="239" t="s">
        <v>1900</v>
      </c>
      <c r="C73" s="237"/>
      <c r="D73" s="237"/>
      <c r="E73" s="237"/>
      <c r="F73" s="237"/>
      <c r="K73" s="236" t="s">
        <v>695</v>
      </c>
      <c r="AH73" s="236"/>
      <c r="AT73" s="237"/>
      <c r="AU73" s="237"/>
      <c r="CC73" s="236"/>
      <c r="CD73" s="236"/>
      <c r="CE73" s="236"/>
      <c r="CF73" s="236"/>
    </row>
    <row r="74" spans="1:85">
      <c r="A74" s="238">
        <v>6001</v>
      </c>
      <c r="B74" s="239" t="s">
        <v>1760</v>
      </c>
      <c r="E74" s="237"/>
      <c r="F74" s="237"/>
      <c r="K74" s="236" t="s">
        <v>217</v>
      </c>
      <c r="AH74" s="236"/>
      <c r="AT74" s="237"/>
      <c r="AU74" s="237"/>
      <c r="CC74" s="236"/>
      <c r="CD74" s="236"/>
      <c r="CE74" s="236"/>
      <c r="CF74" s="236"/>
    </row>
    <row r="75" spans="1:85">
      <c r="A75" s="238">
        <v>6011</v>
      </c>
      <c r="B75" s="239" t="s">
        <v>1761</v>
      </c>
      <c r="E75" s="237"/>
      <c r="F75" s="237"/>
      <c r="K75" s="236" t="s">
        <v>224</v>
      </c>
      <c r="AH75" s="236"/>
      <c r="AT75" s="237"/>
      <c r="AU75" s="237"/>
      <c r="CC75" s="236"/>
      <c r="CD75" s="236"/>
      <c r="CE75" s="236"/>
      <c r="CF75" s="236"/>
    </row>
    <row r="76" spans="1:85">
      <c r="A76" s="242" t="s">
        <v>1807</v>
      </c>
      <c r="B76" s="241" t="s">
        <v>1809</v>
      </c>
      <c r="E76" s="237"/>
      <c r="F76" s="237"/>
      <c r="K76" s="236" t="s">
        <v>229</v>
      </c>
      <c r="AH76" s="236"/>
      <c r="AT76" s="237"/>
      <c r="AU76" s="237"/>
      <c r="CC76" s="236"/>
      <c r="CD76" s="236"/>
      <c r="CE76" s="236"/>
      <c r="CF76" s="236"/>
    </row>
    <row r="77" spans="1:85">
      <c r="A77" s="238" t="s">
        <v>1582</v>
      </c>
      <c r="B77" s="239" t="s">
        <v>1594</v>
      </c>
      <c r="E77" s="237"/>
      <c r="F77" s="237"/>
      <c r="K77" s="236" t="s">
        <v>239</v>
      </c>
      <c r="AH77" s="236"/>
      <c r="AT77" s="237"/>
      <c r="AU77" s="237"/>
      <c r="CC77" s="236"/>
      <c r="CD77" s="236"/>
      <c r="CE77" s="236"/>
      <c r="CF77" s="236"/>
    </row>
    <row r="78" spans="1:85">
      <c r="A78" s="238" t="s">
        <v>1583</v>
      </c>
      <c r="B78" s="239" t="s">
        <v>1595</v>
      </c>
      <c r="E78" s="237"/>
      <c r="F78" s="237"/>
      <c r="K78" s="236" t="s">
        <v>696</v>
      </c>
      <c r="AH78" s="236"/>
      <c r="AT78" s="237"/>
      <c r="AU78" s="237"/>
      <c r="CC78" s="236"/>
      <c r="CD78" s="236"/>
      <c r="CE78" s="236"/>
      <c r="CF78" s="236"/>
    </row>
    <row r="79" spans="1:85">
      <c r="A79" s="238" t="s">
        <v>1584</v>
      </c>
      <c r="B79" s="239" t="s">
        <v>1596</v>
      </c>
      <c r="E79" s="237"/>
      <c r="F79" s="237"/>
      <c r="K79" s="236" t="s">
        <v>697</v>
      </c>
      <c r="AH79" s="236"/>
      <c r="AT79" s="237"/>
      <c r="AU79" s="237"/>
      <c r="CC79" s="236"/>
      <c r="CD79" s="236"/>
      <c r="CE79" s="236"/>
      <c r="CF79" s="236"/>
    </row>
    <row r="80" spans="1:85">
      <c r="A80" s="238" t="s">
        <v>1585</v>
      </c>
      <c r="B80" s="239" t="s">
        <v>1597</v>
      </c>
      <c r="E80" s="237"/>
      <c r="F80" s="237"/>
      <c r="K80" s="236" t="s">
        <v>246</v>
      </c>
      <c r="AH80" s="236"/>
      <c r="AT80" s="237"/>
      <c r="AU80" s="237"/>
      <c r="CC80" s="236"/>
      <c r="CD80" s="236"/>
      <c r="CE80" s="236"/>
      <c r="CF80" s="236"/>
    </row>
    <row r="81" spans="1:84">
      <c r="A81" s="238" t="s">
        <v>1394</v>
      </c>
      <c r="B81" s="239" t="s">
        <v>1395</v>
      </c>
      <c r="K81" s="236" t="s">
        <v>698</v>
      </c>
      <c r="AH81" s="236"/>
      <c r="AT81" s="237"/>
      <c r="AU81" s="237"/>
      <c r="CC81" s="236"/>
      <c r="CD81" s="236"/>
      <c r="CE81" s="236"/>
      <c r="CF81" s="236"/>
    </row>
    <row r="82" spans="1:84">
      <c r="A82" s="236" t="s">
        <v>1906</v>
      </c>
      <c r="B82" s="244" t="s">
        <v>1907</v>
      </c>
      <c r="K82" s="236" t="s">
        <v>247</v>
      </c>
      <c r="AH82" s="236"/>
      <c r="AT82" s="237"/>
      <c r="AU82" s="237"/>
      <c r="CC82" s="236"/>
      <c r="CD82" s="236"/>
      <c r="CE82" s="236"/>
      <c r="CF82" s="236"/>
    </row>
    <row r="83" spans="1:84">
      <c r="A83" s="250" t="s">
        <v>1808</v>
      </c>
      <c r="B83" s="237" t="s">
        <v>1810</v>
      </c>
      <c r="K83" s="236" t="s">
        <v>218</v>
      </c>
      <c r="AH83" s="236"/>
      <c r="AT83" s="237"/>
      <c r="AU83" s="237"/>
      <c r="CC83" s="236"/>
      <c r="CD83" s="236"/>
      <c r="CE83" s="236"/>
      <c r="CF83" s="236"/>
    </row>
    <row r="84" spans="1:84">
      <c r="A84" s="238" t="s">
        <v>1234</v>
      </c>
      <c r="B84" s="239" t="s">
        <v>1235</v>
      </c>
      <c r="K84" s="236" t="s">
        <v>243</v>
      </c>
      <c r="AH84" s="236"/>
      <c r="AT84" s="237"/>
      <c r="AU84" s="237"/>
      <c r="CC84" s="236"/>
      <c r="CD84" s="236"/>
      <c r="CE84" s="236"/>
      <c r="CF84" s="236"/>
    </row>
    <row r="85" spans="1:84">
      <c r="A85" s="236" t="s">
        <v>1909</v>
      </c>
      <c r="B85" s="244" t="s">
        <v>1910</v>
      </c>
      <c r="K85" s="236" t="s">
        <v>222</v>
      </c>
      <c r="AH85" s="236"/>
      <c r="AT85" s="237"/>
      <c r="AU85" s="237"/>
      <c r="CC85" s="236"/>
      <c r="CD85" s="236"/>
      <c r="CE85" s="236"/>
      <c r="CF85" s="236"/>
    </row>
    <row r="86" spans="1:84">
      <c r="A86" s="238" t="s">
        <v>1456</v>
      </c>
      <c r="B86" s="239" t="s">
        <v>1457</v>
      </c>
      <c r="K86" s="236" t="s">
        <v>682</v>
      </c>
      <c r="AH86" s="236"/>
      <c r="AT86" s="237"/>
      <c r="AU86" s="237"/>
      <c r="CC86" s="236"/>
      <c r="CD86" s="236"/>
      <c r="CE86" s="236"/>
      <c r="CF86" s="236"/>
    </row>
    <row r="87" spans="1:84">
      <c r="A87" s="236" t="s">
        <v>1912</v>
      </c>
      <c r="B87" s="244" t="s">
        <v>1913</v>
      </c>
      <c r="K87" s="236" t="s">
        <v>223</v>
      </c>
      <c r="AH87" s="236"/>
      <c r="AT87" s="237"/>
      <c r="AU87" s="237"/>
      <c r="CC87" s="236"/>
      <c r="CD87" s="236"/>
      <c r="CE87" s="236"/>
      <c r="CF87" s="236"/>
    </row>
    <row r="88" spans="1:84">
      <c r="A88" s="238" t="s">
        <v>1378</v>
      </c>
      <c r="B88" s="239" t="s">
        <v>1383</v>
      </c>
      <c r="K88" s="236" t="s">
        <v>259</v>
      </c>
      <c r="AH88" s="236"/>
      <c r="AT88" s="237"/>
      <c r="AU88" s="237"/>
      <c r="CC88" s="236"/>
      <c r="CD88" s="236"/>
      <c r="CE88" s="236"/>
      <c r="CF88" s="236"/>
    </row>
    <row r="89" spans="1:84">
      <c r="A89" s="238" t="s">
        <v>1379</v>
      </c>
      <c r="B89" s="251" t="s">
        <v>1384</v>
      </c>
      <c r="K89" s="236" t="s">
        <v>699</v>
      </c>
      <c r="AH89" s="236"/>
      <c r="AT89" s="237"/>
      <c r="AU89" s="237"/>
      <c r="CC89" s="236"/>
      <c r="CD89" s="236"/>
      <c r="CE89" s="236"/>
      <c r="CF89" s="236"/>
    </row>
    <row r="90" spans="1:84">
      <c r="A90" s="236" t="s">
        <v>1874</v>
      </c>
      <c r="B90" s="244" t="s">
        <v>1876</v>
      </c>
      <c r="K90" s="236" t="s">
        <v>700</v>
      </c>
      <c r="AH90" s="236"/>
      <c r="AT90" s="237"/>
      <c r="AU90" s="237"/>
      <c r="CC90" s="236"/>
      <c r="CD90" s="236"/>
      <c r="CE90" s="236"/>
      <c r="CF90" s="236"/>
    </row>
    <row r="91" spans="1:84">
      <c r="A91" s="238" t="s">
        <v>1873</v>
      </c>
      <c r="B91" s="251" t="s">
        <v>1875</v>
      </c>
      <c r="K91" s="236" t="s">
        <v>701</v>
      </c>
      <c r="AH91" s="236"/>
      <c r="AT91" s="237"/>
      <c r="AU91" s="237"/>
      <c r="CC91" s="236"/>
      <c r="CD91" s="236"/>
      <c r="CE91" s="236"/>
      <c r="CF91" s="236"/>
    </row>
    <row r="92" spans="1:84">
      <c r="A92" s="236" t="s">
        <v>1916</v>
      </c>
      <c r="B92" s="244" t="s">
        <v>1917</v>
      </c>
      <c r="K92" s="236" t="s">
        <v>227</v>
      </c>
      <c r="AH92" s="236"/>
      <c r="AT92" s="237"/>
      <c r="AU92" s="237"/>
      <c r="CC92" s="236"/>
      <c r="CD92" s="236"/>
      <c r="CE92" s="236"/>
      <c r="CF92" s="236"/>
    </row>
    <row r="93" spans="1:84">
      <c r="A93" s="236" t="s">
        <v>1924</v>
      </c>
      <c r="B93" s="244" t="s">
        <v>1925</v>
      </c>
      <c r="K93" s="236" t="s">
        <v>263</v>
      </c>
      <c r="AH93" s="236"/>
      <c r="AT93" s="237"/>
      <c r="AU93" s="237"/>
      <c r="CC93" s="236"/>
      <c r="CD93" s="236"/>
      <c r="CE93" s="236"/>
      <c r="CF93" s="236"/>
    </row>
    <row r="94" spans="1:84">
      <c r="A94" s="236" t="s">
        <v>1961</v>
      </c>
      <c r="B94" s="244" t="s">
        <v>1962</v>
      </c>
      <c r="K94" s="236" t="s">
        <v>702</v>
      </c>
      <c r="AH94" s="236"/>
      <c r="AT94" s="237"/>
      <c r="AU94" s="237"/>
      <c r="CC94" s="236"/>
      <c r="CD94" s="236"/>
      <c r="CE94" s="236"/>
      <c r="CF94" s="236"/>
    </row>
    <row r="95" spans="1:84">
      <c r="K95" s="236" t="s">
        <v>703</v>
      </c>
      <c r="AH95" s="236"/>
      <c r="AT95" s="237"/>
      <c r="AU95" s="237"/>
      <c r="CC95" s="236"/>
      <c r="CD95" s="236"/>
      <c r="CE95" s="236"/>
      <c r="CF95" s="236"/>
    </row>
    <row r="96" spans="1:84">
      <c r="K96" s="236" t="s">
        <v>264</v>
      </c>
      <c r="AH96" s="236"/>
      <c r="AT96" s="237"/>
      <c r="AU96" s="237"/>
      <c r="CC96" s="236"/>
      <c r="CD96" s="236"/>
      <c r="CE96" s="236"/>
      <c r="CF96" s="236"/>
    </row>
    <row r="97" spans="1:84" ht="15.75">
      <c r="A97" s="235" t="s">
        <v>719</v>
      </c>
      <c r="B97" s="252"/>
      <c r="D97" s="253"/>
      <c r="E97" s="253"/>
      <c r="F97" s="253"/>
      <c r="K97" s="236" t="s">
        <v>704</v>
      </c>
      <c r="AH97" s="236"/>
      <c r="AT97" s="237"/>
      <c r="AU97" s="237"/>
      <c r="CC97" s="236"/>
      <c r="CD97" s="236"/>
      <c r="CE97" s="236"/>
      <c r="CF97" s="236"/>
    </row>
    <row r="98" spans="1:84">
      <c r="A98" s="236" t="s">
        <v>409</v>
      </c>
      <c r="C98" s="237" t="s">
        <v>1232</v>
      </c>
      <c r="K98" s="236" t="s">
        <v>233</v>
      </c>
      <c r="AH98" s="236"/>
      <c r="AT98" s="237"/>
      <c r="AU98" s="237"/>
      <c r="CC98" s="236"/>
      <c r="CD98" s="236"/>
      <c r="CE98" s="236"/>
      <c r="CF98" s="236"/>
    </row>
    <row r="99" spans="1:84">
      <c r="A99" s="236" t="s">
        <v>718</v>
      </c>
      <c r="C99" s="237" t="s">
        <v>1233</v>
      </c>
      <c r="D99" s="237"/>
      <c r="K99" s="236" t="s">
        <v>265</v>
      </c>
      <c r="AH99" s="236"/>
      <c r="AT99" s="237"/>
      <c r="AU99" s="237"/>
      <c r="CC99" s="236"/>
      <c r="CD99" s="236"/>
      <c r="CE99" s="236"/>
      <c r="CF99" s="236"/>
    </row>
    <row r="100" spans="1:84">
      <c r="D100" s="237"/>
      <c r="K100" s="236" t="s">
        <v>705</v>
      </c>
      <c r="AH100" s="236"/>
      <c r="AT100" s="237"/>
      <c r="AU100" s="237"/>
      <c r="CC100" s="236"/>
      <c r="CD100" s="236"/>
      <c r="CE100" s="236"/>
      <c r="CF100" s="236"/>
    </row>
    <row r="101" spans="1:84">
      <c r="K101" s="236" t="s">
        <v>266</v>
      </c>
      <c r="AH101" s="236"/>
      <c r="AT101" s="237"/>
      <c r="AU101" s="237"/>
      <c r="CC101" s="236"/>
      <c r="CD101" s="236"/>
      <c r="CE101" s="236"/>
      <c r="CF101" s="236"/>
    </row>
    <row r="102" spans="1:84">
      <c r="K102" s="236" t="s">
        <v>706</v>
      </c>
      <c r="AH102" s="236"/>
      <c r="AT102" s="237"/>
      <c r="AU102" s="237"/>
      <c r="CC102" s="236"/>
      <c r="CD102" s="236"/>
      <c r="CE102" s="236"/>
      <c r="CF102" s="236"/>
    </row>
    <row r="103" spans="1:84" ht="15.75">
      <c r="A103" s="235" t="s">
        <v>888</v>
      </c>
      <c r="B103" s="252"/>
      <c r="K103" s="236" t="s">
        <v>707</v>
      </c>
      <c r="AH103" s="236"/>
      <c r="AT103" s="237"/>
      <c r="AU103" s="237"/>
      <c r="CC103" s="236"/>
      <c r="CD103" s="236"/>
      <c r="CE103" s="236"/>
      <c r="CF103" s="236"/>
    </row>
    <row r="104" spans="1:84">
      <c r="A104" s="236" t="s">
        <v>890</v>
      </c>
      <c r="B104" s="244"/>
      <c r="K104" s="236" t="s">
        <v>273</v>
      </c>
      <c r="AH104" s="236"/>
      <c r="AT104" s="237"/>
      <c r="AU104" s="237"/>
      <c r="CC104" s="236"/>
      <c r="CD104" s="236"/>
      <c r="CE104" s="236"/>
      <c r="CF104" s="236"/>
    </row>
    <row r="105" spans="1:84">
      <c r="A105" s="236" t="s">
        <v>641</v>
      </c>
      <c r="B105" s="244"/>
      <c r="K105" s="236" t="s">
        <v>236</v>
      </c>
      <c r="AH105" s="236"/>
      <c r="AT105" s="237"/>
      <c r="AU105" s="237"/>
      <c r="CC105" s="236"/>
      <c r="CD105" s="236"/>
      <c r="CE105" s="236"/>
      <c r="CF105" s="236"/>
    </row>
    <row r="106" spans="1:84">
      <c r="A106" s="236" t="s">
        <v>642</v>
      </c>
      <c r="B106" s="244"/>
      <c r="K106" s="236" t="s">
        <v>708</v>
      </c>
      <c r="AH106" s="236"/>
      <c r="AT106" s="237"/>
      <c r="AU106" s="237"/>
      <c r="CC106" s="236"/>
      <c r="CD106" s="236"/>
      <c r="CE106" s="236"/>
      <c r="CF106" s="236"/>
    </row>
    <row r="107" spans="1:84">
      <c r="A107" s="236" t="s">
        <v>643</v>
      </c>
      <c r="B107" s="244"/>
      <c r="G107" s="237"/>
      <c r="I107" s="237"/>
      <c r="J107" s="237"/>
      <c r="K107" s="236" t="s">
        <v>709</v>
      </c>
      <c r="AH107" s="236"/>
      <c r="AT107" s="237"/>
      <c r="AU107" s="237"/>
      <c r="CC107" s="236"/>
      <c r="CD107" s="236"/>
      <c r="CE107" s="236"/>
      <c r="CF107" s="236"/>
    </row>
    <row r="108" spans="1:84">
      <c r="A108" s="236" t="s">
        <v>644</v>
      </c>
      <c r="B108" s="244"/>
      <c r="G108" s="237"/>
      <c r="I108" s="237"/>
      <c r="J108" s="237"/>
      <c r="K108" s="236" t="s">
        <v>295</v>
      </c>
      <c r="AH108" s="236"/>
      <c r="AT108" s="237"/>
      <c r="AU108" s="237"/>
      <c r="CC108" s="236"/>
      <c r="CD108" s="236"/>
      <c r="CE108" s="236"/>
      <c r="CF108" s="236"/>
    </row>
    <row r="109" spans="1:84">
      <c r="A109" s="236" t="s">
        <v>1531</v>
      </c>
      <c r="B109" s="244"/>
      <c r="G109" s="237"/>
      <c r="I109" s="237"/>
      <c r="J109" s="237"/>
      <c r="K109" s="236" t="s">
        <v>289</v>
      </c>
      <c r="AH109" s="236"/>
      <c r="AT109" s="237"/>
      <c r="AU109" s="237"/>
      <c r="CC109" s="236"/>
      <c r="CD109" s="236"/>
      <c r="CE109" s="236"/>
      <c r="CF109" s="236"/>
    </row>
    <row r="110" spans="1:84">
      <c r="A110" s="236" t="s">
        <v>645</v>
      </c>
      <c r="B110" s="244"/>
      <c r="G110" s="237"/>
      <c r="I110" s="237"/>
      <c r="J110" s="237"/>
      <c r="K110" s="236" t="s">
        <v>242</v>
      </c>
      <c r="AH110" s="236"/>
      <c r="AT110" s="237"/>
      <c r="AU110" s="237"/>
      <c r="CC110" s="236"/>
      <c r="CD110" s="236"/>
      <c r="CE110" s="236"/>
      <c r="CF110" s="236"/>
    </row>
    <row r="111" spans="1:84">
      <c r="A111" s="236" t="s">
        <v>891</v>
      </c>
      <c r="B111" s="244"/>
      <c r="G111" s="237"/>
      <c r="I111" s="237"/>
      <c r="J111" s="237"/>
      <c r="K111" s="236" t="s">
        <v>710</v>
      </c>
      <c r="AH111" s="236"/>
      <c r="AT111" s="237"/>
      <c r="AU111" s="237"/>
      <c r="CC111" s="236"/>
      <c r="CD111" s="236"/>
      <c r="CE111" s="236"/>
      <c r="CF111" s="236"/>
    </row>
    <row r="112" spans="1:84">
      <c r="A112" s="236" t="s">
        <v>892</v>
      </c>
      <c r="G112" s="237"/>
      <c r="I112" s="237"/>
      <c r="J112" s="237"/>
      <c r="K112" s="236" t="s">
        <v>711</v>
      </c>
      <c r="AH112" s="236"/>
      <c r="AT112" s="237"/>
      <c r="AU112" s="237"/>
      <c r="CC112" s="236"/>
      <c r="CD112" s="236"/>
      <c r="CE112" s="236"/>
      <c r="CF112" s="236"/>
    </row>
    <row r="113" spans="1:84">
      <c r="G113" s="237"/>
      <c r="I113" s="237"/>
      <c r="J113" s="237"/>
      <c r="K113" s="236" t="s">
        <v>249</v>
      </c>
      <c r="AH113" s="236"/>
      <c r="AT113" s="237"/>
      <c r="AU113" s="237"/>
      <c r="CC113" s="236"/>
      <c r="CD113" s="236"/>
      <c r="CE113" s="236"/>
      <c r="CF113" s="236"/>
    </row>
    <row r="114" spans="1:84">
      <c r="B114" s="237"/>
      <c r="C114" s="237"/>
      <c r="D114" s="237"/>
      <c r="E114" s="237"/>
      <c r="F114" s="237"/>
      <c r="G114" s="237"/>
      <c r="I114" s="237"/>
      <c r="J114" s="237"/>
      <c r="K114" s="236" t="s">
        <v>252</v>
      </c>
      <c r="AH114" s="236"/>
      <c r="AT114" s="237"/>
      <c r="AU114" s="237"/>
      <c r="CC114" s="236"/>
      <c r="CD114" s="236"/>
      <c r="CE114" s="236"/>
      <c r="CF114" s="236"/>
    </row>
    <row r="115" spans="1:84">
      <c r="B115" s="237"/>
      <c r="C115" s="237"/>
      <c r="D115" s="237"/>
      <c r="E115" s="237"/>
      <c r="F115" s="237"/>
      <c r="G115" s="237"/>
      <c r="I115" s="237"/>
      <c r="J115" s="237"/>
      <c r="K115" s="236" t="s">
        <v>712</v>
      </c>
      <c r="AH115" s="236"/>
      <c r="AT115" s="237"/>
      <c r="AU115" s="237"/>
      <c r="CC115" s="236"/>
      <c r="CD115" s="236"/>
      <c r="CE115" s="236"/>
      <c r="CF115" s="236"/>
    </row>
    <row r="116" spans="1:84">
      <c r="B116" s="237"/>
      <c r="C116" s="237"/>
      <c r="D116" s="237"/>
      <c r="E116" s="237"/>
      <c r="F116" s="237"/>
      <c r="G116" s="237"/>
      <c r="I116" s="237"/>
      <c r="AH116" s="236"/>
      <c r="AT116" s="237"/>
      <c r="AU116" s="237"/>
      <c r="CC116" s="236"/>
      <c r="CD116" s="236"/>
      <c r="CE116" s="236"/>
      <c r="CF116" s="236"/>
    </row>
    <row r="117" spans="1:84">
      <c r="B117" s="237"/>
      <c r="C117" s="237"/>
      <c r="D117" s="237"/>
      <c r="E117" s="237"/>
      <c r="F117" s="237"/>
      <c r="G117" s="237"/>
      <c r="I117" s="237"/>
      <c r="AH117" s="236"/>
      <c r="AT117" s="237"/>
      <c r="AU117" s="237"/>
      <c r="CC117" s="236"/>
      <c r="CD117" s="236"/>
      <c r="CE117" s="236"/>
      <c r="CF117" s="236"/>
    </row>
    <row r="118" spans="1:84">
      <c r="B118" s="237"/>
      <c r="C118" s="237"/>
      <c r="D118" s="237"/>
      <c r="E118" s="237"/>
      <c r="F118" s="237"/>
      <c r="G118" s="237"/>
      <c r="I118" s="237"/>
      <c r="AH118" s="236"/>
      <c r="AT118" s="237"/>
      <c r="AU118" s="237"/>
      <c r="CC118" s="236"/>
      <c r="CD118" s="236"/>
      <c r="CE118" s="236"/>
      <c r="CF118" s="236"/>
    </row>
    <row r="119" spans="1:84">
      <c r="B119" s="237"/>
      <c r="C119" s="237"/>
      <c r="D119" s="237"/>
      <c r="E119" s="237"/>
      <c r="F119" s="237"/>
      <c r="AH119" s="236"/>
      <c r="AT119" s="237"/>
      <c r="AU119" s="237"/>
      <c r="CC119" s="236"/>
      <c r="CD119" s="236"/>
      <c r="CE119" s="236"/>
      <c r="CF119" s="236"/>
    </row>
    <row r="120" spans="1:84">
      <c r="B120" s="237"/>
      <c r="C120" s="237"/>
      <c r="D120" s="237"/>
      <c r="E120" s="237"/>
      <c r="F120" s="237"/>
      <c r="AH120" s="236"/>
      <c r="AT120" s="237"/>
      <c r="AU120" s="237"/>
      <c r="CC120" s="236"/>
      <c r="CD120" s="236"/>
      <c r="CE120" s="236"/>
      <c r="CF120" s="236"/>
    </row>
    <row r="121" spans="1:84" ht="15.75">
      <c r="A121" s="235" t="s">
        <v>630</v>
      </c>
      <c r="B121" s="252"/>
      <c r="C121" s="253"/>
      <c r="D121" s="253"/>
      <c r="E121" s="237"/>
      <c r="AH121" s="236"/>
      <c r="AT121" s="237"/>
      <c r="AU121" s="237"/>
      <c r="CC121" s="236"/>
      <c r="CD121" s="236"/>
      <c r="CE121" s="236"/>
      <c r="CF121" s="236"/>
    </row>
    <row r="122" spans="1:84" ht="15.75">
      <c r="A122" s="235" t="s">
        <v>648</v>
      </c>
      <c r="B122" s="235" t="s">
        <v>1525</v>
      </c>
      <c r="C122" s="235" t="s">
        <v>1526</v>
      </c>
      <c r="D122" s="235" t="s">
        <v>1528</v>
      </c>
      <c r="E122" s="254" t="s">
        <v>1527</v>
      </c>
      <c r="F122" s="235" t="s">
        <v>1524</v>
      </c>
      <c r="G122" s="235" t="s">
        <v>1529</v>
      </c>
      <c r="H122" s="235" t="s">
        <v>668</v>
      </c>
      <c r="AG122" s="237"/>
      <c r="CC122" s="236"/>
      <c r="CD122" s="236"/>
    </row>
    <row r="123" spans="1:84">
      <c r="A123" s="236" t="s">
        <v>236</v>
      </c>
      <c r="B123" s="236" t="s">
        <v>276</v>
      </c>
      <c r="C123" s="236" t="s">
        <v>276</v>
      </c>
      <c r="D123" s="236" t="s">
        <v>276</v>
      </c>
      <c r="E123" s="236" t="s">
        <v>236</v>
      </c>
      <c r="F123" s="236" t="s">
        <v>236</v>
      </c>
      <c r="G123" s="236" t="s">
        <v>276</v>
      </c>
      <c r="H123" s="236" t="s">
        <v>721</v>
      </c>
      <c r="AG123" s="237"/>
      <c r="CC123" s="236"/>
      <c r="CD123" s="236"/>
    </row>
    <row r="124" spans="1:84">
      <c r="A124" s="236" t="s">
        <v>194</v>
      </c>
      <c r="B124" s="236" t="s">
        <v>282</v>
      </c>
      <c r="C124" s="236" t="s">
        <v>287</v>
      </c>
      <c r="D124" s="236" t="s">
        <v>287</v>
      </c>
      <c r="G124" s="236" t="s">
        <v>287</v>
      </c>
      <c r="AG124" s="237"/>
      <c r="CC124" s="236"/>
      <c r="CD124" s="236"/>
    </row>
    <row r="125" spans="1:84">
      <c r="A125" s="236" t="s">
        <v>208</v>
      </c>
      <c r="B125" s="236" t="s">
        <v>285</v>
      </c>
      <c r="AG125" s="237"/>
      <c r="CC125" s="236"/>
      <c r="CD125" s="236"/>
    </row>
    <row r="126" spans="1:84">
      <c r="A126" s="236" t="s">
        <v>215</v>
      </c>
      <c r="B126" s="236" t="s">
        <v>287</v>
      </c>
      <c r="AG126" s="237"/>
      <c r="CC126" s="236"/>
      <c r="CD126" s="236"/>
    </row>
    <row r="127" spans="1:84">
      <c r="A127" s="236" t="s">
        <v>238</v>
      </c>
      <c r="AG127" s="237"/>
      <c r="CC127" s="236"/>
      <c r="CD127" s="236"/>
    </row>
    <row r="128" spans="1:84">
      <c r="A128" s="236" t="s">
        <v>255</v>
      </c>
      <c r="AG128" s="237"/>
      <c r="CC128" s="236"/>
      <c r="CD128" s="236"/>
    </row>
    <row r="129" spans="1:83">
      <c r="A129" s="236" t="s">
        <v>259</v>
      </c>
      <c r="AG129" s="237"/>
      <c r="CC129" s="236"/>
      <c r="CD129" s="236"/>
    </row>
    <row r="130" spans="1:83">
      <c r="A130" s="236" t="s">
        <v>263</v>
      </c>
      <c r="AG130" s="237"/>
      <c r="AS130" s="236"/>
      <c r="CC130" s="236"/>
    </row>
    <row r="131" spans="1:83">
      <c r="AH131" s="236"/>
      <c r="AT131" s="237"/>
      <c r="CC131" s="236"/>
      <c r="CD131" s="236"/>
      <c r="CE131" s="236"/>
    </row>
    <row r="132" spans="1:83">
      <c r="AH132" s="236"/>
      <c r="AT132" s="237"/>
      <c r="CC132" s="236"/>
      <c r="CD132" s="236"/>
      <c r="CE132" s="236"/>
    </row>
    <row r="133" spans="1:83">
      <c r="C133" s="237"/>
      <c r="D133" s="237"/>
      <c r="E133" s="237"/>
      <c r="F133" s="237"/>
      <c r="G133" s="237"/>
      <c r="I133" s="237"/>
      <c r="J133" s="237"/>
      <c r="AH133" s="236"/>
      <c r="AT133" s="237"/>
      <c r="CC133" s="236"/>
      <c r="CD133" s="236"/>
      <c r="CE133" s="236"/>
    </row>
    <row r="134" spans="1:83">
      <c r="C134" s="237"/>
      <c r="D134" s="237"/>
      <c r="E134" s="237"/>
      <c r="F134" s="237"/>
      <c r="G134" s="237"/>
      <c r="I134" s="237"/>
      <c r="J134" s="237"/>
      <c r="AH134" s="236"/>
      <c r="AT134" s="237"/>
      <c r="CC134" s="236"/>
      <c r="CD134" s="236"/>
      <c r="CE134" s="236"/>
    </row>
    <row r="135" spans="1:83">
      <c r="C135" s="237"/>
      <c r="D135" s="237"/>
      <c r="E135" s="237"/>
      <c r="F135" s="237"/>
      <c r="G135" s="237"/>
      <c r="I135" s="237"/>
      <c r="J135" s="237"/>
      <c r="AH135" s="236"/>
      <c r="AT135" s="237"/>
      <c r="CC135" s="236"/>
      <c r="CD135" s="236"/>
      <c r="CE135" s="236"/>
    </row>
    <row r="136" spans="1:83">
      <c r="C136" s="237"/>
      <c r="D136" s="237"/>
      <c r="E136" s="237"/>
      <c r="F136" s="237"/>
      <c r="G136" s="237"/>
      <c r="I136" s="237"/>
      <c r="J136" s="237"/>
      <c r="AH136" s="236"/>
      <c r="AT136" s="237"/>
      <c r="CC136" s="236"/>
      <c r="CD136" s="236"/>
      <c r="CE136" s="236"/>
    </row>
    <row r="137" spans="1:83">
      <c r="C137" s="237"/>
      <c r="D137" s="237"/>
      <c r="E137" s="237"/>
      <c r="F137" s="237"/>
      <c r="G137" s="237"/>
      <c r="I137" s="237"/>
      <c r="J137" s="237"/>
      <c r="AH137" s="236"/>
      <c r="AT137" s="237"/>
      <c r="CC137" s="236"/>
      <c r="CD137" s="236"/>
      <c r="CE137" s="236"/>
    </row>
    <row r="138" spans="1:83">
      <c r="C138" s="237"/>
      <c r="D138" s="237"/>
      <c r="E138" s="237"/>
      <c r="F138" s="237"/>
      <c r="G138" s="237"/>
      <c r="I138" s="237"/>
      <c r="J138" s="237"/>
      <c r="AH138" s="236"/>
      <c r="AT138" s="237"/>
      <c r="CC138" s="236"/>
      <c r="CD138" s="236"/>
      <c r="CE138" s="236"/>
    </row>
    <row r="139" spans="1:83">
      <c r="B139" s="237"/>
      <c r="C139" s="237"/>
      <c r="D139" s="237"/>
      <c r="E139" s="237"/>
      <c r="F139" s="237"/>
      <c r="G139" s="237"/>
      <c r="I139" s="237"/>
      <c r="J139" s="237"/>
      <c r="AH139" s="236"/>
      <c r="AT139" s="237"/>
      <c r="CC139" s="236"/>
      <c r="CD139" s="236"/>
      <c r="CE139" s="236"/>
    </row>
    <row r="140" spans="1:83">
      <c r="B140" s="237"/>
      <c r="C140" s="237"/>
      <c r="D140" s="237"/>
      <c r="E140" s="237"/>
      <c r="F140" s="237"/>
      <c r="G140" s="237"/>
      <c r="I140" s="237"/>
      <c r="J140" s="237"/>
      <c r="AH140" s="236"/>
      <c r="AT140" s="237"/>
      <c r="CC140" s="236"/>
      <c r="CD140" s="236"/>
      <c r="CE140" s="236"/>
    </row>
    <row r="141" spans="1:83">
      <c r="B141" s="237"/>
      <c r="AH141" s="236"/>
      <c r="AT141" s="237"/>
      <c r="CC141" s="236"/>
      <c r="CD141" s="236"/>
      <c r="CE141" s="236"/>
    </row>
    <row r="142" spans="1:83">
      <c r="B142" s="237"/>
      <c r="AH142" s="236"/>
      <c r="AT142" s="237"/>
      <c r="CC142" s="236"/>
      <c r="CD142" s="236"/>
      <c r="CE142" s="236"/>
    </row>
    <row r="143" spans="1:83">
      <c r="B143" s="237"/>
      <c r="AH143" s="236"/>
      <c r="AT143" s="237"/>
      <c r="CC143" s="236"/>
      <c r="CD143" s="236"/>
      <c r="CE143" s="236"/>
    </row>
    <row r="144" spans="1:83">
      <c r="B144" s="237"/>
      <c r="AH144" s="236"/>
      <c r="AT144" s="237"/>
      <c r="CC144" s="236"/>
      <c r="CD144" s="236"/>
      <c r="CE144" s="236"/>
    </row>
    <row r="145" spans="1:83">
      <c r="B145" s="237"/>
      <c r="AH145" s="236"/>
      <c r="AT145" s="237"/>
      <c r="CC145" s="236"/>
      <c r="CD145" s="236"/>
      <c r="CE145" s="236"/>
    </row>
    <row r="146" spans="1:83">
      <c r="B146" s="237"/>
      <c r="AH146" s="236"/>
      <c r="AT146" s="237"/>
      <c r="CC146" s="236"/>
      <c r="CD146" s="236"/>
      <c r="CE146" s="236"/>
    </row>
    <row r="147" spans="1:83">
      <c r="AH147" s="236"/>
      <c r="AT147" s="237"/>
      <c r="CC147" s="236"/>
      <c r="CD147" s="236"/>
      <c r="CE147" s="236"/>
    </row>
    <row r="148" spans="1:83">
      <c r="AH148" s="236"/>
      <c r="AT148" s="237"/>
      <c r="CC148" s="236"/>
      <c r="CD148" s="236"/>
      <c r="CE148" s="236"/>
    </row>
    <row r="149" spans="1:83">
      <c r="AH149" s="236"/>
      <c r="AT149" s="237"/>
      <c r="CC149" s="236"/>
      <c r="CD149" s="236"/>
      <c r="CE149" s="236"/>
    </row>
    <row r="150" spans="1:83">
      <c r="AH150" s="236"/>
      <c r="AT150" s="237"/>
      <c r="CC150" s="236"/>
      <c r="CD150" s="236"/>
      <c r="CE150" s="236"/>
    </row>
    <row r="151" spans="1:83">
      <c r="AH151" s="236"/>
      <c r="AT151" s="237"/>
      <c r="CC151" s="236"/>
      <c r="CD151" s="236"/>
      <c r="CE151" s="236"/>
    </row>
    <row r="152" spans="1:83" s="256" customFormat="1" ht="30" customHeight="1">
      <c r="A152" s="255" t="s">
        <v>764</v>
      </c>
      <c r="B152" s="255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5" t="s">
        <v>764</v>
      </c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T152" s="253"/>
      <c r="AU152" s="253"/>
      <c r="AV152" s="253"/>
      <c r="AW152" s="253"/>
      <c r="AX152" s="253"/>
      <c r="AY152" s="253"/>
      <c r="AZ152" s="253"/>
      <c r="BA152" s="253"/>
      <c r="BB152" s="253"/>
      <c r="BC152" s="253"/>
      <c r="BD152" s="253"/>
      <c r="BE152" s="253"/>
      <c r="BF152" s="253"/>
      <c r="BG152" s="253"/>
      <c r="BH152" s="253"/>
      <c r="BI152" s="253"/>
      <c r="BJ152" s="253"/>
      <c r="BK152" s="253"/>
      <c r="BL152" s="253"/>
      <c r="BM152" s="253"/>
      <c r="BN152" s="253"/>
      <c r="BO152" s="253"/>
      <c r="BP152" s="253"/>
      <c r="BQ152" s="253"/>
      <c r="BR152" s="253"/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</row>
    <row r="153" spans="1:83" ht="15.75">
      <c r="A153" s="252" t="s">
        <v>896</v>
      </c>
      <c r="B153" s="252"/>
      <c r="C153" s="253"/>
      <c r="D153" s="253"/>
      <c r="E153" s="253"/>
      <c r="F153" s="253"/>
      <c r="H153" s="257" t="s">
        <v>768</v>
      </c>
      <c r="I153" s="257" t="s">
        <v>792</v>
      </c>
      <c r="J153" s="257" t="s">
        <v>929</v>
      </c>
      <c r="K153" s="257" t="s">
        <v>1569</v>
      </c>
      <c r="L153" s="257" t="s">
        <v>930</v>
      </c>
      <c r="M153" s="257" t="s">
        <v>1649</v>
      </c>
      <c r="N153" s="257" t="s">
        <v>931</v>
      </c>
      <c r="O153" s="257" t="s">
        <v>932</v>
      </c>
      <c r="P153" s="257" t="s">
        <v>915</v>
      </c>
      <c r="Q153" s="257" t="s">
        <v>1570</v>
      </c>
      <c r="R153" s="257" t="s">
        <v>916</v>
      </c>
      <c r="S153" s="257" t="s">
        <v>1650</v>
      </c>
      <c r="T153" s="257" t="s">
        <v>917</v>
      </c>
      <c r="U153" s="257" t="s">
        <v>918</v>
      </c>
      <c r="V153" s="258"/>
      <c r="AH153" s="236"/>
      <c r="AI153" s="236"/>
      <c r="AJ153" s="236"/>
      <c r="AK153" s="236"/>
      <c r="AL153" s="236"/>
      <c r="AM153" s="236"/>
    </row>
    <row r="154" spans="1:83">
      <c r="A154" s="244" t="s">
        <v>780</v>
      </c>
      <c r="B154" s="244"/>
      <c r="H154" s="238">
        <v>9700</v>
      </c>
      <c r="I154" s="244" t="s">
        <v>879</v>
      </c>
      <c r="J154" s="236" t="s">
        <v>769</v>
      </c>
      <c r="K154" s="236" t="s">
        <v>769</v>
      </c>
      <c r="L154" s="236" t="s">
        <v>769</v>
      </c>
      <c r="M154" s="238" t="s">
        <v>769</v>
      </c>
      <c r="N154" s="236" t="s">
        <v>769</v>
      </c>
      <c r="O154" s="236" t="s">
        <v>769</v>
      </c>
      <c r="P154" s="238" t="s">
        <v>770</v>
      </c>
      <c r="Q154" s="238" t="s">
        <v>770</v>
      </c>
      <c r="R154" s="238" t="s">
        <v>772</v>
      </c>
      <c r="S154" s="238" t="s">
        <v>771</v>
      </c>
      <c r="T154" s="238" t="s">
        <v>772</v>
      </c>
      <c r="U154" s="238" t="s">
        <v>772</v>
      </c>
      <c r="V154" s="240"/>
      <c r="AH154" s="236"/>
      <c r="AI154" s="236"/>
      <c r="AJ154" s="236"/>
      <c r="AK154" s="236"/>
      <c r="AL154" s="236"/>
      <c r="AM154" s="236"/>
    </row>
    <row r="155" spans="1:83">
      <c r="A155" s="244" t="s">
        <v>782</v>
      </c>
      <c r="B155" s="244"/>
      <c r="H155" s="238">
        <v>9710</v>
      </c>
      <c r="I155" s="239" t="s">
        <v>880</v>
      </c>
      <c r="J155" s="244" t="s">
        <v>186</v>
      </c>
      <c r="K155" s="244"/>
      <c r="L155" s="244"/>
      <c r="M155" s="244"/>
      <c r="N155" s="244"/>
      <c r="O155" s="244"/>
      <c r="P155" s="238" t="s">
        <v>771</v>
      </c>
      <c r="Q155" s="238" t="s">
        <v>771</v>
      </c>
      <c r="R155" s="238" t="s">
        <v>773</v>
      </c>
      <c r="S155" s="238" t="s">
        <v>772</v>
      </c>
      <c r="T155" s="238" t="s">
        <v>773</v>
      </c>
      <c r="U155" s="238" t="s">
        <v>773</v>
      </c>
      <c r="V155" s="240"/>
      <c r="AH155" s="236"/>
      <c r="AI155" s="236"/>
      <c r="AJ155" s="236"/>
      <c r="AK155" s="236"/>
      <c r="AL155" s="236"/>
      <c r="AM155" s="236"/>
      <c r="AW155" s="237"/>
    </row>
    <row r="156" spans="1:83">
      <c r="A156" s="244" t="s">
        <v>779</v>
      </c>
      <c r="B156" s="244"/>
      <c r="H156" s="238">
        <v>9740</v>
      </c>
      <c r="I156" s="244" t="s">
        <v>881</v>
      </c>
      <c r="J156" s="244" t="s">
        <v>186</v>
      </c>
      <c r="K156" s="244"/>
      <c r="L156" s="244"/>
      <c r="M156" s="244"/>
      <c r="N156" s="244"/>
      <c r="O156" s="244"/>
      <c r="P156" s="238" t="s">
        <v>772</v>
      </c>
      <c r="Q156" s="238" t="s">
        <v>772</v>
      </c>
      <c r="R156" s="238"/>
      <c r="S156" s="238" t="s">
        <v>773</v>
      </c>
      <c r="T156" s="238"/>
      <c r="U156" s="238"/>
      <c r="V156" s="240"/>
      <c r="AH156" s="236"/>
      <c r="AI156" s="236"/>
      <c r="AJ156" s="236"/>
      <c r="AK156" s="236"/>
      <c r="AL156" s="236"/>
      <c r="AM156" s="236"/>
    </row>
    <row r="157" spans="1:83">
      <c r="A157" s="244" t="s">
        <v>1368</v>
      </c>
      <c r="B157" s="244"/>
      <c r="H157" s="238">
        <v>9770</v>
      </c>
      <c r="I157" s="239" t="s">
        <v>1648</v>
      </c>
      <c r="J157" s="244" t="s">
        <v>186</v>
      </c>
      <c r="K157" s="244"/>
      <c r="L157" s="244"/>
      <c r="M157" s="244"/>
      <c r="N157" s="244"/>
      <c r="O157" s="244"/>
      <c r="P157" s="238" t="s">
        <v>773</v>
      </c>
      <c r="Q157" s="238" t="s">
        <v>773</v>
      </c>
      <c r="R157" s="238"/>
      <c r="S157" s="238"/>
      <c r="T157" s="238"/>
      <c r="U157" s="238"/>
      <c r="V157" s="240"/>
      <c r="AH157" s="236"/>
      <c r="AI157" s="236"/>
      <c r="AJ157" s="236"/>
      <c r="AK157" s="236"/>
      <c r="AL157" s="236"/>
      <c r="AM157" s="236"/>
    </row>
    <row r="158" spans="1:83">
      <c r="A158" s="244" t="s">
        <v>1369</v>
      </c>
      <c r="B158" s="244"/>
      <c r="H158" s="238">
        <v>979</v>
      </c>
      <c r="I158" s="244" t="s">
        <v>919</v>
      </c>
      <c r="J158" s="244" t="s">
        <v>186</v>
      </c>
      <c r="K158" s="244"/>
      <c r="L158" s="244"/>
      <c r="M158" s="244"/>
      <c r="N158" s="244"/>
      <c r="O158" s="244"/>
      <c r="P158" s="238"/>
      <c r="Q158" s="238"/>
      <c r="R158" s="238"/>
      <c r="S158" s="238"/>
      <c r="T158" s="238"/>
      <c r="U158" s="238"/>
      <c r="V158" s="240"/>
      <c r="AH158" s="236"/>
      <c r="AI158" s="236"/>
      <c r="AJ158" s="236"/>
      <c r="AK158" s="236"/>
      <c r="AL158" s="236"/>
      <c r="AM158" s="236"/>
    </row>
    <row r="159" spans="1:83">
      <c r="A159" s="244" t="s">
        <v>843</v>
      </c>
      <c r="B159" s="244"/>
      <c r="H159" s="238" t="s">
        <v>914</v>
      </c>
      <c r="I159" s="244" t="s">
        <v>920</v>
      </c>
      <c r="J159" s="244" t="s">
        <v>186</v>
      </c>
      <c r="K159" s="244"/>
      <c r="L159" s="244"/>
      <c r="M159" s="244"/>
      <c r="N159" s="244"/>
      <c r="O159" s="244"/>
      <c r="P159" s="238"/>
      <c r="Q159" s="238"/>
      <c r="R159" s="238"/>
      <c r="S159" s="238"/>
      <c r="T159" s="238"/>
      <c r="U159" s="238"/>
      <c r="V159" s="240"/>
      <c r="AH159" s="236"/>
      <c r="AI159" s="236"/>
      <c r="AJ159" s="236"/>
      <c r="AK159" s="236"/>
      <c r="AL159" s="236"/>
      <c r="AM159" s="236"/>
    </row>
    <row r="160" spans="1:83">
      <c r="A160" s="244" t="s">
        <v>774</v>
      </c>
      <c r="B160" s="244"/>
      <c r="H160" s="238"/>
      <c r="I160" s="238"/>
      <c r="J160" s="238"/>
      <c r="K160" s="238"/>
      <c r="L160" s="238"/>
      <c r="M160" s="238"/>
      <c r="N160" s="238"/>
      <c r="O160" s="240"/>
      <c r="P160" s="240"/>
      <c r="AF160" s="237"/>
      <c r="AG160" s="237"/>
      <c r="AR160" s="236"/>
      <c r="AS160" s="236"/>
      <c r="CA160" s="237"/>
      <c r="CB160" s="237"/>
    </row>
    <row r="161" spans="1:79" s="237" customFormat="1" ht="15.75">
      <c r="A161" s="244" t="s">
        <v>776</v>
      </c>
      <c r="B161" s="244"/>
      <c r="C161" s="236"/>
      <c r="D161" s="236"/>
      <c r="E161" s="236"/>
      <c r="F161" s="236"/>
      <c r="G161" s="236"/>
      <c r="H161" s="257" t="s">
        <v>921</v>
      </c>
      <c r="I161" s="257" t="s">
        <v>792</v>
      </c>
      <c r="J161" s="257" t="s">
        <v>933</v>
      </c>
      <c r="K161" s="257" t="s">
        <v>934</v>
      </c>
      <c r="L161" s="257" t="s">
        <v>935</v>
      </c>
      <c r="M161" s="257" t="s">
        <v>936</v>
      </c>
      <c r="N161" s="258" t="s">
        <v>925</v>
      </c>
      <c r="O161" s="257" t="s">
        <v>926</v>
      </c>
      <c r="P161" s="257" t="s">
        <v>927</v>
      </c>
      <c r="Q161" s="257" t="s">
        <v>928</v>
      </c>
      <c r="R161" s="240" t="s">
        <v>1993</v>
      </c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</row>
    <row r="162" spans="1:79" s="237" customFormat="1">
      <c r="A162" s="244" t="s">
        <v>898</v>
      </c>
      <c r="B162" s="244"/>
      <c r="C162" s="236"/>
      <c r="D162" s="236"/>
      <c r="E162" s="236"/>
      <c r="F162" s="236"/>
      <c r="G162" s="236"/>
      <c r="H162" s="238">
        <v>9270</v>
      </c>
      <c r="I162" s="239" t="s">
        <v>923</v>
      </c>
      <c r="J162" s="238" t="s">
        <v>769</v>
      </c>
      <c r="K162" s="238" t="s">
        <v>769</v>
      </c>
      <c r="L162" s="238" t="s">
        <v>769</v>
      </c>
      <c r="M162" s="238" t="s">
        <v>769</v>
      </c>
      <c r="N162" s="236">
        <v>6</v>
      </c>
      <c r="O162" s="236">
        <v>6</v>
      </c>
      <c r="P162" s="238">
        <v>4</v>
      </c>
      <c r="Q162" s="238" t="s">
        <v>770</v>
      </c>
      <c r="R162" s="240" t="s">
        <v>770</v>
      </c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</row>
    <row r="163" spans="1:79" s="237" customFormat="1">
      <c r="A163" s="244" t="s">
        <v>897</v>
      </c>
      <c r="B163" s="244"/>
      <c r="C163" s="236"/>
      <c r="D163" s="236"/>
      <c r="E163" s="236"/>
      <c r="F163" s="236"/>
      <c r="G163" s="236"/>
      <c r="H163" s="238">
        <v>9260</v>
      </c>
      <c r="I163" s="239" t="s">
        <v>922</v>
      </c>
      <c r="J163" s="239" t="s">
        <v>186</v>
      </c>
      <c r="K163" s="239"/>
      <c r="L163" s="239"/>
      <c r="M163" s="239"/>
      <c r="N163" s="236">
        <v>7</v>
      </c>
      <c r="O163" s="236">
        <v>7</v>
      </c>
      <c r="P163" s="238">
        <v>5</v>
      </c>
      <c r="Q163" s="238" t="s">
        <v>181</v>
      </c>
      <c r="R163" s="240" t="s">
        <v>181</v>
      </c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  <c r="BI163" s="236"/>
      <c r="BJ163" s="236"/>
      <c r="BK163" s="236"/>
      <c r="BL163" s="236"/>
      <c r="BM163" s="236"/>
      <c r="BN163" s="236"/>
      <c r="BO163" s="236"/>
      <c r="BP163" s="236"/>
      <c r="BQ163" s="236"/>
      <c r="BR163" s="236"/>
      <c r="BS163" s="236"/>
      <c r="BT163" s="236"/>
      <c r="BU163" s="236"/>
      <c r="BV163" s="236"/>
      <c r="BW163" s="236"/>
      <c r="BX163" s="236"/>
      <c r="BY163" s="236"/>
      <c r="BZ163" s="236"/>
    </row>
    <row r="164" spans="1:79" s="237" customFormat="1">
      <c r="A164" s="244" t="s">
        <v>900</v>
      </c>
      <c r="B164" s="244"/>
      <c r="C164" s="236"/>
      <c r="D164" s="236"/>
      <c r="E164" s="236"/>
      <c r="F164" s="236"/>
      <c r="G164" s="236"/>
      <c r="H164" s="238">
        <v>9200</v>
      </c>
      <c r="I164" s="239" t="s">
        <v>1632</v>
      </c>
      <c r="J164" s="239" t="s">
        <v>186</v>
      </c>
      <c r="K164" s="239"/>
      <c r="L164" s="239"/>
      <c r="M164" s="239"/>
      <c r="N164" s="236">
        <v>8</v>
      </c>
      <c r="O164" s="236">
        <v>8</v>
      </c>
      <c r="P164" s="236">
        <v>6</v>
      </c>
      <c r="Q164" s="238"/>
      <c r="R164" s="240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</row>
    <row r="165" spans="1:79" s="237" customFormat="1">
      <c r="A165" s="244" t="s">
        <v>778</v>
      </c>
      <c r="B165" s="244"/>
      <c r="C165" s="236"/>
      <c r="D165" s="236"/>
      <c r="E165" s="236"/>
      <c r="F165" s="236"/>
      <c r="G165" s="236"/>
      <c r="H165" s="238">
        <v>925</v>
      </c>
      <c r="I165" s="239" t="s">
        <v>924</v>
      </c>
      <c r="J165" s="239" t="s">
        <v>186</v>
      </c>
      <c r="K165" s="239"/>
      <c r="L165" s="239"/>
      <c r="M165" s="239"/>
      <c r="N165" s="236">
        <v>9</v>
      </c>
      <c r="O165" s="236">
        <v>9</v>
      </c>
      <c r="P165" s="236">
        <v>7</v>
      </c>
      <c r="Q165" s="238"/>
      <c r="R165" s="240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</row>
    <row r="166" spans="1:79" s="237" customFormat="1">
      <c r="A166" s="244" t="s">
        <v>768</v>
      </c>
      <c r="B166" s="244"/>
      <c r="C166" s="236"/>
      <c r="D166" s="236"/>
      <c r="E166" s="236"/>
      <c r="F166" s="236"/>
      <c r="G166" s="236"/>
      <c r="H166" s="238">
        <v>9230</v>
      </c>
      <c r="I166" s="239" t="s">
        <v>1992</v>
      </c>
      <c r="J166" s="239" t="s">
        <v>186</v>
      </c>
      <c r="K166" s="239"/>
      <c r="L166" s="239"/>
      <c r="M166" s="239"/>
      <c r="N166" s="236">
        <v>10</v>
      </c>
      <c r="O166" s="236">
        <v>10</v>
      </c>
      <c r="P166" s="236">
        <v>8</v>
      </c>
      <c r="Q166" s="238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  <c r="BI166" s="236"/>
      <c r="BJ166" s="236"/>
      <c r="BK166" s="236"/>
      <c r="BL166" s="236"/>
      <c r="BM166" s="236"/>
      <c r="BN166" s="236"/>
      <c r="BO166" s="236"/>
      <c r="BP166" s="236"/>
      <c r="BQ166" s="236"/>
      <c r="BR166" s="236"/>
      <c r="BS166" s="236"/>
      <c r="BT166" s="236"/>
      <c r="BU166" s="236"/>
      <c r="BV166" s="236"/>
      <c r="BW166" s="236"/>
      <c r="BX166" s="236"/>
      <c r="BY166" s="236"/>
      <c r="BZ166" s="236"/>
    </row>
    <row r="167" spans="1:79" s="237" customFormat="1">
      <c r="A167" s="244" t="s">
        <v>785</v>
      </c>
      <c r="B167" s="236"/>
      <c r="C167" s="236"/>
      <c r="D167" s="236"/>
      <c r="E167" s="236"/>
      <c r="F167" s="236"/>
      <c r="G167" s="236"/>
      <c r="H167" s="238"/>
      <c r="I167" s="238"/>
      <c r="J167" s="238"/>
      <c r="K167" s="238"/>
      <c r="L167" s="238"/>
      <c r="M167" s="238"/>
      <c r="N167" s="236"/>
      <c r="O167" s="238"/>
      <c r="P167" s="236">
        <v>9</v>
      </c>
      <c r="Q167" s="238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</row>
    <row r="168" spans="1:79" s="237" customFormat="1">
      <c r="A168" s="244"/>
      <c r="C168" s="236"/>
      <c r="D168" s="236"/>
      <c r="E168" s="236"/>
      <c r="F168" s="236"/>
      <c r="G168" s="236"/>
      <c r="H168" s="238"/>
      <c r="I168" s="238"/>
      <c r="J168" s="238"/>
      <c r="K168" s="238"/>
      <c r="L168" s="238"/>
      <c r="M168" s="238"/>
      <c r="N168" s="236"/>
      <c r="O168" s="238"/>
      <c r="P168" s="236">
        <v>10</v>
      </c>
      <c r="Q168" s="238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</row>
    <row r="169" spans="1:79" s="237" customFormat="1">
      <c r="C169" s="236"/>
      <c r="D169" s="236"/>
      <c r="E169" s="236"/>
      <c r="F169" s="236"/>
      <c r="G169" s="236"/>
      <c r="H169" s="238"/>
      <c r="I169" s="238"/>
      <c r="J169" s="236"/>
      <c r="K169" s="238"/>
      <c r="L169" s="238"/>
      <c r="M169" s="238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</row>
    <row r="170" spans="1:79" s="237" customFormat="1" ht="15.75">
      <c r="C170" s="236"/>
      <c r="D170" s="236"/>
      <c r="E170" s="236"/>
      <c r="F170" s="236"/>
      <c r="G170" s="236"/>
      <c r="H170" s="257" t="s">
        <v>774</v>
      </c>
      <c r="I170" s="257" t="s">
        <v>792</v>
      </c>
      <c r="J170" s="257" t="s">
        <v>1465</v>
      </c>
      <c r="K170" s="257" t="s">
        <v>937</v>
      </c>
      <c r="L170" s="257" t="s">
        <v>1466</v>
      </c>
      <c r="M170" s="257" t="s">
        <v>938</v>
      </c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</row>
    <row r="171" spans="1:79" s="237" customFormat="1">
      <c r="C171" s="236"/>
      <c r="D171" s="236"/>
      <c r="E171" s="236"/>
      <c r="F171" s="236"/>
      <c r="G171" s="236"/>
      <c r="H171" s="238" t="s">
        <v>1463</v>
      </c>
      <c r="I171" s="239" t="s">
        <v>1464</v>
      </c>
      <c r="J171" s="238" t="s">
        <v>276</v>
      </c>
      <c r="K171" s="238" t="s">
        <v>769</v>
      </c>
      <c r="L171" s="238" t="s">
        <v>1376</v>
      </c>
      <c r="M171" s="238" t="s">
        <v>769</v>
      </c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</row>
    <row r="172" spans="1:79" s="237" customFormat="1">
      <c r="C172" s="236"/>
      <c r="D172" s="236"/>
      <c r="E172" s="236"/>
      <c r="F172" s="236"/>
      <c r="G172" s="236"/>
      <c r="H172" s="238" t="s">
        <v>775</v>
      </c>
      <c r="I172" s="239" t="s">
        <v>793</v>
      </c>
      <c r="J172" s="238"/>
      <c r="K172" s="238"/>
      <c r="L172" s="238" t="s">
        <v>1255</v>
      </c>
      <c r="M172" s="238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</row>
    <row r="173" spans="1:79" s="237" customFormat="1">
      <c r="C173" s="236"/>
      <c r="D173" s="236"/>
      <c r="E173" s="236"/>
      <c r="F173" s="236"/>
      <c r="G173" s="236"/>
      <c r="H173" s="238"/>
      <c r="I173" s="239"/>
      <c r="J173" s="238"/>
      <c r="K173" s="238"/>
      <c r="L173" s="238"/>
      <c r="M173" s="238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</row>
    <row r="174" spans="1:79" s="237" customFormat="1" ht="15.75">
      <c r="A174" s="236"/>
      <c r="B174" s="241"/>
      <c r="C174" s="236"/>
      <c r="D174" s="236"/>
      <c r="E174" s="236"/>
      <c r="F174" s="236"/>
      <c r="G174" s="236"/>
      <c r="H174" s="257" t="s">
        <v>776</v>
      </c>
      <c r="I174" s="257" t="s">
        <v>792</v>
      </c>
      <c r="J174" s="257" t="s">
        <v>940</v>
      </c>
      <c r="K174" s="259" t="s">
        <v>941</v>
      </c>
      <c r="L174" s="257" t="s">
        <v>942</v>
      </c>
      <c r="M174" s="257" t="s">
        <v>943</v>
      </c>
      <c r="N174" s="257" t="s">
        <v>944</v>
      </c>
      <c r="O174" s="257" t="s">
        <v>945</v>
      </c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</row>
    <row r="175" spans="1:79" s="237" customFormat="1">
      <c r="A175" s="242"/>
      <c r="B175" s="241"/>
      <c r="C175" s="236"/>
      <c r="D175" s="236"/>
      <c r="E175" s="236"/>
      <c r="F175" s="236"/>
      <c r="G175" s="236"/>
      <c r="H175" s="238">
        <v>690</v>
      </c>
      <c r="I175" s="244" t="s">
        <v>805</v>
      </c>
      <c r="J175" s="238" t="s">
        <v>769</v>
      </c>
      <c r="K175" s="236" t="s">
        <v>769</v>
      </c>
      <c r="L175" s="238" t="s">
        <v>276</v>
      </c>
      <c r="M175" s="236" t="s">
        <v>769</v>
      </c>
      <c r="N175" s="236" t="s">
        <v>769</v>
      </c>
      <c r="O175" s="236" t="s">
        <v>181</v>
      </c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</row>
    <row r="176" spans="1:79" s="237" customFormat="1">
      <c r="A176" s="242"/>
      <c r="B176" s="241"/>
      <c r="C176" s="236"/>
      <c r="D176" s="236"/>
      <c r="E176" s="236"/>
      <c r="F176" s="236"/>
      <c r="G176" s="236"/>
      <c r="H176" s="238">
        <v>695</v>
      </c>
      <c r="I176" s="244" t="s">
        <v>806</v>
      </c>
      <c r="J176" s="238" t="s">
        <v>186</v>
      </c>
      <c r="L176" s="238" t="s">
        <v>285</v>
      </c>
      <c r="M176" s="238"/>
      <c r="N176" s="238"/>
      <c r="O176" s="236" t="s">
        <v>789</v>
      </c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</row>
    <row r="177" spans="1:127">
      <c r="A177" s="242"/>
      <c r="B177" s="241"/>
      <c r="H177" s="238">
        <v>699</v>
      </c>
      <c r="I177" s="244" t="s">
        <v>939</v>
      </c>
      <c r="J177" s="238" t="s">
        <v>186</v>
      </c>
      <c r="K177" s="237"/>
      <c r="L177" s="238" t="s">
        <v>284</v>
      </c>
      <c r="M177" s="238"/>
      <c r="N177" s="238"/>
      <c r="O177" s="238"/>
      <c r="AH177" s="236"/>
      <c r="AS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</row>
    <row r="178" spans="1:127">
      <c r="A178" s="242"/>
      <c r="B178" s="241"/>
      <c r="H178" s="238"/>
      <c r="I178" s="238"/>
      <c r="J178" s="238"/>
      <c r="K178" s="237"/>
      <c r="L178" s="238"/>
      <c r="M178" s="238"/>
      <c r="N178" s="238"/>
      <c r="O178" s="238"/>
      <c r="AH178" s="236"/>
      <c r="AI178" s="236"/>
      <c r="AQ178" s="236"/>
      <c r="AR178" s="236"/>
      <c r="AS178" s="236"/>
      <c r="CC178" s="236"/>
      <c r="CD178" s="236"/>
      <c r="CE178" s="236"/>
      <c r="CF178" s="236"/>
      <c r="CG178" s="236"/>
      <c r="CH178" s="236"/>
    </row>
    <row r="179" spans="1:127" ht="15.75">
      <c r="A179" s="242"/>
      <c r="B179" s="241"/>
      <c r="H179" s="257" t="s">
        <v>778</v>
      </c>
      <c r="I179" s="257" t="s">
        <v>792</v>
      </c>
      <c r="J179" s="257" t="s">
        <v>1168</v>
      </c>
      <c r="K179" s="257" t="s">
        <v>1169</v>
      </c>
      <c r="L179" s="257" t="s">
        <v>1170</v>
      </c>
      <c r="M179" s="257" t="s">
        <v>1171</v>
      </c>
      <c r="N179" s="257" t="s">
        <v>1172</v>
      </c>
      <c r="O179" s="257" t="s">
        <v>1173</v>
      </c>
      <c r="P179" s="257" t="s">
        <v>1386</v>
      </c>
      <c r="Q179" s="257" t="s">
        <v>1473</v>
      </c>
      <c r="R179" s="257" t="s">
        <v>1723</v>
      </c>
      <c r="S179" s="257" t="s">
        <v>1724</v>
      </c>
      <c r="T179" s="257" t="s">
        <v>1725</v>
      </c>
      <c r="U179" s="257" t="s">
        <v>1726</v>
      </c>
      <c r="V179" s="257" t="s">
        <v>1727</v>
      </c>
      <c r="W179" s="257" t="s">
        <v>1728</v>
      </c>
      <c r="X179" s="257" t="s">
        <v>1729</v>
      </c>
      <c r="Y179" s="257" t="s">
        <v>1730</v>
      </c>
      <c r="Z179" s="257" t="s">
        <v>1174</v>
      </c>
      <c r="AA179" s="257" t="s">
        <v>1175</v>
      </c>
      <c r="AB179" s="257" t="s">
        <v>1178</v>
      </c>
      <c r="AC179" s="257" t="s">
        <v>1176</v>
      </c>
      <c r="AD179" s="257" t="s">
        <v>1177</v>
      </c>
      <c r="AE179" s="257" t="s">
        <v>1719</v>
      </c>
      <c r="AF179" s="257" t="s">
        <v>1720</v>
      </c>
      <c r="AG179" s="257" t="s">
        <v>1712</v>
      </c>
      <c r="AH179" s="257" t="s">
        <v>946</v>
      </c>
      <c r="AI179" s="257" t="s">
        <v>1715</v>
      </c>
      <c r="AJ179" s="257" t="s">
        <v>947</v>
      </c>
      <c r="AK179" s="257" t="s">
        <v>948</v>
      </c>
      <c r="AL179" s="257" t="s">
        <v>949</v>
      </c>
      <c r="AM179" s="257" t="s">
        <v>950</v>
      </c>
      <c r="AN179" s="257" t="s">
        <v>986</v>
      </c>
      <c r="AO179" s="257" t="s">
        <v>1392</v>
      </c>
      <c r="AP179" s="257" t="s">
        <v>951</v>
      </c>
      <c r="AQ179" s="257" t="s">
        <v>952</v>
      </c>
      <c r="AR179" s="257" t="s">
        <v>953</v>
      </c>
      <c r="AS179" s="257" t="s">
        <v>954</v>
      </c>
      <c r="AT179" s="257" t="s">
        <v>955</v>
      </c>
      <c r="AU179" s="257" t="s">
        <v>956</v>
      </c>
      <c r="AV179" s="257" t="s">
        <v>957</v>
      </c>
      <c r="AW179" s="257" t="s">
        <v>958</v>
      </c>
      <c r="AX179" s="257" t="s">
        <v>959</v>
      </c>
      <c r="AY179" s="257" t="s">
        <v>960</v>
      </c>
      <c r="AZ179" s="257" t="s">
        <v>961</v>
      </c>
      <c r="BA179" s="257" t="s">
        <v>962</v>
      </c>
      <c r="BB179" s="257" t="s">
        <v>963</v>
      </c>
      <c r="BC179" s="257" t="s">
        <v>992</v>
      </c>
      <c r="BD179" s="257" t="s">
        <v>993</v>
      </c>
      <c r="BE179" s="257" t="s">
        <v>994</v>
      </c>
      <c r="BF179" s="257" t="s">
        <v>995</v>
      </c>
      <c r="BG179" s="257" t="s">
        <v>1180</v>
      </c>
      <c r="BH179" s="257" t="s">
        <v>1181</v>
      </c>
      <c r="BI179" s="257" t="s">
        <v>1182</v>
      </c>
      <c r="BJ179" s="257" t="s">
        <v>1183</v>
      </c>
      <c r="BK179" s="257" t="s">
        <v>1184</v>
      </c>
      <c r="BL179" s="257" t="s">
        <v>1185</v>
      </c>
      <c r="BM179" s="257" t="s">
        <v>1387</v>
      </c>
      <c r="BN179" s="257" t="s">
        <v>1474</v>
      </c>
      <c r="BO179" s="257" t="s">
        <v>1731</v>
      </c>
      <c r="BP179" s="257" t="s">
        <v>1732</v>
      </c>
      <c r="BQ179" s="257" t="s">
        <v>1733</v>
      </c>
      <c r="BR179" s="257" t="s">
        <v>1734</v>
      </c>
      <c r="BS179" s="257" t="s">
        <v>1735</v>
      </c>
      <c r="BT179" s="257" t="s">
        <v>1736</v>
      </c>
      <c r="BU179" s="257" t="s">
        <v>1737</v>
      </c>
      <c r="BV179" s="257" t="s">
        <v>1738</v>
      </c>
      <c r="BW179" s="257" t="s">
        <v>1186</v>
      </c>
      <c r="BX179" s="257" t="s">
        <v>1187</v>
      </c>
      <c r="BY179" s="257" t="s">
        <v>1188</v>
      </c>
      <c r="BZ179" s="257" t="s">
        <v>1189</v>
      </c>
      <c r="CA179" s="257" t="s">
        <v>1190</v>
      </c>
      <c r="CB179" s="257" t="s">
        <v>1721</v>
      </c>
      <c r="CC179" s="257" t="s">
        <v>1722</v>
      </c>
      <c r="CD179" s="257" t="s">
        <v>1711</v>
      </c>
      <c r="CE179" s="258" t="s">
        <v>964</v>
      </c>
      <c r="CF179" s="258" t="s">
        <v>1716</v>
      </c>
      <c r="CG179" s="258" t="s">
        <v>965</v>
      </c>
      <c r="CH179" s="258" t="s">
        <v>966</v>
      </c>
      <c r="CI179" s="258" t="s">
        <v>967</v>
      </c>
      <c r="CJ179" s="258" t="s">
        <v>968</v>
      </c>
      <c r="CK179" s="258" t="s">
        <v>987</v>
      </c>
      <c r="CL179" s="258" t="s">
        <v>1393</v>
      </c>
      <c r="CM179" s="258" t="s">
        <v>969</v>
      </c>
      <c r="CN179" s="258" t="s">
        <v>970</v>
      </c>
      <c r="CO179" s="258" t="s">
        <v>971</v>
      </c>
      <c r="CP179" s="258" t="s">
        <v>972</v>
      </c>
      <c r="CQ179" s="258" t="s">
        <v>973</v>
      </c>
      <c r="CR179" s="258" t="s">
        <v>974</v>
      </c>
      <c r="CS179" s="258" t="s">
        <v>975</v>
      </c>
      <c r="CT179" s="258" t="s">
        <v>976</v>
      </c>
      <c r="CU179" s="258" t="s">
        <v>977</v>
      </c>
      <c r="CV179" s="258" t="s">
        <v>978</v>
      </c>
      <c r="CW179" s="258" t="s">
        <v>979</v>
      </c>
      <c r="CX179" s="258" t="s">
        <v>980</v>
      </c>
      <c r="CY179" s="258" t="s">
        <v>981</v>
      </c>
      <c r="CZ179" s="258" t="s">
        <v>996</v>
      </c>
      <c r="DA179" s="258" t="s">
        <v>997</v>
      </c>
      <c r="DB179" s="258" t="s">
        <v>998</v>
      </c>
      <c r="DC179" s="258" t="s">
        <v>999</v>
      </c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36"/>
      <c r="DW179" s="236"/>
    </row>
    <row r="180" spans="1:127">
      <c r="A180" s="242"/>
      <c r="B180" s="241"/>
      <c r="H180" s="238">
        <v>2025</v>
      </c>
      <c r="I180" s="239" t="s">
        <v>1157</v>
      </c>
      <c r="J180" s="236" t="s">
        <v>276</v>
      </c>
      <c r="K180" s="236" t="s">
        <v>276</v>
      </c>
      <c r="L180" s="236" t="s">
        <v>276</v>
      </c>
      <c r="M180" s="236" t="s">
        <v>276</v>
      </c>
      <c r="N180" s="236" t="s">
        <v>276</v>
      </c>
      <c r="O180" s="236" t="s">
        <v>276</v>
      </c>
      <c r="P180" s="236" t="s">
        <v>241</v>
      </c>
      <c r="Q180" s="236" t="s">
        <v>241</v>
      </c>
      <c r="R180" s="236" t="s">
        <v>276</v>
      </c>
      <c r="S180" s="236" t="s">
        <v>276</v>
      </c>
      <c r="T180" s="236" t="s">
        <v>276</v>
      </c>
      <c r="U180" s="236" t="s">
        <v>276</v>
      </c>
      <c r="V180" s="236" t="s">
        <v>276</v>
      </c>
      <c r="W180" s="236" t="s">
        <v>276</v>
      </c>
      <c r="X180" s="236" t="s">
        <v>276</v>
      </c>
      <c r="Y180" s="236" t="s">
        <v>276</v>
      </c>
      <c r="Z180" s="236" t="s">
        <v>276</v>
      </c>
      <c r="AA180" s="236" t="s">
        <v>276</v>
      </c>
      <c r="AB180" s="236" t="s">
        <v>276</v>
      </c>
      <c r="AC180" s="236" t="s">
        <v>189</v>
      </c>
      <c r="AD180" s="236" t="s">
        <v>189</v>
      </c>
      <c r="AE180" s="236" t="s">
        <v>189</v>
      </c>
      <c r="AF180" s="236" t="s">
        <v>189</v>
      </c>
      <c r="AG180" s="236" t="s">
        <v>276</v>
      </c>
      <c r="AH180" s="236" t="s">
        <v>769</v>
      </c>
      <c r="AI180" s="236" t="s">
        <v>769</v>
      </c>
      <c r="AJ180" s="236" t="s">
        <v>769</v>
      </c>
      <c r="AK180" s="236" t="s">
        <v>769</v>
      </c>
      <c r="AL180" s="236" t="s">
        <v>769</v>
      </c>
      <c r="AM180" s="236" t="s">
        <v>769</v>
      </c>
      <c r="AN180" s="236" t="s">
        <v>769</v>
      </c>
      <c r="AO180" s="236" t="s">
        <v>769</v>
      </c>
      <c r="AP180" s="236" t="s">
        <v>769</v>
      </c>
      <c r="AQ180" s="236" t="s">
        <v>769</v>
      </c>
      <c r="AR180" s="236" t="s">
        <v>276</v>
      </c>
      <c r="AS180" s="236" t="s">
        <v>769</v>
      </c>
      <c r="AT180" s="236" t="s">
        <v>769</v>
      </c>
      <c r="AU180" s="236" t="s">
        <v>769</v>
      </c>
      <c r="AV180" s="236" t="s">
        <v>769</v>
      </c>
      <c r="AW180" s="236" t="s">
        <v>276</v>
      </c>
      <c r="AX180" s="236" t="s">
        <v>769</v>
      </c>
      <c r="AY180" s="236" t="s">
        <v>769</v>
      </c>
      <c r="AZ180" s="236" t="s">
        <v>769</v>
      </c>
      <c r="BA180" s="236" t="s">
        <v>769</v>
      </c>
      <c r="BB180" s="236" t="s">
        <v>769</v>
      </c>
      <c r="BC180" s="236" t="s">
        <v>769</v>
      </c>
      <c r="BD180" s="236" t="s">
        <v>769</v>
      </c>
      <c r="BE180" s="236" t="s">
        <v>769</v>
      </c>
      <c r="BF180" s="236" t="s">
        <v>769</v>
      </c>
      <c r="BG180" s="236" t="s">
        <v>1192</v>
      </c>
      <c r="BH180" s="236" t="s">
        <v>1192</v>
      </c>
      <c r="BI180" s="236" t="s">
        <v>1192</v>
      </c>
      <c r="BJ180" s="236" t="s">
        <v>1192</v>
      </c>
      <c r="BK180" s="236" t="s">
        <v>1192</v>
      </c>
      <c r="BL180" s="236" t="s">
        <v>1192</v>
      </c>
      <c r="BM180" s="236" t="s">
        <v>1192</v>
      </c>
      <c r="BN180" s="236" t="s">
        <v>1192</v>
      </c>
      <c r="BO180" s="236" t="s">
        <v>1192</v>
      </c>
      <c r="BP180" s="236" t="s">
        <v>1192</v>
      </c>
      <c r="BQ180" s="236" t="s">
        <v>1192</v>
      </c>
      <c r="BR180" s="236" t="s">
        <v>1192</v>
      </c>
      <c r="BS180" s="236" t="s">
        <v>1192</v>
      </c>
      <c r="BT180" s="236" t="s">
        <v>1192</v>
      </c>
      <c r="BU180" s="236" t="s">
        <v>1192</v>
      </c>
      <c r="BV180" s="236" t="s">
        <v>1192</v>
      </c>
      <c r="BW180" s="236" t="s">
        <v>1192</v>
      </c>
      <c r="BX180" s="236" t="s">
        <v>1192</v>
      </c>
      <c r="BY180" s="236" t="s">
        <v>1192</v>
      </c>
      <c r="BZ180" s="236" t="s">
        <v>181</v>
      </c>
      <c r="CA180" s="236" t="s">
        <v>181</v>
      </c>
      <c r="CB180" s="236" t="s">
        <v>181</v>
      </c>
      <c r="CC180" s="236" t="s">
        <v>181</v>
      </c>
      <c r="CD180" s="236" t="s">
        <v>1191</v>
      </c>
      <c r="CE180" s="236" t="s">
        <v>769</v>
      </c>
      <c r="CF180" s="236" t="s">
        <v>769</v>
      </c>
      <c r="CG180" s="236" t="s">
        <v>769</v>
      </c>
      <c r="CH180" s="236" t="s">
        <v>769</v>
      </c>
      <c r="CI180" s="236" t="s">
        <v>769</v>
      </c>
      <c r="CJ180" s="236" t="s">
        <v>769</v>
      </c>
      <c r="CK180" s="236" t="s">
        <v>769</v>
      </c>
      <c r="CL180" s="236" t="s">
        <v>769</v>
      </c>
      <c r="CM180" s="236" t="s">
        <v>769</v>
      </c>
      <c r="CN180" s="236" t="s">
        <v>769</v>
      </c>
      <c r="CO180" s="236" t="s">
        <v>769</v>
      </c>
      <c r="CP180" s="236" t="s">
        <v>769</v>
      </c>
      <c r="CQ180" s="236" t="s">
        <v>769</v>
      </c>
      <c r="CR180" s="236" t="s">
        <v>769</v>
      </c>
      <c r="CS180" s="236" t="s">
        <v>769</v>
      </c>
      <c r="CT180" s="236" t="s">
        <v>769</v>
      </c>
      <c r="CU180" s="236" t="s">
        <v>769</v>
      </c>
      <c r="CV180" s="236" t="s">
        <v>769</v>
      </c>
      <c r="CW180" s="236" t="s">
        <v>769</v>
      </c>
      <c r="CX180" s="236" t="s">
        <v>769</v>
      </c>
      <c r="CY180" s="236" t="s">
        <v>769</v>
      </c>
      <c r="CZ180" s="236" t="s">
        <v>769</v>
      </c>
      <c r="DA180" s="236" t="s">
        <v>769</v>
      </c>
      <c r="DB180" s="236" t="s">
        <v>769</v>
      </c>
      <c r="DC180" s="236" t="s">
        <v>769</v>
      </c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36"/>
      <c r="DW180" s="236"/>
    </row>
    <row r="181" spans="1:127">
      <c r="A181" s="242"/>
      <c r="B181" s="241"/>
      <c r="H181" s="238" t="s">
        <v>1154</v>
      </c>
      <c r="I181" s="239" t="s">
        <v>1158</v>
      </c>
      <c r="J181" s="236" t="s">
        <v>781</v>
      </c>
      <c r="K181" s="236" t="s">
        <v>781</v>
      </c>
      <c r="L181" s="236" t="s">
        <v>781</v>
      </c>
      <c r="M181" s="236" t="s">
        <v>781</v>
      </c>
      <c r="N181" s="236" t="s">
        <v>781</v>
      </c>
      <c r="O181" s="236" t="s">
        <v>781</v>
      </c>
      <c r="R181" s="236" t="s">
        <v>781</v>
      </c>
      <c r="S181" s="236" t="s">
        <v>781</v>
      </c>
      <c r="T181" s="236" t="s">
        <v>781</v>
      </c>
      <c r="U181" s="236" t="s">
        <v>781</v>
      </c>
      <c r="V181" s="236" t="s">
        <v>781</v>
      </c>
      <c r="W181" s="236" t="s">
        <v>781</v>
      </c>
      <c r="X181" s="236" t="s">
        <v>781</v>
      </c>
      <c r="Y181" s="236" t="s">
        <v>781</v>
      </c>
      <c r="Z181" s="244"/>
      <c r="AA181" s="244"/>
      <c r="AB181" s="244"/>
      <c r="AC181" s="244"/>
      <c r="AD181" s="244"/>
      <c r="AE181" s="244"/>
      <c r="AF181" s="244"/>
      <c r="AG181" s="236" t="s">
        <v>300</v>
      </c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 t="s">
        <v>294</v>
      </c>
      <c r="AW181" s="236" t="s">
        <v>279</v>
      </c>
      <c r="BA181" s="236" t="s">
        <v>294</v>
      </c>
      <c r="BG181" s="236" t="s">
        <v>1193</v>
      </c>
      <c r="BH181" s="236" t="s">
        <v>1193</v>
      </c>
      <c r="BI181" s="236" t="s">
        <v>1193</v>
      </c>
      <c r="BJ181" s="236" t="s">
        <v>1193</v>
      </c>
      <c r="BK181" s="236" t="s">
        <v>1193</v>
      </c>
      <c r="BL181" s="236" t="s">
        <v>1193</v>
      </c>
      <c r="BM181" s="236" t="s">
        <v>1193</v>
      </c>
      <c r="BN181" s="236" t="s">
        <v>1193</v>
      </c>
      <c r="BO181" s="236" t="s">
        <v>1193</v>
      </c>
      <c r="BP181" s="236" t="s">
        <v>1193</v>
      </c>
      <c r="BQ181" s="236" t="s">
        <v>1193</v>
      </c>
      <c r="BR181" s="236" t="s">
        <v>1193</v>
      </c>
      <c r="BS181" s="236" t="s">
        <v>1193</v>
      </c>
      <c r="BT181" s="236" t="s">
        <v>1193</v>
      </c>
      <c r="BU181" s="236" t="s">
        <v>1193</v>
      </c>
      <c r="BV181" s="236" t="s">
        <v>1193</v>
      </c>
      <c r="BW181" s="236" t="s">
        <v>1193</v>
      </c>
      <c r="BX181" s="236" t="s">
        <v>1193</v>
      </c>
      <c r="BY181" s="236" t="s">
        <v>1193</v>
      </c>
      <c r="BZ181" s="236" t="s">
        <v>182</v>
      </c>
      <c r="CA181" s="236" t="s">
        <v>182</v>
      </c>
      <c r="CB181" s="236" t="s">
        <v>182</v>
      </c>
      <c r="CC181" s="236" t="s">
        <v>182</v>
      </c>
      <c r="CD181" s="236" t="s">
        <v>1192</v>
      </c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36"/>
      <c r="DW181" s="236"/>
    </row>
    <row r="182" spans="1:127">
      <c r="A182" s="242"/>
      <c r="B182" s="241"/>
      <c r="H182" s="238">
        <v>2026</v>
      </c>
      <c r="I182" s="239" t="s">
        <v>1159</v>
      </c>
      <c r="J182" s="236" t="s">
        <v>279</v>
      </c>
      <c r="K182" s="236" t="s">
        <v>279</v>
      </c>
      <c r="L182" s="236" t="s">
        <v>279</v>
      </c>
      <c r="M182" s="236" t="s">
        <v>279</v>
      </c>
      <c r="N182" s="236" t="s">
        <v>279</v>
      </c>
      <c r="O182" s="236" t="s">
        <v>279</v>
      </c>
      <c r="R182" s="236" t="s">
        <v>777</v>
      </c>
      <c r="S182" s="236" t="s">
        <v>777</v>
      </c>
      <c r="T182" s="236" t="s">
        <v>777</v>
      </c>
      <c r="U182" s="236" t="s">
        <v>777</v>
      </c>
      <c r="V182" s="236" t="s">
        <v>777</v>
      </c>
      <c r="W182" s="236" t="s">
        <v>777</v>
      </c>
      <c r="X182" s="236" t="s">
        <v>777</v>
      </c>
      <c r="Y182" s="236" t="s">
        <v>777</v>
      </c>
      <c r="Z182" s="244"/>
      <c r="AA182" s="244"/>
      <c r="AB182" s="244"/>
      <c r="AC182" s="244"/>
      <c r="AD182" s="244"/>
      <c r="AE182" s="244"/>
      <c r="AF182" s="244"/>
      <c r="AG182" s="244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W182" s="236" t="s">
        <v>284</v>
      </c>
      <c r="AZ182" s="237"/>
      <c r="BG182" s="236" t="s">
        <v>1194</v>
      </c>
      <c r="BH182" s="236" t="s">
        <v>1194</v>
      </c>
      <c r="BI182" s="236" t="s">
        <v>1194</v>
      </c>
      <c r="BJ182" s="236" t="s">
        <v>1194</v>
      </c>
      <c r="BK182" s="236" t="s">
        <v>1194</v>
      </c>
      <c r="BL182" s="236" t="s">
        <v>1194</v>
      </c>
      <c r="BM182" s="236" t="s">
        <v>1194</v>
      </c>
      <c r="BN182" s="236" t="s">
        <v>1194</v>
      </c>
      <c r="BO182" s="236" t="s">
        <v>1194</v>
      </c>
      <c r="BP182" s="236" t="s">
        <v>1194</v>
      </c>
      <c r="BQ182" s="236" t="s">
        <v>1194</v>
      </c>
      <c r="BR182" s="236" t="s">
        <v>1194</v>
      </c>
      <c r="BS182" s="236" t="s">
        <v>1194</v>
      </c>
      <c r="BT182" s="236" t="s">
        <v>1194</v>
      </c>
      <c r="BU182" s="236" t="s">
        <v>1194</v>
      </c>
      <c r="BV182" s="236" t="s">
        <v>1194</v>
      </c>
      <c r="BW182" s="236" t="s">
        <v>1194</v>
      </c>
      <c r="BX182" s="236" t="s">
        <v>1194</v>
      </c>
      <c r="BY182" s="236" t="s">
        <v>1194</v>
      </c>
      <c r="BZ182" s="236" t="s">
        <v>183</v>
      </c>
      <c r="CA182" s="236" t="s">
        <v>183</v>
      </c>
      <c r="CB182" s="236" t="s">
        <v>183</v>
      </c>
      <c r="CC182" s="236" t="s">
        <v>183</v>
      </c>
      <c r="CD182" s="236" t="s">
        <v>1193</v>
      </c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36"/>
      <c r="DW182" s="236"/>
    </row>
    <row r="183" spans="1:127">
      <c r="A183" s="242"/>
      <c r="B183" s="241"/>
      <c r="H183" s="238" t="s">
        <v>1155</v>
      </c>
      <c r="I183" s="239" t="s">
        <v>1160</v>
      </c>
      <c r="J183" s="236" t="s">
        <v>777</v>
      </c>
      <c r="K183" s="236" t="s">
        <v>777</v>
      </c>
      <c r="L183" s="236" t="s">
        <v>777</v>
      </c>
      <c r="M183" s="236" t="s">
        <v>777</v>
      </c>
      <c r="N183" s="236" t="s">
        <v>777</v>
      </c>
      <c r="O183" s="236" t="s">
        <v>777</v>
      </c>
      <c r="R183" s="236" t="s">
        <v>284</v>
      </c>
      <c r="S183" s="236" t="s">
        <v>284</v>
      </c>
      <c r="T183" s="236" t="s">
        <v>284</v>
      </c>
      <c r="U183" s="236" t="s">
        <v>284</v>
      </c>
      <c r="V183" s="236" t="s">
        <v>284</v>
      </c>
      <c r="W183" s="236" t="s">
        <v>284</v>
      </c>
      <c r="X183" s="236" t="s">
        <v>284</v>
      </c>
      <c r="Y183" s="236" t="s">
        <v>284</v>
      </c>
      <c r="Z183" s="244"/>
      <c r="AA183" s="244"/>
      <c r="AB183" s="244"/>
      <c r="AC183" s="244"/>
      <c r="AD183" s="244"/>
      <c r="AE183" s="244"/>
      <c r="AF183" s="244"/>
      <c r="AG183" s="244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W183" s="236" t="s">
        <v>285</v>
      </c>
      <c r="BG183" s="236" t="s">
        <v>1195</v>
      </c>
      <c r="BH183" s="236" t="s">
        <v>1195</v>
      </c>
      <c r="BI183" s="236" t="s">
        <v>1195</v>
      </c>
      <c r="BJ183" s="236" t="s">
        <v>1195</v>
      </c>
      <c r="BK183" s="236" t="s">
        <v>1195</v>
      </c>
      <c r="BL183" s="236" t="s">
        <v>1195</v>
      </c>
      <c r="BM183" s="236" t="s">
        <v>1195</v>
      </c>
      <c r="BN183" s="236" t="s">
        <v>1195</v>
      </c>
      <c r="BO183" s="236" t="s">
        <v>1195</v>
      </c>
      <c r="BP183" s="236" t="s">
        <v>1195</v>
      </c>
      <c r="BQ183" s="236" t="s">
        <v>1195</v>
      </c>
      <c r="BR183" s="236" t="s">
        <v>1195</v>
      </c>
      <c r="BS183" s="236" t="s">
        <v>1195</v>
      </c>
      <c r="BT183" s="236" t="s">
        <v>1195</v>
      </c>
      <c r="BU183" s="236" t="s">
        <v>1195</v>
      </c>
      <c r="BV183" s="236" t="s">
        <v>1195</v>
      </c>
      <c r="BW183" s="236" t="s">
        <v>1195</v>
      </c>
      <c r="BX183" s="236" t="s">
        <v>1195</v>
      </c>
      <c r="BY183" s="236" t="s">
        <v>1195</v>
      </c>
      <c r="CC183" s="236"/>
      <c r="CD183" s="236" t="s">
        <v>1194</v>
      </c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36"/>
      <c r="DW183" s="236"/>
    </row>
    <row r="184" spans="1:127">
      <c r="A184" s="242"/>
      <c r="B184" s="241"/>
      <c r="E184" s="244"/>
      <c r="F184" s="244"/>
      <c r="H184" s="238">
        <v>2010</v>
      </c>
      <c r="I184" s="239" t="s">
        <v>1161</v>
      </c>
      <c r="J184" s="236" t="s">
        <v>284</v>
      </c>
      <c r="K184" s="236" t="s">
        <v>284</v>
      </c>
      <c r="L184" s="236" t="s">
        <v>284</v>
      </c>
      <c r="M184" s="236" t="s">
        <v>284</v>
      </c>
      <c r="N184" s="236" t="s">
        <v>284</v>
      </c>
      <c r="O184" s="236" t="s">
        <v>284</v>
      </c>
      <c r="R184" s="236" t="s">
        <v>300</v>
      </c>
      <c r="S184" s="236" t="s">
        <v>300</v>
      </c>
      <c r="T184" s="236" t="s">
        <v>300</v>
      </c>
      <c r="U184" s="236" t="s">
        <v>300</v>
      </c>
      <c r="V184" s="236" t="s">
        <v>300</v>
      </c>
      <c r="W184" s="236" t="s">
        <v>300</v>
      </c>
      <c r="X184" s="236" t="s">
        <v>300</v>
      </c>
      <c r="Y184" s="236" t="s">
        <v>300</v>
      </c>
      <c r="Z184" s="244"/>
      <c r="AA184" s="244"/>
      <c r="AB184" s="244"/>
      <c r="AC184" s="244"/>
      <c r="AD184" s="244"/>
      <c r="AE184" s="244"/>
      <c r="AF184" s="244"/>
      <c r="AG184" s="244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BG184" s="236" t="s">
        <v>1196</v>
      </c>
      <c r="BH184" s="236" t="s">
        <v>1196</v>
      </c>
      <c r="BI184" s="236" t="s">
        <v>1196</v>
      </c>
      <c r="BJ184" s="236" t="s">
        <v>1196</v>
      </c>
      <c r="BK184" s="236" t="s">
        <v>1196</v>
      </c>
      <c r="BL184" s="236" t="s">
        <v>1196</v>
      </c>
      <c r="BM184" s="236" t="s">
        <v>1196</v>
      </c>
      <c r="BN184" s="236" t="s">
        <v>1196</v>
      </c>
      <c r="BO184" s="236" t="s">
        <v>1196</v>
      </c>
      <c r="BP184" s="236" t="s">
        <v>1196</v>
      </c>
      <c r="BQ184" s="236" t="s">
        <v>1196</v>
      </c>
      <c r="BR184" s="236" t="s">
        <v>1196</v>
      </c>
      <c r="BS184" s="236" t="s">
        <v>1196</v>
      </c>
      <c r="BT184" s="236" t="s">
        <v>1196</v>
      </c>
      <c r="BU184" s="236" t="s">
        <v>1196</v>
      </c>
      <c r="BV184" s="236" t="s">
        <v>1196</v>
      </c>
      <c r="BW184" s="236" t="s">
        <v>1196</v>
      </c>
      <c r="BX184" s="236" t="s">
        <v>1196</v>
      </c>
      <c r="BY184" s="236" t="s">
        <v>1196</v>
      </c>
      <c r="CC184" s="236"/>
      <c r="CD184" s="236" t="s">
        <v>1195</v>
      </c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36"/>
      <c r="DW184" s="236"/>
    </row>
    <row r="185" spans="1:127">
      <c r="A185" s="242"/>
      <c r="B185" s="241"/>
      <c r="H185" s="238" t="s">
        <v>1156</v>
      </c>
      <c r="I185" s="239" t="s">
        <v>1162</v>
      </c>
      <c r="J185" s="244" t="s">
        <v>186</v>
      </c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BG185" s="236" t="s">
        <v>1197</v>
      </c>
      <c r="BH185" s="236" t="s">
        <v>1197</v>
      </c>
      <c r="BI185" s="236" t="s">
        <v>1197</v>
      </c>
      <c r="BJ185" s="236" t="s">
        <v>1197</v>
      </c>
      <c r="BK185" s="236" t="s">
        <v>1197</v>
      </c>
      <c r="BL185" s="236" t="s">
        <v>1197</v>
      </c>
      <c r="BM185" s="236" t="s">
        <v>1197</v>
      </c>
      <c r="BN185" s="236" t="s">
        <v>1197</v>
      </c>
      <c r="BO185" s="236" t="s">
        <v>1197</v>
      </c>
      <c r="BP185" s="236" t="s">
        <v>1197</v>
      </c>
      <c r="BQ185" s="236" t="s">
        <v>1197</v>
      </c>
      <c r="BR185" s="236" t="s">
        <v>1197</v>
      </c>
      <c r="BS185" s="236" t="s">
        <v>1197</v>
      </c>
      <c r="BT185" s="236" t="s">
        <v>1197</v>
      </c>
      <c r="BU185" s="236" t="s">
        <v>1197</v>
      </c>
      <c r="BV185" s="236" t="s">
        <v>1197</v>
      </c>
      <c r="BW185" s="236" t="s">
        <v>1197</v>
      </c>
      <c r="BX185" s="236" t="s">
        <v>1197</v>
      </c>
      <c r="BY185" s="236" t="s">
        <v>1197</v>
      </c>
      <c r="CC185" s="236"/>
      <c r="CD185" s="236" t="s">
        <v>1196</v>
      </c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</row>
    <row r="186" spans="1:127">
      <c r="A186" s="242"/>
      <c r="B186" s="241"/>
      <c r="H186" s="238" t="s">
        <v>1388</v>
      </c>
      <c r="I186" s="239" t="s">
        <v>1389</v>
      </c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BG186" s="236" t="s">
        <v>1198</v>
      </c>
      <c r="BH186" s="236" t="s">
        <v>1198</v>
      </c>
      <c r="BI186" s="236" t="s">
        <v>1198</v>
      </c>
      <c r="BJ186" s="236" t="s">
        <v>1198</v>
      </c>
      <c r="BK186" s="236" t="s">
        <v>1198</v>
      </c>
      <c r="BL186" s="236" t="s">
        <v>1198</v>
      </c>
      <c r="BM186" s="236" t="s">
        <v>1198</v>
      </c>
      <c r="BN186" s="236" t="s">
        <v>1198</v>
      </c>
      <c r="BO186" s="236" t="s">
        <v>1198</v>
      </c>
      <c r="BP186" s="236" t="s">
        <v>1198</v>
      </c>
      <c r="BQ186" s="236" t="s">
        <v>1198</v>
      </c>
      <c r="BR186" s="236" t="s">
        <v>1198</v>
      </c>
      <c r="BS186" s="236" t="s">
        <v>1198</v>
      </c>
      <c r="BT186" s="236" t="s">
        <v>1198</v>
      </c>
      <c r="BU186" s="236" t="s">
        <v>1198</v>
      </c>
      <c r="BV186" s="236" t="s">
        <v>1198</v>
      </c>
      <c r="BW186" s="236" t="s">
        <v>1198</v>
      </c>
      <c r="BX186" s="236" t="s">
        <v>1198</v>
      </c>
      <c r="BY186" s="236" t="s">
        <v>1198</v>
      </c>
      <c r="CC186" s="236"/>
      <c r="CD186" s="236" t="s">
        <v>1197</v>
      </c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</row>
    <row r="187" spans="1:127">
      <c r="A187" s="242"/>
      <c r="B187" s="241"/>
      <c r="H187" s="238" t="s">
        <v>1471</v>
      </c>
      <c r="I187" s="239" t="s">
        <v>1472</v>
      </c>
      <c r="J187" s="244" t="s">
        <v>186</v>
      </c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BG187" s="236" t="s">
        <v>1199</v>
      </c>
      <c r="BH187" s="236" t="s">
        <v>1199</v>
      </c>
      <c r="BI187" s="236" t="s">
        <v>1199</v>
      </c>
      <c r="BJ187" s="236" t="s">
        <v>1199</v>
      </c>
      <c r="BK187" s="236" t="s">
        <v>1199</v>
      </c>
      <c r="BL187" s="236" t="s">
        <v>1199</v>
      </c>
      <c r="BM187" s="236" t="s">
        <v>1199</v>
      </c>
      <c r="BN187" s="236" t="s">
        <v>1199</v>
      </c>
      <c r="BO187" s="236" t="s">
        <v>1199</v>
      </c>
      <c r="BP187" s="236" t="s">
        <v>1199</v>
      </c>
      <c r="BQ187" s="236" t="s">
        <v>1199</v>
      </c>
      <c r="BR187" s="236" t="s">
        <v>1199</v>
      </c>
      <c r="BS187" s="236" t="s">
        <v>1199</v>
      </c>
      <c r="BT187" s="236" t="s">
        <v>1199</v>
      </c>
      <c r="BU187" s="236" t="s">
        <v>1199</v>
      </c>
      <c r="BV187" s="236" t="s">
        <v>1199</v>
      </c>
      <c r="BW187" s="236" t="s">
        <v>1199</v>
      </c>
      <c r="BX187" s="236" t="s">
        <v>1199</v>
      </c>
      <c r="BY187" s="236" t="s">
        <v>1199</v>
      </c>
      <c r="CC187" s="236"/>
      <c r="CD187" s="236" t="s">
        <v>1198</v>
      </c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</row>
    <row r="188" spans="1:127">
      <c r="A188" s="242"/>
      <c r="B188" s="241"/>
      <c r="H188" s="238">
        <v>2045</v>
      </c>
      <c r="I188" s="239" t="s">
        <v>1743</v>
      </c>
      <c r="J188" s="244" t="s">
        <v>186</v>
      </c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BG188" s="236" t="s">
        <v>1200</v>
      </c>
      <c r="BH188" s="236" t="s">
        <v>1200</v>
      </c>
      <c r="BI188" s="236" t="s">
        <v>1200</v>
      </c>
      <c r="BJ188" s="236" t="s">
        <v>1200</v>
      </c>
      <c r="BK188" s="236" t="s">
        <v>1200</v>
      </c>
      <c r="BL188" s="236" t="s">
        <v>1200</v>
      </c>
      <c r="BM188" s="236" t="s">
        <v>1200</v>
      </c>
      <c r="BN188" s="236" t="s">
        <v>1200</v>
      </c>
      <c r="BO188" s="236" t="s">
        <v>1200</v>
      </c>
      <c r="BP188" s="236" t="s">
        <v>1200</v>
      </c>
      <c r="BQ188" s="236" t="s">
        <v>1200</v>
      </c>
      <c r="BR188" s="236" t="s">
        <v>1200</v>
      </c>
      <c r="BS188" s="236" t="s">
        <v>1200</v>
      </c>
      <c r="BT188" s="236" t="s">
        <v>1200</v>
      </c>
      <c r="BU188" s="236" t="s">
        <v>1200</v>
      </c>
      <c r="BV188" s="236" t="s">
        <v>1200</v>
      </c>
      <c r="BW188" s="236" t="s">
        <v>1200</v>
      </c>
      <c r="BX188" s="236" t="s">
        <v>1200</v>
      </c>
      <c r="BY188" s="236" t="s">
        <v>1200</v>
      </c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</row>
    <row r="189" spans="1:127">
      <c r="A189" s="242"/>
      <c r="B189" s="241"/>
      <c r="H189" s="238" t="s">
        <v>1706</v>
      </c>
      <c r="I189" s="239" t="s">
        <v>1744</v>
      </c>
      <c r="J189" s="244" t="s">
        <v>186</v>
      </c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BG189" s="236" t="s">
        <v>1201</v>
      </c>
      <c r="BH189" s="236" t="s">
        <v>1201</v>
      </c>
      <c r="BI189" s="236" t="s">
        <v>1201</v>
      </c>
      <c r="BJ189" s="236" t="s">
        <v>1201</v>
      </c>
      <c r="BK189" s="236" t="s">
        <v>1201</v>
      </c>
      <c r="BL189" s="236" t="s">
        <v>1201</v>
      </c>
      <c r="BM189" s="236" t="s">
        <v>1201</v>
      </c>
      <c r="BN189" s="236" t="s">
        <v>1201</v>
      </c>
      <c r="BO189" s="236" t="s">
        <v>1201</v>
      </c>
      <c r="BP189" s="236" t="s">
        <v>1201</v>
      </c>
      <c r="BQ189" s="236" t="s">
        <v>1201</v>
      </c>
      <c r="BR189" s="236" t="s">
        <v>1201</v>
      </c>
      <c r="BS189" s="236" t="s">
        <v>1201</v>
      </c>
      <c r="BT189" s="236" t="s">
        <v>1201</v>
      </c>
      <c r="BU189" s="236" t="s">
        <v>1201</v>
      </c>
      <c r="BV189" s="236" t="s">
        <v>1201</v>
      </c>
      <c r="BW189" s="236" t="s">
        <v>1201</v>
      </c>
      <c r="BX189" s="236" t="s">
        <v>1201</v>
      </c>
      <c r="BY189" s="236" t="s">
        <v>1201</v>
      </c>
      <c r="CC189" s="236"/>
      <c r="CD189" s="236"/>
      <c r="CE189" s="236"/>
      <c r="CF189" s="236"/>
      <c r="CG189" s="236"/>
      <c r="CH189" s="236"/>
      <c r="CI189" s="236"/>
      <c r="CJ189" s="236"/>
      <c r="CK189" s="236"/>
      <c r="CL189" s="236"/>
      <c r="CM189" s="236"/>
      <c r="CN189" s="236"/>
      <c r="CO189" s="236"/>
      <c r="CP189" s="236"/>
      <c r="CQ189" s="236"/>
      <c r="CR189" s="236"/>
      <c r="CS189" s="236"/>
      <c r="CT189" s="236"/>
      <c r="CU189" s="236"/>
      <c r="CV189" s="236"/>
      <c r="CW189" s="236"/>
      <c r="CX189" s="236"/>
      <c r="CY189" s="236"/>
      <c r="CZ189" s="236"/>
      <c r="DA189" s="236"/>
      <c r="DB189" s="236"/>
      <c r="DC189" s="236"/>
      <c r="DD189" s="236"/>
      <c r="DE189" s="236"/>
      <c r="DF189" s="236"/>
      <c r="DG189" s="236"/>
      <c r="DH189" s="236"/>
      <c r="DI189" s="236"/>
      <c r="DJ189" s="236"/>
      <c r="DK189" s="236"/>
    </row>
    <row r="190" spans="1:127">
      <c r="A190" s="242"/>
      <c r="B190" s="241"/>
      <c r="H190" s="238">
        <v>2030</v>
      </c>
      <c r="I190" s="239" t="s">
        <v>1745</v>
      </c>
      <c r="J190" s="244" t="s">
        <v>186</v>
      </c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BG190" s="236" t="s">
        <v>1202</v>
      </c>
      <c r="BH190" s="236" t="s">
        <v>1202</v>
      </c>
      <c r="BI190" s="236" t="s">
        <v>1202</v>
      </c>
      <c r="BJ190" s="236" t="s">
        <v>1202</v>
      </c>
      <c r="BK190" s="236" t="s">
        <v>1202</v>
      </c>
      <c r="BL190" s="236" t="s">
        <v>1202</v>
      </c>
      <c r="BM190" s="236" t="s">
        <v>1202</v>
      </c>
      <c r="BN190" s="236" t="s">
        <v>1202</v>
      </c>
      <c r="BO190" s="236" t="s">
        <v>1202</v>
      </c>
      <c r="BP190" s="236" t="s">
        <v>1202</v>
      </c>
      <c r="BQ190" s="236" t="s">
        <v>1202</v>
      </c>
      <c r="BR190" s="236" t="s">
        <v>1202</v>
      </c>
      <c r="BS190" s="236" t="s">
        <v>1202</v>
      </c>
      <c r="BT190" s="236" t="s">
        <v>1202</v>
      </c>
      <c r="BU190" s="236" t="s">
        <v>1202</v>
      </c>
      <c r="BV190" s="236" t="s">
        <v>1202</v>
      </c>
      <c r="BW190" s="236" t="s">
        <v>1202</v>
      </c>
      <c r="BX190" s="236" t="s">
        <v>1202</v>
      </c>
      <c r="BY190" s="236" t="s">
        <v>1202</v>
      </c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</row>
    <row r="191" spans="1:127">
      <c r="A191" s="242"/>
      <c r="B191" s="241"/>
      <c r="H191" s="238" t="s">
        <v>1707</v>
      </c>
      <c r="I191" s="239" t="s">
        <v>1746</v>
      </c>
      <c r="J191" s="244" t="s">
        <v>186</v>
      </c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</row>
    <row r="192" spans="1:127">
      <c r="A192" s="242"/>
      <c r="B192" s="241"/>
      <c r="H192" s="238">
        <v>2046</v>
      </c>
      <c r="I192" s="239" t="s">
        <v>1739</v>
      </c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</row>
    <row r="193" spans="1:114">
      <c r="A193" s="242"/>
      <c r="B193" s="241"/>
      <c r="H193" s="238" t="s">
        <v>1708</v>
      </c>
      <c r="I193" s="239" t="s">
        <v>1740</v>
      </c>
      <c r="J193" s="244" t="s">
        <v>186</v>
      </c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36" t="s">
        <v>186</v>
      </c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</row>
    <row r="194" spans="1:114">
      <c r="A194" s="242"/>
      <c r="B194" s="241"/>
      <c r="H194" s="238">
        <v>2036</v>
      </c>
      <c r="I194" s="239" t="s">
        <v>1741</v>
      </c>
      <c r="J194" s="244" t="s">
        <v>186</v>
      </c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38" t="s">
        <v>186</v>
      </c>
      <c r="AI194" s="238"/>
      <c r="AK194" s="238"/>
      <c r="AL194" s="238"/>
      <c r="AM194" s="238"/>
      <c r="AN194" s="236"/>
      <c r="AO194" s="236"/>
      <c r="AP194" s="236"/>
      <c r="AQ194" s="236"/>
      <c r="AR194" s="236"/>
      <c r="AS194" s="236"/>
      <c r="BI194" s="237"/>
      <c r="BJ194" s="237"/>
      <c r="BK194" s="237"/>
      <c r="BL194" s="237"/>
      <c r="BM194" s="237"/>
      <c r="BN194" s="237"/>
      <c r="BO194" s="237"/>
      <c r="BP194" s="237"/>
      <c r="BQ194" s="237"/>
      <c r="BR194" s="237"/>
      <c r="BS194" s="237"/>
      <c r="BT194" s="237"/>
      <c r="BU194" s="237"/>
      <c r="BV194" s="237"/>
      <c r="BW194" s="237"/>
      <c r="BX194" s="237"/>
      <c r="BY194" s="237"/>
      <c r="CC194" s="236"/>
      <c r="CD194" s="236"/>
      <c r="CE194" s="236"/>
      <c r="CF194" s="236"/>
      <c r="CG194" s="236"/>
      <c r="CH194" s="236"/>
      <c r="CI194" s="236"/>
      <c r="CJ194" s="236"/>
      <c r="CK194" s="236"/>
      <c r="CL194" s="236"/>
      <c r="CM194" s="236"/>
      <c r="CN194" s="236"/>
      <c r="CO194" s="236"/>
      <c r="CP194" s="236"/>
      <c r="CQ194" s="236"/>
      <c r="CR194" s="236"/>
      <c r="CS194" s="236"/>
      <c r="CT194" s="236"/>
      <c r="CU194" s="236"/>
      <c r="CV194" s="236"/>
      <c r="CW194" s="236"/>
      <c r="CX194" s="236"/>
      <c r="CY194" s="236"/>
      <c r="CZ194" s="236"/>
      <c r="DA194" s="236"/>
      <c r="DB194" s="236"/>
      <c r="DC194" s="236"/>
      <c r="DD194" s="236"/>
      <c r="DE194" s="236"/>
      <c r="DF194" s="236"/>
      <c r="DG194" s="236"/>
      <c r="DH194" s="236"/>
      <c r="DI194" s="236"/>
      <c r="DJ194" s="236"/>
    </row>
    <row r="195" spans="1:114">
      <c r="A195" s="242"/>
      <c r="B195" s="241"/>
      <c r="H195" s="238" t="s">
        <v>1709</v>
      </c>
      <c r="I195" s="239" t="s">
        <v>1742</v>
      </c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38" t="s">
        <v>186</v>
      </c>
      <c r="AI195" s="238"/>
      <c r="AK195" s="238"/>
      <c r="AL195" s="238"/>
      <c r="AM195" s="238"/>
      <c r="AN195" s="236"/>
      <c r="AO195" s="236"/>
      <c r="AP195" s="236"/>
      <c r="AQ195" s="236"/>
      <c r="AR195" s="236"/>
      <c r="AS195" s="236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</row>
    <row r="196" spans="1:114">
      <c r="A196" s="242"/>
      <c r="B196" s="241"/>
      <c r="H196" s="238">
        <v>703</v>
      </c>
      <c r="I196" s="239" t="s">
        <v>1163</v>
      </c>
      <c r="J196" s="244" t="s">
        <v>186</v>
      </c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38" t="s">
        <v>186</v>
      </c>
      <c r="AI196" s="238"/>
      <c r="AK196" s="238"/>
      <c r="AL196" s="238"/>
      <c r="AM196" s="238"/>
      <c r="AN196" s="236"/>
      <c r="AO196" s="236"/>
      <c r="AP196" s="236"/>
      <c r="AQ196" s="236"/>
      <c r="AR196" s="236"/>
      <c r="AS196" s="236"/>
      <c r="BI196" s="237"/>
      <c r="BJ196" s="237"/>
      <c r="BK196" s="237"/>
      <c r="BL196" s="237"/>
      <c r="BM196" s="237"/>
      <c r="BN196" s="237"/>
      <c r="BO196" s="237"/>
      <c r="BP196" s="237"/>
      <c r="BQ196" s="237"/>
      <c r="BR196" s="237"/>
      <c r="BS196" s="237"/>
      <c r="BT196" s="237"/>
      <c r="BU196" s="237"/>
      <c r="BV196" s="237"/>
      <c r="BW196" s="237"/>
      <c r="BX196" s="237"/>
      <c r="BY196" s="237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</row>
    <row r="197" spans="1:114">
      <c r="A197" s="242"/>
      <c r="B197" s="241"/>
      <c r="H197" s="238">
        <v>715</v>
      </c>
      <c r="I197" s="239" t="s">
        <v>1164</v>
      </c>
      <c r="J197" s="244" t="s">
        <v>186</v>
      </c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38" t="s">
        <v>186</v>
      </c>
      <c r="AI197" s="238"/>
      <c r="AK197" s="238"/>
      <c r="AL197" s="238"/>
      <c r="AM197" s="238"/>
      <c r="AN197" s="236"/>
      <c r="AO197" s="236"/>
      <c r="AP197" s="236"/>
      <c r="AQ197" s="236"/>
      <c r="AR197" s="236"/>
      <c r="AS197" s="236"/>
      <c r="BI197" s="237"/>
      <c r="BJ197" s="237"/>
      <c r="BK197" s="237"/>
      <c r="BL197" s="237"/>
      <c r="BM197" s="237"/>
      <c r="BN197" s="237"/>
      <c r="BO197" s="237"/>
      <c r="BP197" s="237"/>
      <c r="BQ197" s="237"/>
      <c r="BR197" s="237"/>
      <c r="BS197" s="237"/>
      <c r="BT197" s="237"/>
      <c r="BU197" s="237"/>
      <c r="BV197" s="237"/>
      <c r="BW197" s="237"/>
      <c r="BX197" s="237"/>
      <c r="BY197" s="237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</row>
    <row r="198" spans="1:114">
      <c r="A198" s="242"/>
      <c r="B198" s="241"/>
      <c r="H198" s="238" t="s">
        <v>1179</v>
      </c>
      <c r="I198" s="239" t="s">
        <v>1165</v>
      </c>
      <c r="J198" s="244" t="s">
        <v>186</v>
      </c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38" t="s">
        <v>186</v>
      </c>
      <c r="AI198" s="238"/>
      <c r="AK198" s="238"/>
      <c r="AL198" s="238"/>
      <c r="AM198" s="238"/>
      <c r="AN198" s="236"/>
      <c r="AO198" s="236"/>
      <c r="AP198" s="236"/>
      <c r="AQ198" s="236"/>
      <c r="AR198" s="236"/>
      <c r="AS198" s="236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37"/>
      <c r="BR198" s="237"/>
      <c r="BS198" s="237"/>
      <c r="BT198" s="237"/>
      <c r="BU198" s="237"/>
      <c r="BV198" s="237"/>
      <c r="BW198" s="237"/>
      <c r="BX198" s="237"/>
      <c r="BY198" s="237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</row>
    <row r="199" spans="1:114">
      <c r="A199" s="242"/>
      <c r="B199" s="241"/>
      <c r="H199" s="238">
        <v>707</v>
      </c>
      <c r="I199" s="239" t="s">
        <v>1166</v>
      </c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38"/>
      <c r="AI199" s="238"/>
      <c r="AK199" s="238"/>
      <c r="AL199" s="238"/>
      <c r="AM199" s="238"/>
      <c r="AN199" s="236"/>
      <c r="AO199" s="236"/>
      <c r="AP199" s="236"/>
      <c r="AQ199" s="236"/>
      <c r="AR199" s="236"/>
      <c r="AS199" s="236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</row>
    <row r="200" spans="1:114">
      <c r="A200" s="242"/>
      <c r="B200" s="241"/>
      <c r="H200" s="238">
        <v>711</v>
      </c>
      <c r="I200" s="239" t="s">
        <v>1167</v>
      </c>
      <c r="J200" s="244" t="s">
        <v>186</v>
      </c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38" t="s">
        <v>186</v>
      </c>
      <c r="AI200" s="238"/>
      <c r="AK200" s="238"/>
      <c r="AL200" s="238"/>
      <c r="AM200" s="238"/>
      <c r="AN200" s="236"/>
      <c r="AO200" s="236"/>
      <c r="AP200" s="236"/>
      <c r="AQ200" s="236"/>
      <c r="AR200" s="236"/>
      <c r="AS200" s="236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</row>
    <row r="201" spans="1:114">
      <c r="A201" s="242"/>
      <c r="B201" s="241"/>
      <c r="H201" s="238">
        <v>7017</v>
      </c>
      <c r="I201" s="239" t="s">
        <v>1717</v>
      </c>
      <c r="J201" s="244" t="s">
        <v>186</v>
      </c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38" t="s">
        <v>186</v>
      </c>
      <c r="AI201" s="238"/>
      <c r="AK201" s="238"/>
      <c r="AL201" s="238"/>
      <c r="AM201" s="238"/>
      <c r="AN201" s="236"/>
      <c r="AO201" s="236"/>
      <c r="AP201" s="236"/>
      <c r="AQ201" s="236"/>
      <c r="AR201" s="236"/>
      <c r="AS201" s="236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</row>
    <row r="202" spans="1:114">
      <c r="A202" s="242"/>
      <c r="B202" s="241"/>
      <c r="H202" s="238">
        <v>7011</v>
      </c>
      <c r="I202" s="239" t="s">
        <v>1718</v>
      </c>
      <c r="J202" s="244" t="s">
        <v>186</v>
      </c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38" t="s">
        <v>186</v>
      </c>
      <c r="AI202" s="238"/>
      <c r="AK202" s="238"/>
      <c r="AL202" s="238"/>
      <c r="AM202" s="238"/>
      <c r="AN202" s="236"/>
      <c r="AO202" s="236"/>
      <c r="AP202" s="236"/>
      <c r="AQ202" s="236"/>
      <c r="AR202" s="236"/>
      <c r="AS202" s="236"/>
      <c r="BF202" s="237"/>
      <c r="BG202" s="237"/>
      <c r="BH202" s="237"/>
      <c r="BI202" s="237"/>
      <c r="BJ202" s="237"/>
      <c r="BK202" s="237"/>
      <c r="BL202" s="237"/>
      <c r="BM202" s="237"/>
      <c r="BN202" s="237"/>
      <c r="BO202" s="237"/>
      <c r="BP202" s="237"/>
      <c r="BQ202" s="237"/>
      <c r="BR202" s="237"/>
      <c r="BS202" s="237"/>
      <c r="BT202" s="237"/>
      <c r="BU202" s="237"/>
      <c r="BV202" s="237"/>
      <c r="BW202" s="237"/>
      <c r="BX202" s="237"/>
      <c r="BY202" s="237"/>
      <c r="CC202" s="236"/>
      <c r="CD202" s="236"/>
      <c r="CE202" s="236"/>
      <c r="CF202" s="236"/>
      <c r="CG202" s="236"/>
      <c r="CH202" s="236"/>
      <c r="CI202" s="236"/>
      <c r="CJ202" s="236"/>
      <c r="CK202" s="236"/>
      <c r="CL202" s="236"/>
      <c r="CM202" s="236"/>
      <c r="CN202" s="236"/>
      <c r="CO202" s="236"/>
      <c r="CP202" s="236"/>
      <c r="CQ202" s="236"/>
      <c r="CR202" s="236"/>
      <c r="CS202" s="236"/>
      <c r="CT202" s="236"/>
      <c r="CU202" s="236"/>
      <c r="CV202" s="236"/>
      <c r="CW202" s="236"/>
      <c r="CX202" s="236"/>
      <c r="CY202" s="236"/>
      <c r="CZ202" s="236"/>
      <c r="DA202" s="236"/>
      <c r="DB202" s="236"/>
      <c r="DC202" s="236"/>
      <c r="DD202" s="236"/>
      <c r="DE202" s="236"/>
      <c r="DF202" s="236"/>
      <c r="DG202" s="236"/>
      <c r="DH202" s="236"/>
      <c r="DI202" s="236"/>
    </row>
    <row r="203" spans="1:114">
      <c r="A203" s="242"/>
      <c r="B203" s="241"/>
      <c r="H203" s="238">
        <v>6550</v>
      </c>
      <c r="I203" s="239" t="s">
        <v>1713</v>
      </c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38"/>
      <c r="AI203" s="238"/>
      <c r="AK203" s="238"/>
      <c r="AL203" s="238"/>
      <c r="AM203" s="238"/>
      <c r="AN203" s="236"/>
      <c r="AO203" s="236"/>
      <c r="AP203" s="236"/>
      <c r="AQ203" s="236"/>
      <c r="AR203" s="236"/>
      <c r="AS203" s="236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</row>
    <row r="204" spans="1:114">
      <c r="A204" s="242"/>
      <c r="B204" s="241"/>
      <c r="H204" s="238">
        <v>761</v>
      </c>
      <c r="I204" s="239" t="s">
        <v>856</v>
      </c>
      <c r="J204" s="244" t="s">
        <v>186</v>
      </c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38" t="s">
        <v>186</v>
      </c>
      <c r="AI204" s="238"/>
      <c r="AK204" s="238"/>
      <c r="AL204" s="238"/>
      <c r="AM204" s="238"/>
      <c r="AN204" s="236"/>
      <c r="AO204" s="236"/>
      <c r="AP204" s="236"/>
      <c r="AQ204" s="236"/>
      <c r="AR204" s="236"/>
      <c r="AS204" s="236"/>
      <c r="BF204" s="237"/>
      <c r="BG204" s="237"/>
      <c r="BH204" s="237"/>
      <c r="BI204" s="237"/>
      <c r="BJ204" s="237"/>
      <c r="BK204" s="237"/>
      <c r="BL204" s="237"/>
      <c r="BM204" s="237"/>
      <c r="BN204" s="237"/>
      <c r="BO204" s="237"/>
      <c r="BP204" s="237"/>
      <c r="BQ204" s="237"/>
      <c r="BR204" s="237"/>
      <c r="BS204" s="237"/>
      <c r="BT204" s="237"/>
      <c r="BU204" s="237"/>
      <c r="BV204" s="237"/>
      <c r="BW204" s="237"/>
      <c r="BX204" s="237"/>
      <c r="BY204" s="237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</row>
    <row r="205" spans="1:114">
      <c r="A205" s="242"/>
      <c r="B205" s="241"/>
      <c r="H205" s="238" t="s">
        <v>1710</v>
      </c>
      <c r="I205" s="239" t="s">
        <v>1714</v>
      </c>
      <c r="J205" s="244" t="s">
        <v>186</v>
      </c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38" t="s">
        <v>186</v>
      </c>
      <c r="AI205" s="238"/>
      <c r="AK205" s="238"/>
      <c r="AL205" s="238"/>
      <c r="AM205" s="238"/>
      <c r="AN205" s="236"/>
      <c r="AO205" s="236"/>
      <c r="AP205" s="236"/>
      <c r="AQ205" s="236"/>
      <c r="AR205" s="236"/>
      <c r="AS205" s="236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</row>
    <row r="206" spans="1:114">
      <c r="A206" s="242"/>
      <c r="B206" s="241"/>
      <c r="H206" s="238">
        <v>763</v>
      </c>
      <c r="I206" s="239" t="s">
        <v>857</v>
      </c>
      <c r="J206" s="244" t="s">
        <v>186</v>
      </c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  <c r="AG206" s="244"/>
      <c r="AH206" s="238" t="s">
        <v>186</v>
      </c>
      <c r="AI206" s="238"/>
      <c r="AK206" s="238"/>
      <c r="AL206" s="238"/>
      <c r="AM206" s="238"/>
      <c r="AN206" s="236"/>
      <c r="AO206" s="236"/>
      <c r="AP206" s="236"/>
      <c r="AQ206" s="236"/>
      <c r="AR206" s="236"/>
      <c r="AS206" s="236"/>
      <c r="BF206" s="237"/>
      <c r="BG206" s="237"/>
      <c r="BH206" s="237"/>
      <c r="BI206" s="237"/>
      <c r="BJ206" s="237"/>
      <c r="BK206" s="237"/>
      <c r="BL206" s="237"/>
      <c r="BM206" s="237"/>
      <c r="BN206" s="237"/>
      <c r="BO206" s="237"/>
      <c r="BP206" s="237"/>
      <c r="BQ206" s="237"/>
      <c r="BR206" s="237"/>
      <c r="BS206" s="237"/>
      <c r="BT206" s="237"/>
      <c r="BU206" s="237"/>
      <c r="BV206" s="237"/>
      <c r="BW206" s="237"/>
      <c r="BX206" s="237"/>
      <c r="BY206" s="237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</row>
    <row r="207" spans="1:114">
      <c r="A207" s="242"/>
      <c r="B207" s="241"/>
      <c r="H207" s="238">
        <v>764</v>
      </c>
      <c r="I207" s="239" t="s">
        <v>858</v>
      </c>
      <c r="J207" s="244" t="s">
        <v>186</v>
      </c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38" t="s">
        <v>186</v>
      </c>
      <c r="AG207" s="238"/>
      <c r="AI207" s="238"/>
      <c r="AJ207" s="238"/>
      <c r="AK207" s="238"/>
      <c r="AL207" s="236"/>
      <c r="AM207" s="236"/>
      <c r="AN207" s="236"/>
      <c r="AO207" s="236"/>
      <c r="AP207" s="236"/>
      <c r="AQ207" s="236"/>
      <c r="AR207" s="236"/>
      <c r="AS207" s="236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</row>
    <row r="208" spans="1:114">
      <c r="A208" s="242"/>
      <c r="B208" s="241"/>
      <c r="H208" s="238">
        <v>750</v>
      </c>
      <c r="I208" s="239" t="s">
        <v>983</v>
      </c>
      <c r="J208" s="244" t="s">
        <v>186</v>
      </c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38" t="s">
        <v>186</v>
      </c>
      <c r="AG208" s="238"/>
      <c r="AI208" s="238"/>
      <c r="AJ208" s="238"/>
      <c r="AK208" s="238"/>
      <c r="AL208" s="236"/>
      <c r="AM208" s="236"/>
      <c r="AN208" s="236"/>
      <c r="AO208" s="236"/>
      <c r="AP208" s="236"/>
      <c r="AQ208" s="236"/>
      <c r="AR208" s="236"/>
      <c r="AS208" s="236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37"/>
      <c r="BQ208" s="237"/>
      <c r="BR208" s="237"/>
      <c r="BS208" s="237"/>
      <c r="BT208" s="237"/>
      <c r="BU208" s="237"/>
      <c r="BV208" s="237"/>
      <c r="BW208" s="237"/>
      <c r="CC208" s="236"/>
      <c r="CD208" s="236"/>
      <c r="CE208" s="236"/>
      <c r="CF208" s="236"/>
      <c r="CG208" s="236"/>
      <c r="CH208" s="236"/>
      <c r="CI208" s="236"/>
      <c r="CJ208" s="236"/>
      <c r="CK208" s="236"/>
      <c r="CL208" s="236"/>
      <c r="CM208" s="236"/>
      <c r="CN208" s="236"/>
      <c r="CO208" s="236"/>
      <c r="CP208" s="236"/>
      <c r="CQ208" s="236"/>
      <c r="CR208" s="236"/>
      <c r="CS208" s="236"/>
      <c r="CT208" s="236"/>
      <c r="CU208" s="236"/>
      <c r="CV208" s="236"/>
      <c r="CW208" s="236"/>
      <c r="CX208" s="236"/>
      <c r="CY208" s="236"/>
      <c r="CZ208" s="236"/>
      <c r="DA208" s="236"/>
      <c r="DB208" s="236"/>
      <c r="DC208" s="236"/>
      <c r="DD208" s="236"/>
      <c r="DE208" s="236"/>
      <c r="DF208" s="236"/>
      <c r="DG208" s="236"/>
      <c r="DH208" s="236"/>
      <c r="DI208" s="236"/>
    </row>
    <row r="209" spans="1:112">
      <c r="A209" s="242"/>
      <c r="B209" s="241"/>
      <c r="H209" s="238">
        <v>770</v>
      </c>
      <c r="I209" s="239" t="s">
        <v>859</v>
      </c>
      <c r="J209" s="244" t="s">
        <v>186</v>
      </c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37"/>
      <c r="AG209" s="237"/>
      <c r="AH209" s="238"/>
      <c r="AI209" s="238"/>
      <c r="AJ209" s="238"/>
      <c r="AK209" s="236"/>
      <c r="AL209" s="236"/>
      <c r="AM209" s="236"/>
      <c r="AN209" s="236"/>
      <c r="AO209" s="236"/>
      <c r="AP209" s="236"/>
      <c r="AQ209" s="236"/>
      <c r="AR209" s="236"/>
      <c r="AS209" s="236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  <c r="BM209" s="237"/>
      <c r="BN209" s="237"/>
      <c r="BO209" s="237"/>
      <c r="BP209" s="237"/>
      <c r="BQ209" s="237"/>
      <c r="BR209" s="237"/>
      <c r="BS209" s="237"/>
      <c r="BT209" s="237"/>
      <c r="BU209" s="237"/>
      <c r="BV209" s="237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</row>
    <row r="210" spans="1:112">
      <c r="A210" s="242"/>
      <c r="B210" s="241"/>
      <c r="H210" s="238" t="s">
        <v>984</v>
      </c>
      <c r="I210" s="239" t="s">
        <v>985</v>
      </c>
      <c r="J210" s="244" t="s">
        <v>186</v>
      </c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38" t="s">
        <v>186</v>
      </c>
      <c r="AG210" s="238"/>
      <c r="AI210" s="238"/>
      <c r="AJ210" s="238"/>
      <c r="AK210" s="238"/>
      <c r="AL210" s="236"/>
      <c r="AM210" s="236"/>
      <c r="AN210" s="236"/>
      <c r="AO210" s="236"/>
      <c r="AP210" s="236"/>
      <c r="AQ210" s="236"/>
      <c r="AR210" s="236"/>
      <c r="AS210" s="236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</row>
    <row r="211" spans="1:112">
      <c r="A211" s="242"/>
      <c r="B211" s="241"/>
      <c r="H211" s="238" t="s">
        <v>1390</v>
      </c>
      <c r="I211" s="239" t="s">
        <v>1391</v>
      </c>
      <c r="J211" s="244" t="s">
        <v>186</v>
      </c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38" t="s">
        <v>186</v>
      </c>
      <c r="AG211" s="238"/>
      <c r="AI211" s="238"/>
      <c r="AJ211" s="238"/>
      <c r="AK211" s="238"/>
      <c r="AL211" s="238"/>
      <c r="AM211" s="236"/>
      <c r="AN211" s="236"/>
      <c r="AO211" s="236"/>
      <c r="AP211" s="236"/>
      <c r="AQ211" s="236"/>
      <c r="AR211" s="236"/>
      <c r="AS211" s="236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</row>
    <row r="212" spans="1:112">
      <c r="A212" s="242"/>
      <c r="B212" s="241"/>
      <c r="H212" s="238">
        <v>772</v>
      </c>
      <c r="I212" s="239" t="s">
        <v>860</v>
      </c>
      <c r="J212" s="244" t="s">
        <v>186</v>
      </c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38" t="s">
        <v>186</v>
      </c>
      <c r="AG212" s="237"/>
      <c r="AH212" s="238"/>
      <c r="AI212" s="238"/>
      <c r="AJ212" s="238"/>
      <c r="AK212" s="238"/>
      <c r="AL212" s="236"/>
      <c r="AM212" s="236"/>
      <c r="AN212" s="236"/>
      <c r="AO212" s="236"/>
      <c r="AP212" s="236"/>
      <c r="AQ212" s="236"/>
      <c r="AR212" s="236"/>
      <c r="AS212" s="236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37"/>
      <c r="BR212" s="237"/>
      <c r="BS212" s="237"/>
      <c r="BT212" s="237"/>
      <c r="BU212" s="237"/>
      <c r="BV212" s="237"/>
      <c r="BW212" s="237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</row>
    <row r="213" spans="1:112">
      <c r="A213" s="242"/>
      <c r="B213" s="241"/>
      <c r="H213" s="238">
        <v>773</v>
      </c>
      <c r="I213" s="239" t="s">
        <v>861</v>
      </c>
      <c r="J213" s="244" t="s">
        <v>186</v>
      </c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38" t="s">
        <v>186</v>
      </c>
      <c r="AG213" s="237"/>
      <c r="AH213" s="238"/>
      <c r="AI213" s="238"/>
      <c r="AJ213" s="238"/>
      <c r="AK213" s="238"/>
      <c r="AL213" s="236"/>
      <c r="AM213" s="236"/>
      <c r="AN213" s="236"/>
      <c r="AO213" s="236"/>
      <c r="AP213" s="236"/>
      <c r="AQ213" s="236"/>
      <c r="AR213" s="236"/>
      <c r="AS213" s="236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</row>
    <row r="214" spans="1:112">
      <c r="A214" s="242"/>
      <c r="B214" s="241"/>
      <c r="H214" s="238">
        <v>774</v>
      </c>
      <c r="I214" s="239" t="s">
        <v>862</v>
      </c>
      <c r="J214" s="244" t="s">
        <v>186</v>
      </c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38" t="s">
        <v>186</v>
      </c>
      <c r="AI214" s="238"/>
      <c r="AJ214" s="238"/>
      <c r="AK214" s="238"/>
      <c r="AL214" s="238"/>
      <c r="AM214" s="236"/>
      <c r="AN214" s="236"/>
      <c r="AO214" s="236"/>
      <c r="AP214" s="236"/>
      <c r="AQ214" s="236"/>
      <c r="AR214" s="236"/>
      <c r="AS214" s="236"/>
      <c r="BE214" s="237"/>
      <c r="BF214" s="237"/>
      <c r="BG214" s="237"/>
      <c r="BH214" s="237"/>
      <c r="BI214" s="237"/>
      <c r="BJ214" s="237"/>
      <c r="BK214" s="237"/>
      <c r="BL214" s="237"/>
      <c r="BM214" s="237"/>
      <c r="BN214" s="237"/>
      <c r="BO214" s="237"/>
      <c r="BP214" s="237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</row>
    <row r="215" spans="1:112">
      <c r="A215" s="242"/>
      <c r="B215" s="241"/>
      <c r="H215" s="238">
        <v>778</v>
      </c>
      <c r="I215" s="239" t="s">
        <v>863</v>
      </c>
      <c r="J215" s="244" t="s">
        <v>186</v>
      </c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38" t="s">
        <v>186</v>
      </c>
      <c r="AI215" s="238"/>
      <c r="AJ215" s="238"/>
      <c r="AK215" s="238"/>
      <c r="AL215" s="238"/>
      <c r="AM215" s="236"/>
      <c r="AN215" s="236"/>
      <c r="AO215" s="236"/>
      <c r="AP215" s="236"/>
      <c r="AQ215" s="236"/>
      <c r="AR215" s="236"/>
      <c r="AS215" s="236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</row>
    <row r="216" spans="1:112">
      <c r="A216" s="242"/>
      <c r="B216" s="241"/>
      <c r="H216" s="238">
        <v>779</v>
      </c>
      <c r="I216" s="239" t="s">
        <v>864</v>
      </c>
      <c r="J216" s="244" t="s">
        <v>186</v>
      </c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38" t="s">
        <v>186</v>
      </c>
      <c r="AI216" s="238"/>
      <c r="AJ216" s="238"/>
      <c r="AK216" s="238"/>
      <c r="AL216" s="238"/>
      <c r="AM216" s="236"/>
      <c r="AN216" s="236"/>
      <c r="AO216" s="236"/>
      <c r="AP216" s="236"/>
      <c r="AQ216" s="236"/>
      <c r="AR216" s="236"/>
      <c r="AS216" s="236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</row>
    <row r="217" spans="1:112">
      <c r="A217" s="242"/>
      <c r="B217" s="241"/>
      <c r="H217" s="238">
        <v>780</v>
      </c>
      <c r="I217" s="239" t="s">
        <v>865</v>
      </c>
      <c r="J217" s="244" t="s">
        <v>186</v>
      </c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A217" s="238"/>
      <c r="AB217" s="238"/>
      <c r="AC217" s="238"/>
      <c r="AD217" s="238"/>
      <c r="AE217" s="238"/>
      <c r="AF217" s="238"/>
      <c r="AG217" s="238" t="s">
        <v>186</v>
      </c>
      <c r="AH217" s="238"/>
      <c r="AI217" s="238"/>
      <c r="AJ217" s="238"/>
      <c r="AK217" s="238"/>
      <c r="AL217" s="236"/>
      <c r="AM217" s="236"/>
      <c r="AN217" s="236"/>
      <c r="AO217" s="236"/>
      <c r="AP217" s="236"/>
      <c r="AQ217" s="236"/>
      <c r="AR217" s="236"/>
      <c r="AS217" s="236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</row>
    <row r="218" spans="1:112">
      <c r="A218" s="242"/>
      <c r="B218" s="241"/>
      <c r="H218" s="238">
        <v>781</v>
      </c>
      <c r="I218" s="239" t="s">
        <v>866</v>
      </c>
      <c r="J218" s="237"/>
      <c r="K218" s="238"/>
      <c r="L218" s="238"/>
      <c r="M218" s="238"/>
      <c r="N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T218" s="237"/>
      <c r="AU218" s="237"/>
      <c r="AV218" s="237"/>
      <c r="CC218" s="236"/>
      <c r="CD218" s="236"/>
      <c r="CE218" s="236"/>
      <c r="CF218" s="236"/>
      <c r="CG218" s="236"/>
      <c r="CH218" s="236"/>
    </row>
    <row r="219" spans="1:112">
      <c r="A219" s="242"/>
      <c r="B219" s="241"/>
      <c r="H219" s="238">
        <v>784</v>
      </c>
      <c r="I219" s="239" t="s">
        <v>982</v>
      </c>
      <c r="J219" s="237"/>
      <c r="K219" s="238"/>
      <c r="L219" s="238"/>
      <c r="M219" s="238"/>
      <c r="N219" s="238"/>
      <c r="AE219" s="238"/>
      <c r="AF219" s="238"/>
      <c r="AG219" s="238"/>
      <c r="AH219" s="238"/>
      <c r="AI219" s="238"/>
      <c r="AJ219" s="238"/>
      <c r="AK219" s="238"/>
      <c r="AL219" s="238"/>
      <c r="AM219" s="238"/>
      <c r="AN219" s="238"/>
      <c r="AO219" s="238"/>
      <c r="AP219" s="238"/>
      <c r="AT219" s="237"/>
      <c r="AU219" s="237"/>
      <c r="AV219" s="237"/>
      <c r="CC219" s="236"/>
      <c r="CD219" s="236"/>
      <c r="CE219" s="236"/>
      <c r="CF219" s="236"/>
      <c r="CG219" s="236"/>
      <c r="CH219" s="236"/>
    </row>
    <row r="220" spans="1:112">
      <c r="A220" s="242"/>
      <c r="B220" s="241"/>
      <c r="H220" s="238">
        <v>785</v>
      </c>
      <c r="I220" s="239" t="s">
        <v>867</v>
      </c>
      <c r="J220" s="237"/>
      <c r="K220" s="238"/>
      <c r="L220" s="238"/>
      <c r="M220" s="238"/>
      <c r="N220" s="238"/>
      <c r="AE220" s="238"/>
      <c r="AF220" s="238"/>
      <c r="AG220" s="238"/>
      <c r="AH220" s="238"/>
      <c r="AI220" s="238"/>
      <c r="AJ220" s="238"/>
      <c r="AK220" s="238"/>
      <c r="AL220" s="238"/>
      <c r="AM220" s="238"/>
      <c r="AN220" s="238"/>
      <c r="AO220" s="238"/>
      <c r="AP220" s="238"/>
      <c r="AT220" s="237"/>
      <c r="AU220" s="237"/>
      <c r="AV220" s="237"/>
      <c r="CC220" s="236"/>
      <c r="CD220" s="236"/>
      <c r="CE220" s="236"/>
      <c r="CF220" s="236"/>
      <c r="CG220" s="236"/>
      <c r="CH220" s="236"/>
    </row>
    <row r="221" spans="1:112">
      <c r="A221" s="242"/>
      <c r="B221" s="241"/>
      <c r="H221" s="238">
        <v>786</v>
      </c>
      <c r="I221" s="239" t="s">
        <v>868</v>
      </c>
      <c r="J221" s="237"/>
      <c r="K221" s="238"/>
      <c r="L221" s="238"/>
      <c r="M221" s="238"/>
      <c r="N221" s="238"/>
      <c r="AE221" s="238"/>
      <c r="AF221" s="238"/>
      <c r="AG221" s="238"/>
      <c r="AH221" s="238"/>
      <c r="AI221" s="238"/>
      <c r="AJ221" s="238"/>
      <c r="AK221" s="238"/>
      <c r="AL221" s="238"/>
      <c r="AM221" s="238"/>
      <c r="AN221" s="238"/>
      <c r="AO221" s="238"/>
      <c r="AP221" s="238"/>
      <c r="AT221" s="237"/>
      <c r="AU221" s="237"/>
      <c r="AV221" s="237"/>
      <c r="CC221" s="236"/>
      <c r="CD221" s="236"/>
      <c r="CE221" s="236"/>
      <c r="CF221" s="236"/>
      <c r="CG221" s="236"/>
      <c r="CH221" s="236"/>
    </row>
    <row r="222" spans="1:112">
      <c r="A222" s="242"/>
      <c r="B222" s="241"/>
      <c r="H222" s="238">
        <v>787</v>
      </c>
      <c r="I222" s="239" t="s">
        <v>869</v>
      </c>
      <c r="J222" s="237"/>
      <c r="K222" s="238"/>
      <c r="L222" s="238"/>
      <c r="M222" s="238"/>
      <c r="N222" s="238"/>
      <c r="W222" s="238"/>
      <c r="X222" s="238"/>
      <c r="Y222" s="238"/>
      <c r="Z222" s="238"/>
      <c r="AA222" s="238"/>
      <c r="AB222" s="238"/>
      <c r="AC222" s="238"/>
      <c r="AD222" s="238"/>
      <c r="AE222" s="238"/>
      <c r="AF222" s="238"/>
      <c r="AG222" s="238"/>
      <c r="AH222" s="238"/>
      <c r="AO222" s="236"/>
      <c r="AP222" s="236"/>
      <c r="AQ222" s="236"/>
      <c r="AR222" s="236"/>
      <c r="AS222" s="236"/>
      <c r="CA222" s="237"/>
      <c r="CB222" s="237"/>
    </row>
    <row r="223" spans="1:112">
      <c r="A223" s="242"/>
      <c r="B223" s="241"/>
      <c r="H223" s="238">
        <v>788</v>
      </c>
      <c r="I223" s="239" t="s">
        <v>870</v>
      </c>
      <c r="J223" s="237"/>
      <c r="K223" s="238"/>
      <c r="L223" s="238"/>
      <c r="M223" s="238"/>
      <c r="N223" s="238"/>
      <c r="W223" s="238"/>
      <c r="X223" s="238"/>
      <c r="Y223" s="238"/>
      <c r="Z223" s="238"/>
      <c r="AA223" s="238"/>
      <c r="AB223" s="238"/>
      <c r="AC223" s="238"/>
      <c r="AD223" s="238"/>
      <c r="AE223" s="238"/>
      <c r="AF223" s="238"/>
      <c r="AG223" s="238"/>
      <c r="AH223" s="238"/>
      <c r="AO223" s="236"/>
      <c r="AP223" s="236"/>
      <c r="AQ223" s="236"/>
      <c r="AR223" s="236"/>
      <c r="AS223" s="236"/>
      <c r="CA223" s="237"/>
      <c r="CB223" s="237"/>
    </row>
    <row r="224" spans="1:112">
      <c r="A224" s="242"/>
      <c r="B224" s="241"/>
      <c r="H224" s="238">
        <v>799</v>
      </c>
      <c r="I224" s="239" t="s">
        <v>871</v>
      </c>
      <c r="J224" s="237" t="s">
        <v>2009</v>
      </c>
      <c r="K224" s="238" t="s">
        <v>2010</v>
      </c>
      <c r="L224" s="238" t="s">
        <v>2011</v>
      </c>
      <c r="M224" s="238" t="s">
        <v>2012</v>
      </c>
      <c r="N224" s="238"/>
      <c r="W224" s="238"/>
      <c r="X224" s="238"/>
      <c r="Y224" s="238"/>
      <c r="Z224" s="238"/>
      <c r="AA224" s="238"/>
      <c r="AB224" s="238"/>
      <c r="AC224" s="238"/>
      <c r="AD224" s="238"/>
      <c r="AE224" s="238"/>
      <c r="AF224" s="238"/>
      <c r="AG224" s="238"/>
      <c r="AH224" s="238"/>
      <c r="AO224" s="236"/>
      <c r="AP224" s="236"/>
      <c r="AQ224" s="236"/>
      <c r="AR224" s="236"/>
      <c r="AS224" s="236"/>
      <c r="CA224" s="237"/>
      <c r="CB224" s="237"/>
    </row>
    <row r="225" spans="1:83">
      <c r="A225" s="242"/>
      <c r="B225" s="241"/>
      <c r="H225" s="238">
        <v>640</v>
      </c>
      <c r="I225" s="239" t="s">
        <v>988</v>
      </c>
      <c r="J225" s="237" t="s">
        <v>276</v>
      </c>
      <c r="K225" s="238" t="s">
        <v>276</v>
      </c>
      <c r="L225" s="238" t="s">
        <v>769</v>
      </c>
      <c r="M225" s="238" t="s">
        <v>769</v>
      </c>
      <c r="N225" s="238"/>
      <c r="W225" s="238"/>
      <c r="X225" s="238"/>
      <c r="Y225" s="238"/>
      <c r="Z225" s="238"/>
      <c r="AA225" s="238"/>
      <c r="AB225" s="238"/>
      <c r="AC225" s="238"/>
      <c r="AD225" s="238"/>
      <c r="AE225" s="238"/>
      <c r="AF225" s="238"/>
      <c r="AG225" s="238"/>
      <c r="AH225" s="238"/>
      <c r="AO225" s="236"/>
      <c r="AP225" s="236"/>
      <c r="AQ225" s="236"/>
      <c r="AR225" s="236"/>
      <c r="AS225" s="236"/>
      <c r="CA225" s="237"/>
      <c r="CB225" s="237"/>
    </row>
    <row r="226" spans="1:83">
      <c r="A226" s="242"/>
      <c r="B226" s="241"/>
      <c r="H226" s="238">
        <v>642</v>
      </c>
      <c r="I226" s="239" t="s">
        <v>989</v>
      </c>
      <c r="J226" s="237"/>
      <c r="K226" s="238"/>
      <c r="L226" s="238"/>
      <c r="M226" s="238"/>
      <c r="N226" s="238"/>
      <c r="W226" s="238"/>
      <c r="X226" s="238"/>
      <c r="Y226" s="238"/>
      <c r="Z226" s="238"/>
      <c r="AA226" s="238"/>
      <c r="AB226" s="238"/>
      <c r="AC226" s="238"/>
      <c r="AD226" s="238"/>
      <c r="AE226" s="238"/>
      <c r="AF226" s="238"/>
      <c r="AG226" s="238"/>
      <c r="AH226" s="238"/>
      <c r="AO226" s="236"/>
      <c r="AP226" s="236"/>
      <c r="AQ226" s="236"/>
      <c r="AR226" s="236"/>
      <c r="AS226" s="236"/>
      <c r="CA226" s="237"/>
      <c r="CB226" s="237"/>
    </row>
    <row r="227" spans="1:83">
      <c r="A227" s="242"/>
      <c r="B227" s="241"/>
      <c r="H227" s="238" t="s">
        <v>790</v>
      </c>
      <c r="I227" s="239" t="s">
        <v>990</v>
      </c>
      <c r="J227" s="237"/>
      <c r="K227" s="238"/>
      <c r="L227" s="238"/>
      <c r="M227" s="238"/>
      <c r="N227" s="238"/>
      <c r="W227" s="238"/>
      <c r="X227" s="238"/>
      <c r="Y227" s="238"/>
      <c r="Z227" s="238"/>
      <c r="AA227" s="238"/>
      <c r="AB227" s="238"/>
      <c r="AC227" s="238"/>
      <c r="AD227" s="238"/>
      <c r="AE227" s="238"/>
      <c r="AF227" s="238"/>
      <c r="AG227" s="238"/>
      <c r="AH227" s="238"/>
      <c r="AO227" s="236"/>
      <c r="AP227" s="236"/>
      <c r="AQ227" s="236"/>
      <c r="AR227" s="236"/>
      <c r="AS227" s="236"/>
      <c r="CA227" s="237"/>
      <c r="CB227" s="237"/>
    </row>
    <row r="228" spans="1:83">
      <c r="A228" s="242"/>
      <c r="B228" s="241"/>
      <c r="H228" s="238" t="s">
        <v>791</v>
      </c>
      <c r="I228" s="238" t="s">
        <v>991</v>
      </c>
      <c r="J228" s="237"/>
      <c r="K228" s="238"/>
      <c r="L228" s="238"/>
      <c r="M228" s="238"/>
      <c r="N228" s="238"/>
      <c r="W228" s="238"/>
      <c r="X228" s="238"/>
      <c r="Y228" s="238"/>
      <c r="Z228" s="238"/>
      <c r="AA228" s="238"/>
      <c r="AB228" s="238"/>
      <c r="AC228" s="238"/>
      <c r="AD228" s="238"/>
      <c r="AE228" s="238"/>
      <c r="AF228" s="238"/>
      <c r="AG228" s="238"/>
      <c r="AH228" s="238"/>
      <c r="AO228" s="236"/>
      <c r="AP228" s="236"/>
      <c r="AQ228" s="236"/>
      <c r="AR228" s="236"/>
      <c r="AS228" s="236"/>
      <c r="CA228" s="237"/>
      <c r="CB228" s="237"/>
    </row>
    <row r="229" spans="1:83">
      <c r="A229" s="242"/>
      <c r="B229" s="241"/>
      <c r="H229" s="238" t="s">
        <v>2005</v>
      </c>
      <c r="I229" s="238" t="s">
        <v>2006</v>
      </c>
      <c r="J229" s="237"/>
      <c r="K229" s="238"/>
      <c r="L229" s="238"/>
      <c r="M229" s="238"/>
      <c r="N229" s="238"/>
      <c r="W229" s="238"/>
      <c r="X229" s="238"/>
      <c r="Y229" s="238"/>
      <c r="Z229" s="238"/>
      <c r="AA229" s="238"/>
      <c r="AB229" s="238"/>
      <c r="AC229" s="238"/>
      <c r="AD229" s="238"/>
      <c r="AE229" s="238"/>
      <c r="AF229" s="238"/>
      <c r="AG229" s="238"/>
      <c r="AH229" s="238"/>
      <c r="AO229" s="236"/>
      <c r="AP229" s="236"/>
      <c r="AQ229" s="236"/>
      <c r="AR229" s="236"/>
      <c r="AS229" s="236"/>
      <c r="CA229" s="237"/>
      <c r="CB229" s="237"/>
    </row>
    <row r="230" spans="1:83">
      <c r="A230" s="242"/>
      <c r="B230" s="241"/>
      <c r="H230" s="269" t="s">
        <v>2007</v>
      </c>
      <c r="I230" s="244" t="s">
        <v>2008</v>
      </c>
      <c r="J230" s="237"/>
      <c r="K230" s="238"/>
      <c r="L230" s="238"/>
      <c r="M230" s="238"/>
      <c r="N230" s="238"/>
      <c r="W230" s="238"/>
      <c r="X230" s="238"/>
      <c r="Y230" s="238"/>
      <c r="Z230" s="238"/>
      <c r="AA230" s="238"/>
      <c r="AB230" s="238"/>
      <c r="AC230" s="238"/>
      <c r="AD230" s="238"/>
      <c r="AE230" s="238"/>
      <c r="AF230" s="238"/>
      <c r="AG230" s="238"/>
      <c r="AH230" s="238"/>
      <c r="AO230" s="236"/>
      <c r="AP230" s="236"/>
      <c r="AQ230" s="236"/>
      <c r="AR230" s="236"/>
      <c r="AS230" s="236"/>
      <c r="CA230" s="237"/>
      <c r="CB230" s="237"/>
    </row>
    <row r="231" spans="1:83" ht="15.75">
      <c r="A231" s="242"/>
      <c r="B231" s="241"/>
      <c r="H231" s="257" t="s">
        <v>779</v>
      </c>
      <c r="I231" s="257" t="s">
        <v>792</v>
      </c>
      <c r="J231" s="257" t="s">
        <v>1258</v>
      </c>
      <c r="K231" s="257" t="s">
        <v>1000</v>
      </c>
      <c r="L231" s="257" t="s">
        <v>1435</v>
      </c>
      <c r="M231" s="257" t="s">
        <v>1656</v>
      </c>
      <c r="N231" s="257" t="s">
        <v>1001</v>
      </c>
      <c r="O231" s="257" t="s">
        <v>1634</v>
      </c>
      <c r="P231" s="257" t="s">
        <v>1002</v>
      </c>
      <c r="Q231" s="257" t="s">
        <v>1003</v>
      </c>
      <c r="R231" s="257" t="s">
        <v>1004</v>
      </c>
      <c r="S231" s="257" t="s">
        <v>1005</v>
      </c>
      <c r="T231" s="257" t="s">
        <v>1006</v>
      </c>
      <c r="U231" s="257" t="s">
        <v>1007</v>
      </c>
      <c r="V231" s="257" t="s">
        <v>1475</v>
      </c>
      <c r="W231" s="257" t="s">
        <v>1259</v>
      </c>
      <c r="X231" s="257" t="s">
        <v>1008</v>
      </c>
      <c r="Y231" s="257" t="s">
        <v>1657</v>
      </c>
      <c r="Z231" s="257" t="s">
        <v>1436</v>
      </c>
      <c r="AA231" s="257" t="s">
        <v>1009</v>
      </c>
      <c r="AB231" s="257" t="s">
        <v>1635</v>
      </c>
      <c r="AC231" s="257" t="s">
        <v>1010</v>
      </c>
      <c r="AD231" s="257" t="s">
        <v>1011</v>
      </c>
      <c r="AE231" s="257" t="s">
        <v>1012</v>
      </c>
      <c r="AF231" s="257" t="s">
        <v>1013</v>
      </c>
      <c r="AG231" s="257" t="s">
        <v>1014</v>
      </c>
      <c r="AH231" s="257" t="s">
        <v>1015</v>
      </c>
      <c r="AI231" s="257" t="s">
        <v>1476</v>
      </c>
      <c r="AJ231" s="259" t="s">
        <v>1934</v>
      </c>
      <c r="AQ231" s="236"/>
      <c r="AR231" s="236"/>
      <c r="AS231" s="236"/>
    </row>
    <row r="232" spans="1:83">
      <c r="A232" s="242"/>
      <c r="B232" s="241"/>
      <c r="H232" s="238">
        <v>1460</v>
      </c>
      <c r="I232" s="244" t="s">
        <v>1256</v>
      </c>
      <c r="J232" s="236" t="s">
        <v>1948</v>
      </c>
      <c r="K232" s="236" t="s">
        <v>769</v>
      </c>
      <c r="L232" s="236" t="s">
        <v>769</v>
      </c>
      <c r="M232" s="236" t="s">
        <v>769</v>
      </c>
      <c r="N232" s="236" t="s">
        <v>769</v>
      </c>
      <c r="O232" s="236" t="s">
        <v>769</v>
      </c>
      <c r="P232" s="236" t="s">
        <v>769</v>
      </c>
      <c r="Q232" s="236" t="s">
        <v>769</v>
      </c>
      <c r="R232" s="236" t="s">
        <v>769</v>
      </c>
      <c r="S232" s="236" t="s">
        <v>769</v>
      </c>
      <c r="T232" s="236" t="s">
        <v>769</v>
      </c>
      <c r="U232" s="236" t="s">
        <v>769</v>
      </c>
      <c r="V232" s="236" t="s">
        <v>781</v>
      </c>
      <c r="W232" s="236">
        <v>3</v>
      </c>
      <c r="X232" s="236">
        <v>3</v>
      </c>
      <c r="Y232" s="236">
        <v>3</v>
      </c>
      <c r="Z232" s="236">
        <v>3</v>
      </c>
      <c r="AA232" s="236">
        <v>3</v>
      </c>
      <c r="AB232" s="236">
        <v>4</v>
      </c>
      <c r="AC232" s="236" t="s">
        <v>769</v>
      </c>
      <c r="AD232" s="236">
        <v>2</v>
      </c>
      <c r="AE232" s="236">
        <v>3</v>
      </c>
      <c r="AF232" s="236">
        <v>3</v>
      </c>
      <c r="AG232" s="236">
        <v>3</v>
      </c>
      <c r="AH232" s="236">
        <v>3</v>
      </c>
      <c r="AI232" s="236">
        <v>3</v>
      </c>
      <c r="AJ232" s="237">
        <v>4</v>
      </c>
      <c r="AQ232" s="236"/>
      <c r="AR232" s="236"/>
      <c r="AS232" s="236"/>
    </row>
    <row r="233" spans="1:83">
      <c r="A233" s="242"/>
      <c r="B233" s="241"/>
      <c r="H233" s="238">
        <v>1520</v>
      </c>
      <c r="I233" s="244" t="s">
        <v>1434</v>
      </c>
      <c r="J233" s="236" t="s">
        <v>252</v>
      </c>
      <c r="O233" s="236" t="s">
        <v>293</v>
      </c>
      <c r="V233" s="236" t="s">
        <v>777</v>
      </c>
      <c r="W233" s="236">
        <v>4</v>
      </c>
      <c r="X233" s="236">
        <v>4</v>
      </c>
      <c r="Y233" s="236">
        <v>4</v>
      </c>
      <c r="Z233" s="236">
        <v>4</v>
      </c>
      <c r="AA233" s="236">
        <v>4</v>
      </c>
      <c r="AB233" s="236">
        <v>5</v>
      </c>
      <c r="AC233" s="236" t="s">
        <v>1949</v>
      </c>
      <c r="AD233" s="236">
        <v>3</v>
      </c>
      <c r="AE233" s="236">
        <v>4</v>
      </c>
      <c r="AF233" s="236">
        <v>4</v>
      </c>
      <c r="AG233" s="236">
        <v>4</v>
      </c>
      <c r="AH233" s="236">
        <v>4</v>
      </c>
      <c r="AI233" s="236">
        <v>4</v>
      </c>
      <c r="AJ233" s="237">
        <v>5</v>
      </c>
      <c r="AQ233" s="236"/>
      <c r="AR233" s="236"/>
      <c r="AS233" s="236"/>
    </row>
    <row r="234" spans="1:83" ht="15.75">
      <c r="A234" s="242"/>
      <c r="B234" s="241"/>
      <c r="H234" s="238">
        <v>1610</v>
      </c>
      <c r="I234" s="244" t="s">
        <v>872</v>
      </c>
      <c r="J234" s="236" t="s">
        <v>249</v>
      </c>
      <c r="K234" s="257" t="s">
        <v>1997</v>
      </c>
      <c r="L234" s="238"/>
      <c r="M234" s="238"/>
      <c r="N234" s="238"/>
      <c r="O234" s="238"/>
      <c r="V234" s="236" t="s">
        <v>284</v>
      </c>
      <c r="W234" s="236">
        <v>5</v>
      </c>
      <c r="X234" s="236">
        <v>5</v>
      </c>
      <c r="Y234" s="236">
        <v>5</v>
      </c>
      <c r="Z234" s="236">
        <v>5</v>
      </c>
      <c r="AA234" s="236">
        <v>5</v>
      </c>
      <c r="AD234" s="236">
        <v>4</v>
      </c>
      <c r="AE234" s="236">
        <v>5</v>
      </c>
      <c r="AF234" s="236">
        <v>5</v>
      </c>
      <c r="AG234" s="236">
        <v>5</v>
      </c>
      <c r="AH234" s="236">
        <v>5</v>
      </c>
      <c r="AI234" s="236">
        <v>5</v>
      </c>
      <c r="AQ234" s="236"/>
      <c r="AR234" s="236"/>
      <c r="AS234" s="236"/>
    </row>
    <row r="235" spans="1:83">
      <c r="A235" s="242"/>
      <c r="B235" s="241"/>
      <c r="H235" s="236">
        <v>1611</v>
      </c>
      <c r="I235" s="244" t="s">
        <v>1996</v>
      </c>
      <c r="K235" s="238" t="s">
        <v>769</v>
      </c>
      <c r="L235" s="238"/>
      <c r="M235" s="238"/>
      <c r="N235" s="238"/>
      <c r="O235" s="238"/>
      <c r="AD235" s="236">
        <v>5</v>
      </c>
      <c r="AF235" s="237"/>
      <c r="AG235" s="237"/>
      <c r="AQ235" s="236"/>
      <c r="AR235" s="236"/>
      <c r="AS235" s="236"/>
    </row>
    <row r="236" spans="1:83">
      <c r="A236" s="242"/>
      <c r="B236" s="241"/>
      <c r="C236" s="238"/>
      <c r="D236" s="244"/>
      <c r="H236" s="238">
        <v>1690</v>
      </c>
      <c r="I236" s="239" t="s">
        <v>1655</v>
      </c>
      <c r="K236" s="238"/>
      <c r="L236" s="238"/>
      <c r="M236" s="238"/>
      <c r="N236" s="238"/>
      <c r="O236" s="238"/>
      <c r="X236" s="236" t="s">
        <v>1998</v>
      </c>
      <c r="AF236" s="237"/>
      <c r="AG236" s="237"/>
      <c r="AQ236" s="236"/>
      <c r="AR236" s="236"/>
      <c r="AS236" s="236"/>
    </row>
    <row r="237" spans="1:83" ht="15.75">
      <c r="A237" s="242"/>
      <c r="B237" s="241"/>
      <c r="C237" s="238"/>
      <c r="D237" s="244"/>
      <c r="H237" s="238">
        <v>1700</v>
      </c>
      <c r="I237" s="244" t="s">
        <v>874</v>
      </c>
      <c r="J237" s="257" t="s">
        <v>1933</v>
      </c>
      <c r="K237" s="238"/>
      <c r="L237" s="238"/>
      <c r="M237" s="238"/>
      <c r="N237" s="238"/>
      <c r="O237" s="238"/>
      <c r="X237" s="236">
        <v>3</v>
      </c>
      <c r="AF237" s="237"/>
      <c r="AG237" s="237"/>
      <c r="AQ237" s="236"/>
      <c r="AR237" s="236"/>
      <c r="AS237" s="236"/>
    </row>
    <row r="238" spans="1:83">
      <c r="A238" s="242"/>
      <c r="B238" s="241"/>
      <c r="C238" s="238"/>
      <c r="D238" s="244"/>
      <c r="H238" s="238">
        <v>1730</v>
      </c>
      <c r="I238" s="244" t="s">
        <v>875</v>
      </c>
      <c r="J238" s="237" t="s">
        <v>287</v>
      </c>
      <c r="K238" s="238"/>
      <c r="L238" s="238"/>
      <c r="M238" s="238"/>
      <c r="N238" s="238"/>
      <c r="O238" s="238"/>
      <c r="X238" s="236">
        <v>4</v>
      </c>
      <c r="AF238" s="237"/>
      <c r="AG238" s="237"/>
      <c r="CC238" s="236"/>
      <c r="CD238" s="236"/>
      <c r="CE238" s="236"/>
    </row>
    <row r="239" spans="1:83">
      <c r="A239" s="242"/>
      <c r="B239" s="241"/>
      <c r="C239" s="238"/>
      <c r="D239" s="244"/>
      <c r="H239" s="238">
        <v>1740</v>
      </c>
      <c r="I239" s="244" t="s">
        <v>876</v>
      </c>
      <c r="J239" s="237" t="s">
        <v>300</v>
      </c>
      <c r="K239" s="238"/>
      <c r="L239" s="238"/>
      <c r="M239" s="238"/>
      <c r="N239" s="238"/>
      <c r="O239" s="238"/>
      <c r="X239" s="236">
        <v>5</v>
      </c>
      <c r="AF239" s="237"/>
      <c r="AG239" s="237"/>
      <c r="CC239" s="236"/>
      <c r="CD239" s="236"/>
      <c r="CE239" s="236"/>
    </row>
    <row r="240" spans="1:83">
      <c r="A240" s="242"/>
      <c r="B240" s="241"/>
      <c r="C240" s="238"/>
      <c r="D240" s="244"/>
      <c r="H240" s="238">
        <v>1750</v>
      </c>
      <c r="I240" s="244" t="s">
        <v>877</v>
      </c>
      <c r="J240" s="237"/>
      <c r="K240" s="238"/>
      <c r="L240" s="238"/>
      <c r="M240" s="238"/>
      <c r="N240" s="238"/>
      <c r="O240" s="238"/>
      <c r="AF240" s="237"/>
      <c r="AG240" s="237"/>
      <c r="CC240" s="236"/>
      <c r="CD240" s="236"/>
      <c r="CE240" s="236"/>
    </row>
    <row r="241" spans="1:84">
      <c r="A241" s="242"/>
      <c r="B241" s="241"/>
      <c r="C241" s="238"/>
      <c r="D241" s="244"/>
      <c r="H241" s="238">
        <v>1760</v>
      </c>
      <c r="I241" s="244" t="s">
        <v>878</v>
      </c>
      <c r="J241" s="237"/>
      <c r="K241" s="238"/>
      <c r="L241" s="238"/>
      <c r="M241" s="238"/>
      <c r="N241" s="238"/>
      <c r="O241" s="238"/>
      <c r="AF241" s="237"/>
      <c r="AG241" s="237"/>
      <c r="CC241" s="236"/>
      <c r="CD241" s="236"/>
      <c r="CE241" s="236"/>
    </row>
    <row r="242" spans="1:84">
      <c r="A242" s="242"/>
      <c r="B242" s="241"/>
      <c r="C242" s="238"/>
      <c r="D242" s="244"/>
      <c r="H242" s="238">
        <v>1800</v>
      </c>
      <c r="I242" s="244" t="s">
        <v>1257</v>
      </c>
      <c r="J242" s="237"/>
      <c r="K242" s="238"/>
      <c r="L242" s="238"/>
      <c r="M242" s="238"/>
      <c r="N242" s="238"/>
      <c r="O242" s="238"/>
      <c r="AF242" s="237"/>
      <c r="AG242" s="237"/>
      <c r="CC242" s="236"/>
      <c r="CD242" s="236"/>
      <c r="CE242" s="236"/>
    </row>
    <row r="243" spans="1:84">
      <c r="A243" s="242"/>
      <c r="B243" s="241"/>
      <c r="C243" s="238"/>
      <c r="D243" s="244"/>
      <c r="H243" s="238">
        <v>1910</v>
      </c>
      <c r="I243" s="244" t="s">
        <v>873</v>
      </c>
      <c r="J243" s="237"/>
      <c r="K243" s="238"/>
      <c r="L243" s="238"/>
      <c r="M243" s="238"/>
      <c r="N243" s="238"/>
      <c r="O243" s="238"/>
      <c r="AF243" s="237"/>
      <c r="AG243" s="237"/>
      <c r="CC243" s="236"/>
      <c r="CD243" s="236"/>
      <c r="CE243" s="236"/>
    </row>
    <row r="244" spans="1:84">
      <c r="A244" s="242"/>
      <c r="B244" s="241"/>
      <c r="C244" s="238"/>
      <c r="D244" s="244"/>
      <c r="H244" s="238">
        <v>1961</v>
      </c>
      <c r="I244" s="244" t="s">
        <v>1633</v>
      </c>
      <c r="J244" s="237"/>
      <c r="K244" s="238"/>
      <c r="L244" s="238"/>
      <c r="M244" s="238"/>
      <c r="N244" s="238"/>
      <c r="O244" s="238"/>
      <c r="AF244" s="237"/>
      <c r="AG244" s="237"/>
      <c r="CC244" s="236"/>
      <c r="CD244" s="236"/>
      <c r="CE244" s="236"/>
    </row>
    <row r="245" spans="1:84">
      <c r="A245" s="242"/>
      <c r="B245" s="241"/>
      <c r="H245" s="238">
        <v>1962</v>
      </c>
      <c r="I245" s="244" t="s">
        <v>1932</v>
      </c>
      <c r="J245" s="237"/>
      <c r="K245" s="238"/>
      <c r="L245" s="238"/>
      <c r="M245" s="238"/>
      <c r="N245" s="238"/>
      <c r="O245" s="238"/>
      <c r="AF245" s="237"/>
      <c r="AG245" s="237"/>
      <c r="CC245" s="236"/>
      <c r="CD245" s="236"/>
      <c r="CE245" s="236"/>
    </row>
    <row r="246" spans="1:84" ht="15.75">
      <c r="A246" s="242"/>
      <c r="B246" s="241"/>
      <c r="J246" s="257" t="s">
        <v>1016</v>
      </c>
      <c r="K246" s="257" t="s">
        <v>1017</v>
      </c>
      <c r="L246" s="257" t="s">
        <v>1018</v>
      </c>
      <c r="M246" s="257" t="s">
        <v>1019</v>
      </c>
      <c r="N246" s="257" t="s">
        <v>1020</v>
      </c>
      <c r="O246" s="257" t="s">
        <v>1021</v>
      </c>
      <c r="P246" s="257" t="s">
        <v>1023</v>
      </c>
      <c r="Q246" s="257" t="s">
        <v>1024</v>
      </c>
      <c r="R246" s="257" t="s">
        <v>1025</v>
      </c>
      <c r="S246" s="257" t="s">
        <v>1026</v>
      </c>
      <c r="T246" s="257" t="s">
        <v>1027</v>
      </c>
      <c r="U246" s="257" t="s">
        <v>1028</v>
      </c>
      <c r="V246" s="236" t="s">
        <v>1995</v>
      </c>
      <c r="W246" s="236" t="s">
        <v>1999</v>
      </c>
      <c r="AG246" s="237"/>
      <c r="CC246" s="236"/>
      <c r="CD246" s="236"/>
      <c r="CE246" s="236"/>
    </row>
    <row r="247" spans="1:84" ht="15.75">
      <c r="A247" s="242"/>
      <c r="B247" s="241"/>
      <c r="H247" s="257" t="s">
        <v>780</v>
      </c>
      <c r="I247" s="257" t="s">
        <v>792</v>
      </c>
      <c r="J247" s="236" t="s">
        <v>769</v>
      </c>
      <c r="K247" s="236" t="s">
        <v>769</v>
      </c>
      <c r="L247" s="236" t="s">
        <v>276</v>
      </c>
      <c r="M247" s="236" t="s">
        <v>781</v>
      </c>
      <c r="N247" s="236" t="s">
        <v>769</v>
      </c>
      <c r="O247" s="236" t="s">
        <v>769</v>
      </c>
      <c r="P247" s="236" t="s">
        <v>769</v>
      </c>
      <c r="Q247" s="236" t="s">
        <v>769</v>
      </c>
      <c r="R247" s="236" t="s">
        <v>769</v>
      </c>
      <c r="S247" s="236" t="s">
        <v>769</v>
      </c>
      <c r="T247" s="236" t="s">
        <v>769</v>
      </c>
      <c r="U247" s="236" t="s">
        <v>769</v>
      </c>
      <c r="V247" s="236" t="s">
        <v>276</v>
      </c>
      <c r="W247" s="236" t="s">
        <v>769</v>
      </c>
      <c r="AG247" s="237"/>
      <c r="CC247" s="236"/>
      <c r="CD247" s="236"/>
      <c r="CE247" s="236"/>
    </row>
    <row r="248" spans="1:84">
      <c r="A248" s="242"/>
      <c r="B248" s="241"/>
      <c r="H248" s="238">
        <v>791</v>
      </c>
      <c r="I248" s="244" t="s">
        <v>798</v>
      </c>
      <c r="J248" s="237" t="s">
        <v>186</v>
      </c>
      <c r="K248" s="238"/>
      <c r="L248" s="238"/>
      <c r="M248" s="236" t="s">
        <v>284</v>
      </c>
      <c r="N248" s="238"/>
      <c r="AT248" s="237"/>
      <c r="CC248" s="236"/>
      <c r="CD248" s="236"/>
      <c r="CE248" s="236"/>
      <c r="CF248" s="236"/>
    </row>
    <row r="249" spans="1:84">
      <c r="A249" s="242"/>
      <c r="B249" s="241"/>
      <c r="H249" s="238">
        <v>790</v>
      </c>
      <c r="I249" s="244" t="s">
        <v>799</v>
      </c>
      <c r="J249" s="237" t="s">
        <v>186</v>
      </c>
      <c r="K249" s="238"/>
      <c r="L249" s="238"/>
      <c r="M249" s="236" t="s">
        <v>287</v>
      </c>
      <c r="N249" s="238"/>
      <c r="AT249" s="237"/>
      <c r="CC249" s="236"/>
      <c r="CD249" s="236"/>
      <c r="CE249" s="236"/>
      <c r="CF249" s="236"/>
    </row>
    <row r="250" spans="1:84">
      <c r="A250" s="242"/>
      <c r="B250" s="241"/>
      <c r="H250" s="238">
        <v>962</v>
      </c>
      <c r="I250" s="244" t="s">
        <v>797</v>
      </c>
      <c r="J250" s="237" t="s">
        <v>186</v>
      </c>
      <c r="K250" s="238"/>
      <c r="L250" s="238"/>
      <c r="M250" s="238"/>
      <c r="N250" s="238"/>
      <c r="AG250" s="237"/>
      <c r="CC250" s="236"/>
      <c r="CD250" s="236"/>
      <c r="CE250" s="236"/>
    </row>
    <row r="251" spans="1:84">
      <c r="A251" s="242"/>
      <c r="B251" s="241"/>
      <c r="H251" s="238">
        <v>963</v>
      </c>
      <c r="I251" s="244" t="s">
        <v>1022</v>
      </c>
      <c r="J251" s="237" t="s">
        <v>186</v>
      </c>
      <c r="K251" s="238"/>
      <c r="L251" s="238"/>
      <c r="M251" s="238"/>
      <c r="N251" s="238"/>
      <c r="AG251" s="237"/>
      <c r="CC251" s="236"/>
      <c r="CD251" s="236"/>
      <c r="CE251" s="236"/>
    </row>
    <row r="252" spans="1:84">
      <c r="A252" s="242"/>
      <c r="B252" s="241"/>
      <c r="H252" s="238">
        <v>794</v>
      </c>
      <c r="I252" s="244" t="s">
        <v>800</v>
      </c>
      <c r="J252" s="237" t="s">
        <v>186</v>
      </c>
      <c r="K252" s="238"/>
      <c r="L252" s="238"/>
      <c r="M252" s="238"/>
      <c r="N252" s="238"/>
      <c r="AG252" s="237"/>
      <c r="CC252" s="236"/>
      <c r="CD252" s="236"/>
      <c r="CE252" s="236"/>
    </row>
    <row r="253" spans="1:84">
      <c r="A253" s="242"/>
      <c r="B253" s="241"/>
      <c r="H253" s="238">
        <v>795</v>
      </c>
      <c r="I253" s="244" t="s">
        <v>801</v>
      </c>
      <c r="J253" s="237"/>
      <c r="K253" s="238"/>
      <c r="L253" s="238"/>
      <c r="M253" s="238"/>
      <c r="AF253" s="237"/>
      <c r="AG253" s="237"/>
      <c r="AR253" s="236"/>
      <c r="AS253" s="236"/>
      <c r="CC253" s="236"/>
    </row>
    <row r="254" spans="1:84" ht="15.75">
      <c r="A254" s="242"/>
      <c r="B254" s="241"/>
      <c r="H254" s="238">
        <v>7910</v>
      </c>
      <c r="I254" s="244" t="s">
        <v>1950</v>
      </c>
      <c r="J254" s="257" t="s">
        <v>1261</v>
      </c>
      <c r="K254" s="257" t="s">
        <v>1031</v>
      </c>
      <c r="L254" s="257" t="s">
        <v>1032</v>
      </c>
      <c r="M254" s="257" t="s">
        <v>1438</v>
      </c>
      <c r="N254" s="257" t="s">
        <v>1441</v>
      </c>
      <c r="O254" s="257" t="s">
        <v>1468</v>
      </c>
      <c r="P254" s="257" t="s">
        <v>1033</v>
      </c>
      <c r="Q254" s="257" t="s">
        <v>1636</v>
      </c>
      <c r="R254" s="257" t="s">
        <v>2003</v>
      </c>
      <c r="S254" s="257" t="s">
        <v>1757</v>
      </c>
      <c r="T254" s="257" t="s">
        <v>1262</v>
      </c>
      <c r="U254" s="257" t="s">
        <v>1034</v>
      </c>
      <c r="V254" s="257" t="s">
        <v>1035</v>
      </c>
      <c r="W254" s="257" t="s">
        <v>1439</v>
      </c>
      <c r="X254" s="257" t="s">
        <v>1442</v>
      </c>
      <c r="Y254" s="257" t="s">
        <v>1469</v>
      </c>
      <c r="Z254" s="257" t="s">
        <v>1036</v>
      </c>
      <c r="AA254" s="257" t="s">
        <v>1637</v>
      </c>
      <c r="AB254" s="257" t="s">
        <v>2004</v>
      </c>
      <c r="AC254" s="257" t="s">
        <v>1758</v>
      </c>
      <c r="AG254" s="237"/>
      <c r="CC254" s="236"/>
      <c r="CD254" s="236"/>
      <c r="CE254" s="236"/>
    </row>
    <row r="255" spans="1:84">
      <c r="A255" s="242"/>
      <c r="B255" s="241"/>
      <c r="H255" s="236">
        <v>8521</v>
      </c>
      <c r="I255" s="244" t="s">
        <v>1994</v>
      </c>
      <c r="J255" s="236" t="s">
        <v>1638</v>
      </c>
      <c r="K255" s="236" t="s">
        <v>669</v>
      </c>
      <c r="L255" s="236" t="s">
        <v>276</v>
      </c>
      <c r="M255" s="236" t="s">
        <v>276</v>
      </c>
      <c r="N255" s="236" t="s">
        <v>276</v>
      </c>
      <c r="O255" s="236" t="s">
        <v>276</v>
      </c>
      <c r="P255" s="236" t="s">
        <v>669</v>
      </c>
      <c r="Q255" s="236" t="s">
        <v>769</v>
      </c>
      <c r="R255" s="236" t="s">
        <v>276</v>
      </c>
      <c r="S255" s="242" t="s">
        <v>762</v>
      </c>
      <c r="T255" s="236" t="s">
        <v>769</v>
      </c>
      <c r="U255" s="236" t="s">
        <v>769</v>
      </c>
      <c r="V255" s="236" t="s">
        <v>769</v>
      </c>
      <c r="W255" s="236" t="s">
        <v>769</v>
      </c>
      <c r="X255" s="236" t="s">
        <v>769</v>
      </c>
      <c r="Y255" s="236" t="s">
        <v>769</v>
      </c>
      <c r="Z255" s="236" t="s">
        <v>769</v>
      </c>
      <c r="AA255" s="236" t="s">
        <v>769</v>
      </c>
      <c r="AB255" s="236" t="s">
        <v>769</v>
      </c>
      <c r="AC255" s="236" t="s">
        <v>769</v>
      </c>
      <c r="AG255" s="237"/>
      <c r="CC255" s="236"/>
      <c r="CD255" s="236"/>
      <c r="CE255" s="236"/>
    </row>
    <row r="256" spans="1:84" ht="15.75">
      <c r="A256" s="242"/>
      <c r="B256" s="241"/>
      <c r="H256" s="257" t="s">
        <v>782</v>
      </c>
      <c r="I256" s="257" t="s">
        <v>792</v>
      </c>
      <c r="J256" s="236" t="s">
        <v>669</v>
      </c>
      <c r="K256" s="236" t="s">
        <v>238</v>
      </c>
      <c r="L256" s="238"/>
      <c r="M256" s="236" t="s">
        <v>280</v>
      </c>
      <c r="P256" s="236" t="s">
        <v>259</v>
      </c>
      <c r="S256" s="242" t="s">
        <v>215</v>
      </c>
      <c r="AF256" s="237"/>
      <c r="AG256" s="237"/>
      <c r="AS256" s="236"/>
      <c r="CC256" s="236"/>
      <c r="CD256" s="236"/>
    </row>
    <row r="257" spans="1:82">
      <c r="A257" s="242"/>
      <c r="B257" s="241"/>
      <c r="H257" s="238">
        <v>8640</v>
      </c>
      <c r="I257" s="244" t="s">
        <v>1260</v>
      </c>
      <c r="J257" s="238"/>
      <c r="K257" s="236" t="s">
        <v>259</v>
      </c>
      <c r="L257" s="238"/>
      <c r="M257" s="236" t="s">
        <v>282</v>
      </c>
      <c r="P257" s="236" t="s">
        <v>263</v>
      </c>
      <c r="S257" s="242" t="s">
        <v>238</v>
      </c>
      <c r="AF257" s="237"/>
      <c r="AG257" s="237"/>
      <c r="AS257" s="236"/>
      <c r="CC257" s="236"/>
      <c r="CD257" s="236"/>
    </row>
    <row r="258" spans="1:82">
      <c r="A258" s="242"/>
      <c r="B258" s="241"/>
      <c r="H258" s="238">
        <v>8650</v>
      </c>
      <c r="I258" s="244" t="s">
        <v>1029</v>
      </c>
      <c r="J258" s="238"/>
      <c r="K258" s="236" t="s">
        <v>263</v>
      </c>
      <c r="L258" s="238"/>
      <c r="M258" s="236" t="s">
        <v>284</v>
      </c>
      <c r="S258" s="242" t="s">
        <v>259</v>
      </c>
      <c r="AF258" s="237"/>
      <c r="AG258" s="237"/>
      <c r="AS258" s="236"/>
      <c r="CC258" s="236"/>
      <c r="CD258" s="236"/>
    </row>
    <row r="259" spans="1:82">
      <c r="A259" s="242"/>
      <c r="B259" s="241"/>
      <c r="H259" s="238">
        <v>8500</v>
      </c>
      <c r="I259" s="244" t="s">
        <v>802</v>
      </c>
      <c r="J259" s="238"/>
      <c r="K259" s="238"/>
      <c r="L259" s="238"/>
      <c r="M259" s="236" t="s">
        <v>285</v>
      </c>
      <c r="S259" s="242" t="s">
        <v>263</v>
      </c>
      <c r="AF259" s="237"/>
      <c r="AG259" s="237"/>
      <c r="AS259" s="236"/>
      <c r="CC259" s="236"/>
      <c r="CD259" s="236"/>
    </row>
    <row r="260" spans="1:82" ht="15.75">
      <c r="A260" s="242"/>
      <c r="B260" s="241"/>
      <c r="H260" s="238" t="s">
        <v>1437</v>
      </c>
      <c r="I260" s="244" t="s">
        <v>1263</v>
      </c>
      <c r="J260" s="257" t="s">
        <v>1952</v>
      </c>
      <c r="K260" s="257" t="s">
        <v>1953</v>
      </c>
      <c r="L260" s="238"/>
      <c r="AF260" s="237"/>
      <c r="AG260" s="237"/>
      <c r="AS260" s="236"/>
      <c r="CC260" s="236"/>
      <c r="CD260" s="236"/>
    </row>
    <row r="261" spans="1:82">
      <c r="A261" s="242"/>
      <c r="B261" s="241"/>
      <c r="H261" s="238">
        <v>8690</v>
      </c>
      <c r="I261" s="260" t="s">
        <v>1440</v>
      </c>
      <c r="J261" s="236" t="s">
        <v>669</v>
      </c>
      <c r="K261" s="236" t="s">
        <v>669</v>
      </c>
      <c r="L261" s="238"/>
      <c r="AF261" s="237"/>
      <c r="AG261" s="237"/>
      <c r="AS261" s="236"/>
      <c r="CC261" s="236"/>
      <c r="CD261" s="236"/>
    </row>
    <row r="262" spans="1:82">
      <c r="A262" s="242"/>
      <c r="B262" s="241"/>
      <c r="H262" s="238">
        <v>8790</v>
      </c>
      <c r="I262" s="260" t="s">
        <v>1467</v>
      </c>
      <c r="J262" s="236" t="s">
        <v>238</v>
      </c>
      <c r="K262" s="236" t="s">
        <v>259</v>
      </c>
      <c r="L262" s="238"/>
      <c r="AE262" s="237"/>
      <c r="AF262" s="237"/>
      <c r="AG262" s="237"/>
      <c r="AR262" s="236"/>
      <c r="AS262" s="236"/>
      <c r="CC262" s="236"/>
    </row>
    <row r="263" spans="1:82">
      <c r="A263" s="242"/>
      <c r="B263" s="241"/>
      <c r="H263" s="238">
        <v>871</v>
      </c>
      <c r="I263" s="260" t="s">
        <v>1030</v>
      </c>
      <c r="J263" s="236" t="s">
        <v>259</v>
      </c>
      <c r="K263" s="236" t="s">
        <v>263</v>
      </c>
      <c r="L263" s="238"/>
      <c r="M263" s="238"/>
      <c r="N263" s="238"/>
      <c r="O263" s="238"/>
      <c r="AD263" s="237"/>
      <c r="AE263" s="237"/>
      <c r="AF263" s="237"/>
      <c r="AG263" s="237"/>
      <c r="AQ263" s="236"/>
      <c r="AR263" s="236"/>
      <c r="AS263" s="236"/>
    </row>
    <row r="264" spans="1:82" ht="15.75">
      <c r="A264" s="242"/>
      <c r="B264" s="241"/>
      <c r="H264" s="238">
        <v>8711</v>
      </c>
      <c r="I264" s="260" t="s">
        <v>1958</v>
      </c>
      <c r="J264" s="236" t="s">
        <v>263</v>
      </c>
      <c r="K264" s="238"/>
      <c r="L264" s="238"/>
      <c r="M264" s="238"/>
      <c r="N264" s="238"/>
      <c r="AD264" s="237"/>
      <c r="AE264" s="237"/>
      <c r="AF264" s="237"/>
      <c r="AG264" s="237"/>
      <c r="AR264" s="236"/>
      <c r="AS264" s="236"/>
      <c r="CC264" s="236"/>
    </row>
    <row r="265" spans="1:82">
      <c r="A265" s="242"/>
      <c r="B265" s="241"/>
      <c r="H265" s="238">
        <v>8520</v>
      </c>
      <c r="I265" s="260" t="s">
        <v>803</v>
      </c>
      <c r="J265" s="238"/>
      <c r="K265" s="238"/>
      <c r="L265" s="238"/>
      <c r="M265" s="238"/>
      <c r="N265" s="238"/>
      <c r="AD265" s="237"/>
      <c r="AE265" s="237"/>
      <c r="AF265" s="237"/>
      <c r="AG265" s="237"/>
      <c r="AR265" s="236"/>
      <c r="AS265" s="236"/>
      <c r="CC265" s="236"/>
    </row>
    <row r="266" spans="1:82">
      <c r="A266" s="242"/>
      <c r="B266" s="241"/>
      <c r="H266" s="238">
        <v>8530</v>
      </c>
      <c r="I266" s="260" t="s">
        <v>804</v>
      </c>
      <c r="J266" s="238"/>
      <c r="K266" s="238"/>
      <c r="L266" s="238"/>
      <c r="M266" s="238"/>
      <c r="N266" s="238"/>
      <c r="AD266" s="237"/>
      <c r="AE266" s="237"/>
      <c r="AF266" s="237"/>
      <c r="AG266" s="237"/>
      <c r="AR266" s="236"/>
      <c r="AS266" s="236"/>
      <c r="CC266" s="236"/>
    </row>
    <row r="267" spans="1:82">
      <c r="A267" s="242"/>
      <c r="B267" s="241"/>
      <c r="H267" s="238">
        <v>8991</v>
      </c>
      <c r="I267" s="260" t="s">
        <v>1756</v>
      </c>
      <c r="J267" s="238"/>
      <c r="K267" s="238"/>
      <c r="L267" s="238"/>
      <c r="M267" s="238"/>
      <c r="N267" s="238"/>
      <c r="AD267" s="237"/>
      <c r="AE267" s="237"/>
      <c r="AF267" s="237"/>
      <c r="AG267" s="237"/>
      <c r="AR267" s="236"/>
      <c r="AS267" s="236"/>
      <c r="CC267" s="236"/>
    </row>
    <row r="268" spans="1:82" ht="15.75">
      <c r="A268" s="242"/>
      <c r="B268" s="241"/>
      <c r="H268" s="238">
        <v>8995</v>
      </c>
      <c r="I268" s="260" t="s">
        <v>1951</v>
      </c>
      <c r="J268" s="258" t="s">
        <v>1042</v>
      </c>
      <c r="K268" s="258" t="s">
        <v>1043</v>
      </c>
      <c r="L268" s="258" t="s">
        <v>1044</v>
      </c>
      <c r="M268" s="258" t="s">
        <v>1045</v>
      </c>
      <c r="N268" s="258" t="s">
        <v>1046</v>
      </c>
      <c r="O268" s="258" t="s">
        <v>1047</v>
      </c>
      <c r="P268" s="258" t="s">
        <v>1048</v>
      </c>
      <c r="Q268" s="258" t="s">
        <v>1049</v>
      </c>
      <c r="R268" s="258" t="s">
        <v>1050</v>
      </c>
      <c r="S268" s="258" t="s">
        <v>1449</v>
      </c>
      <c r="T268" s="258" t="s">
        <v>1051</v>
      </c>
      <c r="U268" s="258" t="s">
        <v>1052</v>
      </c>
      <c r="V268" s="258" t="s">
        <v>1053</v>
      </c>
      <c r="W268" s="258" t="s">
        <v>1054</v>
      </c>
      <c r="X268" s="258" t="s">
        <v>1055</v>
      </c>
      <c r="Y268" s="258" t="s">
        <v>1056</v>
      </c>
      <c r="Z268" s="258" t="s">
        <v>1057</v>
      </c>
      <c r="AA268" s="258" t="s">
        <v>1058</v>
      </c>
      <c r="AB268" s="258" t="s">
        <v>1059</v>
      </c>
      <c r="AC268" s="258" t="s">
        <v>1060</v>
      </c>
      <c r="AD268" s="258" t="s">
        <v>1061</v>
      </c>
      <c r="AE268" s="258" t="s">
        <v>1062</v>
      </c>
      <c r="AF268" s="258" t="s">
        <v>1063</v>
      </c>
      <c r="AG268" s="258" t="s">
        <v>1064</v>
      </c>
      <c r="AH268" s="258" t="s">
        <v>1450</v>
      </c>
      <c r="AI268" s="258" t="s">
        <v>1065</v>
      </c>
      <c r="AJ268" s="258" t="s">
        <v>1066</v>
      </c>
      <c r="AK268" s="258" t="s">
        <v>1067</v>
      </c>
      <c r="AL268" s="258" t="s">
        <v>1068</v>
      </c>
      <c r="AN268" s="236"/>
      <c r="AO268" s="236"/>
      <c r="AP268" s="236"/>
      <c r="AQ268" s="236"/>
      <c r="AR268" s="236"/>
      <c r="AS268" s="236"/>
      <c r="BZ268" s="237"/>
      <c r="CA268" s="237"/>
      <c r="CB268" s="237"/>
    </row>
    <row r="269" spans="1:82">
      <c r="A269" s="242"/>
      <c r="B269" s="241"/>
      <c r="H269" s="238"/>
      <c r="I269" s="260"/>
      <c r="J269" s="236" t="s">
        <v>769</v>
      </c>
      <c r="K269" s="236" t="s">
        <v>769</v>
      </c>
      <c r="L269" s="236" t="s">
        <v>769</v>
      </c>
      <c r="M269" s="236" t="s">
        <v>769</v>
      </c>
      <c r="N269" s="236" t="s">
        <v>769</v>
      </c>
      <c r="O269" s="236" t="s">
        <v>769</v>
      </c>
      <c r="P269" s="236" t="s">
        <v>769</v>
      </c>
      <c r="Q269" s="236" t="s">
        <v>777</v>
      </c>
      <c r="R269" s="236" t="s">
        <v>279</v>
      </c>
      <c r="S269" s="236" t="s">
        <v>720</v>
      </c>
      <c r="T269" s="236" t="s">
        <v>293</v>
      </c>
      <c r="U269" s="236" t="s">
        <v>293</v>
      </c>
      <c r="V269" s="236" t="s">
        <v>781</v>
      </c>
      <c r="W269" s="236" t="s">
        <v>769</v>
      </c>
      <c r="X269" s="236" t="s">
        <v>769</v>
      </c>
      <c r="Y269" s="236" t="s">
        <v>769</v>
      </c>
      <c r="Z269" s="236" t="s">
        <v>769</v>
      </c>
      <c r="AA269" s="236" t="s">
        <v>769</v>
      </c>
      <c r="AB269" s="236" t="s">
        <v>769</v>
      </c>
      <c r="AC269" s="236" t="s">
        <v>769</v>
      </c>
      <c r="AD269" s="236" t="s">
        <v>769</v>
      </c>
      <c r="AE269" s="236" t="s">
        <v>769</v>
      </c>
      <c r="AF269" s="236" t="s">
        <v>769</v>
      </c>
      <c r="AG269" s="236" t="s">
        <v>181</v>
      </c>
      <c r="AH269" s="236" t="s">
        <v>181</v>
      </c>
      <c r="AI269" s="236" t="s">
        <v>769</v>
      </c>
      <c r="AJ269" s="236" t="s">
        <v>769</v>
      </c>
      <c r="AK269" s="236" t="s">
        <v>769</v>
      </c>
      <c r="AL269" s="236" t="s">
        <v>769</v>
      </c>
      <c r="AN269" s="236"/>
      <c r="AO269" s="236"/>
      <c r="AP269" s="236"/>
      <c r="AQ269" s="236"/>
      <c r="AR269" s="236"/>
      <c r="AS269" s="236"/>
      <c r="BZ269" s="237"/>
      <c r="CA269" s="237"/>
      <c r="CB269" s="237"/>
    </row>
    <row r="270" spans="1:82" ht="15.75">
      <c r="A270" s="242"/>
      <c r="B270" s="241"/>
      <c r="H270" s="257" t="s">
        <v>785</v>
      </c>
      <c r="I270" s="257" t="s">
        <v>792</v>
      </c>
      <c r="J270" s="237" t="s">
        <v>186</v>
      </c>
      <c r="K270" s="238"/>
      <c r="Q270" s="236" t="s">
        <v>293</v>
      </c>
      <c r="R270" s="236" t="s">
        <v>284</v>
      </c>
      <c r="S270" s="236" t="s">
        <v>259</v>
      </c>
      <c r="U270" s="236" t="s">
        <v>300</v>
      </c>
      <c r="V270" s="236" t="s">
        <v>293</v>
      </c>
      <c r="Z270" s="237"/>
      <c r="AA270" s="237"/>
      <c r="AB270" s="237"/>
      <c r="AC270" s="237"/>
      <c r="AD270" s="237"/>
      <c r="AE270" s="237"/>
      <c r="AF270" s="237"/>
      <c r="AG270" s="236" t="s">
        <v>789</v>
      </c>
      <c r="AH270" s="236" t="s">
        <v>789</v>
      </c>
      <c r="AN270" s="236"/>
      <c r="AO270" s="236"/>
      <c r="AP270" s="236"/>
      <c r="AQ270" s="236"/>
      <c r="AR270" s="236"/>
      <c r="AS270" s="236"/>
      <c r="BZ270" s="237"/>
      <c r="CA270" s="237"/>
      <c r="CB270" s="237"/>
    </row>
    <row r="271" spans="1:82">
      <c r="A271" s="242"/>
      <c r="B271" s="241"/>
      <c r="H271" s="238">
        <v>9800</v>
      </c>
      <c r="I271" s="244" t="s">
        <v>1037</v>
      </c>
      <c r="J271" s="237" t="s">
        <v>186</v>
      </c>
      <c r="K271" s="238"/>
      <c r="R271" s="236" t="s">
        <v>292</v>
      </c>
      <c r="S271" s="236" t="s">
        <v>233</v>
      </c>
      <c r="V271" s="236" t="s">
        <v>287</v>
      </c>
      <c r="Z271" s="237"/>
      <c r="AA271" s="237"/>
      <c r="AB271" s="237"/>
      <c r="AC271" s="237"/>
      <c r="AD271" s="237"/>
      <c r="AE271" s="237"/>
      <c r="AF271" s="237"/>
      <c r="AG271" s="256" t="s">
        <v>770</v>
      </c>
      <c r="AH271" s="237" t="s">
        <v>770</v>
      </c>
      <c r="AN271" s="236"/>
      <c r="AO271" s="236"/>
      <c r="AP271" s="236"/>
      <c r="AQ271" s="236"/>
      <c r="AR271" s="236"/>
      <c r="AS271" s="236"/>
      <c r="BZ271" s="237"/>
      <c r="CA271" s="237"/>
      <c r="CB271" s="237"/>
    </row>
    <row r="272" spans="1:82" ht="15.75">
      <c r="A272" s="242"/>
      <c r="B272" s="241"/>
      <c r="H272" s="238">
        <v>9810</v>
      </c>
      <c r="I272" s="244" t="s">
        <v>886</v>
      </c>
      <c r="J272" s="258" t="s">
        <v>1946</v>
      </c>
      <c r="K272" s="238"/>
      <c r="R272" s="236" t="s">
        <v>293</v>
      </c>
      <c r="V272" s="236" t="s">
        <v>300</v>
      </c>
      <c r="Z272" s="237"/>
      <c r="AA272" s="237"/>
      <c r="AB272" s="237"/>
      <c r="AC272" s="237"/>
      <c r="AD272" s="237"/>
      <c r="AE272" s="237"/>
      <c r="AF272" s="237"/>
      <c r="AG272" s="237"/>
      <c r="AN272" s="236"/>
      <c r="AO272" s="236"/>
      <c r="AP272" s="236"/>
      <c r="AQ272" s="236"/>
      <c r="AR272" s="236"/>
      <c r="AS272" s="236"/>
      <c r="BZ272" s="237"/>
      <c r="CA272" s="237"/>
      <c r="CB272" s="237"/>
    </row>
    <row r="273" spans="1:84">
      <c r="A273" s="242"/>
      <c r="B273" s="241"/>
      <c r="H273" s="238" t="s">
        <v>786</v>
      </c>
      <c r="I273" s="244" t="s">
        <v>882</v>
      </c>
      <c r="J273" s="237" t="s">
        <v>293</v>
      </c>
      <c r="K273" s="238"/>
      <c r="R273" s="236" t="s">
        <v>285</v>
      </c>
      <c r="Z273" s="237"/>
      <c r="AA273" s="237"/>
      <c r="AB273" s="237"/>
      <c r="AC273" s="237"/>
      <c r="AD273" s="237"/>
      <c r="AE273" s="237"/>
      <c r="AF273" s="237"/>
      <c r="AG273" s="237"/>
      <c r="AN273" s="236"/>
      <c r="AO273" s="236"/>
      <c r="AP273" s="236"/>
      <c r="AQ273" s="236"/>
      <c r="AR273" s="236"/>
      <c r="AS273" s="236"/>
      <c r="BZ273" s="237"/>
      <c r="CA273" s="237"/>
      <c r="CB273" s="237"/>
    </row>
    <row r="274" spans="1:84">
      <c r="A274" s="242"/>
      <c r="B274" s="241"/>
      <c r="H274" s="238" t="s">
        <v>787</v>
      </c>
      <c r="I274" s="244" t="s">
        <v>883</v>
      </c>
      <c r="J274" s="237" t="s">
        <v>300</v>
      </c>
      <c r="K274" s="238"/>
      <c r="R274" s="236" t="s">
        <v>278</v>
      </c>
      <c r="Z274" s="237"/>
      <c r="AA274" s="237"/>
      <c r="AB274" s="237"/>
      <c r="AC274" s="237"/>
      <c r="AD274" s="237"/>
      <c r="AE274" s="237"/>
      <c r="AF274" s="237"/>
      <c r="AG274" s="237"/>
      <c r="AN274" s="236"/>
      <c r="AO274" s="236"/>
      <c r="AP274" s="236"/>
      <c r="AQ274" s="236"/>
      <c r="AR274" s="236"/>
      <c r="AS274" s="236"/>
      <c r="BZ274" s="237"/>
      <c r="CA274" s="237"/>
      <c r="CB274" s="237"/>
    </row>
    <row r="275" spans="1:84">
      <c r="A275" s="242"/>
      <c r="B275" s="241"/>
      <c r="H275" s="238">
        <v>984</v>
      </c>
      <c r="I275" s="244" t="s">
        <v>884</v>
      </c>
      <c r="J275" s="237" t="s">
        <v>186</v>
      </c>
      <c r="K275" s="238"/>
      <c r="R275" s="236" t="s">
        <v>294</v>
      </c>
      <c r="Z275" s="237"/>
      <c r="AA275" s="237"/>
      <c r="AB275" s="237"/>
      <c r="AC275" s="237"/>
      <c r="AD275" s="237"/>
      <c r="AE275" s="237"/>
      <c r="AF275" s="237"/>
      <c r="AG275" s="237"/>
      <c r="AN275" s="236"/>
      <c r="AO275" s="236"/>
      <c r="AP275" s="236"/>
      <c r="AQ275" s="236"/>
      <c r="AR275" s="236"/>
      <c r="AS275" s="236"/>
      <c r="BZ275" s="237"/>
      <c r="CA275" s="237"/>
      <c r="CB275" s="237"/>
    </row>
    <row r="276" spans="1:84">
      <c r="A276" s="242"/>
      <c r="B276" s="241"/>
      <c r="H276" s="238">
        <v>985</v>
      </c>
      <c r="I276" s="244" t="s">
        <v>885</v>
      </c>
      <c r="J276" s="237" t="s">
        <v>186</v>
      </c>
      <c r="K276" s="238"/>
      <c r="Z276" s="237"/>
      <c r="AA276" s="237"/>
      <c r="AB276" s="237"/>
      <c r="AC276" s="237"/>
      <c r="AD276" s="237"/>
      <c r="AE276" s="237"/>
      <c r="AF276" s="237"/>
      <c r="AG276" s="237"/>
      <c r="AN276" s="236"/>
      <c r="AO276" s="236"/>
      <c r="AP276" s="236"/>
      <c r="AQ276" s="236"/>
      <c r="AR276" s="236"/>
      <c r="AS276" s="236"/>
      <c r="BZ276" s="237"/>
      <c r="CA276" s="237"/>
      <c r="CB276" s="237"/>
    </row>
    <row r="277" spans="1:84">
      <c r="A277" s="242"/>
      <c r="B277" s="241"/>
      <c r="H277" s="238">
        <v>987</v>
      </c>
      <c r="I277" s="244" t="s">
        <v>1041</v>
      </c>
      <c r="J277" s="237" t="s">
        <v>186</v>
      </c>
      <c r="K277" s="238"/>
      <c r="Z277" s="237"/>
      <c r="AA277" s="237"/>
      <c r="AB277" s="237"/>
      <c r="AC277" s="237"/>
      <c r="AD277" s="237"/>
      <c r="AE277" s="237"/>
      <c r="AF277" s="237"/>
      <c r="AG277" s="237"/>
      <c r="AN277" s="236"/>
      <c r="AO277" s="236"/>
      <c r="AP277" s="236"/>
      <c r="AQ277" s="236"/>
      <c r="AR277" s="236"/>
      <c r="AS277" s="236"/>
      <c r="BZ277" s="237"/>
      <c r="CA277" s="237"/>
      <c r="CB277" s="237"/>
    </row>
    <row r="278" spans="1:84">
      <c r="A278" s="242"/>
      <c r="B278" s="241"/>
      <c r="H278" s="238">
        <v>988</v>
      </c>
      <c r="I278" s="244" t="s">
        <v>1470</v>
      </c>
      <c r="J278" s="237" t="s">
        <v>186</v>
      </c>
      <c r="K278" s="238"/>
      <c r="Z278" s="237"/>
      <c r="AA278" s="237"/>
      <c r="AB278" s="237"/>
      <c r="AC278" s="237"/>
      <c r="AD278" s="237"/>
      <c r="AE278" s="237"/>
      <c r="AF278" s="237"/>
      <c r="AG278" s="237"/>
      <c r="AN278" s="236"/>
      <c r="AO278" s="236"/>
      <c r="AP278" s="236"/>
      <c r="AQ278" s="236"/>
      <c r="AR278" s="236"/>
      <c r="AS278" s="236"/>
      <c r="BZ278" s="237"/>
      <c r="CA278" s="237"/>
      <c r="CB278" s="237"/>
    </row>
    <row r="279" spans="1:84">
      <c r="A279" s="242"/>
      <c r="B279" s="241"/>
      <c r="H279" s="238">
        <v>909</v>
      </c>
      <c r="I279" s="244" t="s">
        <v>1957</v>
      </c>
      <c r="J279" s="237"/>
      <c r="K279" s="238"/>
      <c r="Z279" s="237"/>
      <c r="AA279" s="237"/>
      <c r="AB279" s="237"/>
      <c r="AC279" s="237"/>
      <c r="AD279" s="237"/>
      <c r="AE279" s="237"/>
      <c r="AF279" s="237"/>
      <c r="AG279" s="237"/>
      <c r="AN279" s="236"/>
      <c r="AO279" s="236"/>
      <c r="AP279" s="236"/>
      <c r="AQ279" s="236"/>
      <c r="AR279" s="236"/>
      <c r="AS279" s="236"/>
      <c r="BZ279" s="237"/>
      <c r="CA279" s="237"/>
      <c r="CB279" s="237"/>
    </row>
    <row r="280" spans="1:84">
      <c r="A280" s="242"/>
      <c r="B280" s="241"/>
      <c r="H280" s="238" t="s">
        <v>1447</v>
      </c>
      <c r="I280" s="244" t="s">
        <v>1448</v>
      </c>
      <c r="J280" s="237" t="s">
        <v>186</v>
      </c>
      <c r="K280" s="238"/>
      <c r="Z280" s="237"/>
      <c r="AA280" s="237"/>
      <c r="AB280" s="237"/>
      <c r="AC280" s="237"/>
      <c r="AD280" s="237"/>
      <c r="AE280" s="237"/>
      <c r="AF280" s="237"/>
      <c r="AG280" s="237"/>
      <c r="AO280" s="236"/>
      <c r="AP280" s="236"/>
      <c r="AQ280" s="236"/>
      <c r="AR280" s="236"/>
      <c r="AS280" s="236"/>
      <c r="CA280" s="237"/>
      <c r="CB280" s="237"/>
    </row>
    <row r="281" spans="1:84">
      <c r="A281" s="242"/>
      <c r="B281" s="241"/>
      <c r="H281" s="238">
        <v>941</v>
      </c>
      <c r="I281" s="244" t="s">
        <v>1038</v>
      </c>
      <c r="J281" s="237" t="s">
        <v>186</v>
      </c>
      <c r="K281" s="238"/>
      <c r="Z281" s="237"/>
      <c r="AA281" s="237"/>
      <c r="AB281" s="237"/>
      <c r="AC281" s="237"/>
      <c r="AD281" s="237"/>
      <c r="AE281" s="237"/>
      <c r="AF281" s="237"/>
      <c r="AG281" s="237"/>
      <c r="AO281" s="236"/>
      <c r="AP281" s="236"/>
      <c r="AQ281" s="236"/>
      <c r="AR281" s="236"/>
      <c r="AS281" s="236"/>
      <c r="CA281" s="237"/>
      <c r="CB281" s="237"/>
    </row>
    <row r="282" spans="1:84">
      <c r="A282" s="242"/>
      <c r="B282" s="241"/>
      <c r="H282" s="238">
        <v>942</v>
      </c>
      <c r="I282" s="244" t="s">
        <v>1039</v>
      </c>
      <c r="J282" s="237" t="s">
        <v>186</v>
      </c>
      <c r="K282" s="238"/>
      <c r="Z282" s="237"/>
      <c r="AA282" s="237"/>
      <c r="AB282" s="237"/>
      <c r="AC282" s="237"/>
      <c r="AD282" s="237"/>
      <c r="AE282" s="237"/>
      <c r="AF282" s="237"/>
      <c r="AG282" s="237"/>
      <c r="AO282" s="236"/>
      <c r="AP282" s="236"/>
      <c r="AQ282" s="236"/>
      <c r="AR282" s="236"/>
      <c r="AS282" s="236"/>
      <c r="CA282" s="237"/>
      <c r="CB282" s="237"/>
    </row>
    <row r="283" spans="1:84">
      <c r="A283" s="242"/>
      <c r="B283" s="241"/>
      <c r="H283" s="238">
        <v>943</v>
      </c>
      <c r="I283" s="244" t="s">
        <v>1040</v>
      </c>
      <c r="J283" s="237" t="s">
        <v>186</v>
      </c>
      <c r="K283" s="238"/>
      <c r="Z283" s="237"/>
      <c r="AA283" s="237"/>
      <c r="AB283" s="237"/>
      <c r="AC283" s="237"/>
      <c r="AD283" s="237"/>
      <c r="AE283" s="237"/>
      <c r="AF283" s="237"/>
      <c r="AG283" s="237"/>
      <c r="AO283" s="236"/>
      <c r="AP283" s="236"/>
      <c r="AQ283" s="236"/>
      <c r="AR283" s="236"/>
      <c r="AS283" s="236"/>
      <c r="CA283" s="237"/>
      <c r="CB283" s="237"/>
    </row>
    <row r="284" spans="1:84">
      <c r="A284" s="242"/>
      <c r="B284" s="241"/>
      <c r="H284" s="238">
        <v>945</v>
      </c>
      <c r="I284" s="244" t="s">
        <v>887</v>
      </c>
      <c r="J284" s="238"/>
      <c r="K284" s="238"/>
      <c r="L284" s="238"/>
      <c r="M284" s="238"/>
      <c r="N284" s="238"/>
      <c r="AB284" s="237"/>
      <c r="AC284" s="237"/>
      <c r="AD284" s="237"/>
      <c r="AE284" s="237"/>
      <c r="AF284" s="237"/>
      <c r="AG284" s="237"/>
      <c r="AN284" s="236"/>
      <c r="AO284" s="236"/>
      <c r="AP284" s="236"/>
      <c r="AQ284" s="236"/>
      <c r="AR284" s="236"/>
      <c r="AS284" s="236"/>
      <c r="BZ284" s="237"/>
      <c r="CA284" s="237"/>
      <c r="CB284" s="237"/>
    </row>
    <row r="285" spans="1:84" ht="15.75">
      <c r="A285" s="242"/>
      <c r="B285" s="241"/>
      <c r="H285" s="238">
        <v>946</v>
      </c>
      <c r="I285" s="239" t="s">
        <v>1945</v>
      </c>
      <c r="J285" s="258" t="s">
        <v>1073</v>
      </c>
      <c r="K285" s="258" t="s">
        <v>1074</v>
      </c>
      <c r="L285" s="258" t="s">
        <v>1075</v>
      </c>
      <c r="M285" s="258" t="s">
        <v>1076</v>
      </c>
      <c r="N285" s="258" t="s">
        <v>1077</v>
      </c>
      <c r="O285" s="258" t="s">
        <v>1574</v>
      </c>
      <c r="P285" s="258" t="s">
        <v>1575</v>
      </c>
      <c r="Q285" s="258" t="s">
        <v>1698</v>
      </c>
      <c r="R285" s="258" t="s">
        <v>1699</v>
      </c>
      <c r="S285" s="258" t="s">
        <v>1700</v>
      </c>
      <c r="T285" s="258" t="s">
        <v>1701</v>
      </c>
      <c r="U285" s="258" t="s">
        <v>1078</v>
      </c>
      <c r="V285" s="258" t="s">
        <v>1079</v>
      </c>
      <c r="W285" s="258" t="s">
        <v>1080</v>
      </c>
      <c r="X285" s="258" t="s">
        <v>1081</v>
      </c>
      <c r="Y285" s="258" t="s">
        <v>1082</v>
      </c>
      <c r="Z285" s="258" t="s">
        <v>1083</v>
      </c>
      <c r="AA285" s="258" t="s">
        <v>1084</v>
      </c>
      <c r="AB285" s="258" t="s">
        <v>1085</v>
      </c>
      <c r="AC285" s="258" t="s">
        <v>1576</v>
      </c>
      <c r="AD285" s="258" t="s">
        <v>1577</v>
      </c>
      <c r="AE285" s="258" t="s">
        <v>1702</v>
      </c>
      <c r="AF285" s="258" t="s">
        <v>1703</v>
      </c>
      <c r="AG285" s="258" t="s">
        <v>1704</v>
      </c>
      <c r="AH285" s="258" t="s">
        <v>1705</v>
      </c>
      <c r="AI285" s="258" t="s">
        <v>1086</v>
      </c>
      <c r="AJ285" s="258" t="s">
        <v>1087</v>
      </c>
      <c r="AK285" s="258" t="s">
        <v>1088</v>
      </c>
      <c r="AL285" s="259" t="s">
        <v>1956</v>
      </c>
      <c r="AT285" s="237"/>
      <c r="CC285" s="236"/>
      <c r="CD285" s="236"/>
      <c r="CE285" s="236"/>
      <c r="CF285" s="236"/>
    </row>
    <row r="286" spans="1:84">
      <c r="A286" s="242"/>
      <c r="B286" s="241"/>
      <c r="H286" s="238"/>
      <c r="I286" s="238"/>
      <c r="J286" s="236" t="s">
        <v>781</v>
      </c>
      <c r="K286" s="236" t="s">
        <v>781</v>
      </c>
      <c r="L286" s="236" t="s">
        <v>781</v>
      </c>
      <c r="M286" s="236" t="s">
        <v>769</v>
      </c>
      <c r="N286" s="236" t="s">
        <v>769</v>
      </c>
      <c r="O286" s="236" t="s">
        <v>287</v>
      </c>
      <c r="P286" s="236" t="s">
        <v>276</v>
      </c>
      <c r="Q286" s="236" t="s">
        <v>769</v>
      </c>
      <c r="R286" s="236" t="s">
        <v>287</v>
      </c>
      <c r="S286" s="236" t="s">
        <v>293</v>
      </c>
      <c r="T286" s="236" t="s">
        <v>769</v>
      </c>
      <c r="U286" s="236" t="s">
        <v>769</v>
      </c>
      <c r="V286" s="236" t="s">
        <v>769</v>
      </c>
      <c r="W286" s="236" t="s">
        <v>276</v>
      </c>
      <c r="X286" s="236" t="s">
        <v>769</v>
      </c>
      <c r="Y286" s="236" t="s">
        <v>769</v>
      </c>
      <c r="Z286" s="236" t="s">
        <v>769</v>
      </c>
      <c r="AA286" s="236" t="s">
        <v>769</v>
      </c>
      <c r="AB286" s="236" t="s">
        <v>769</v>
      </c>
      <c r="AC286" s="236" t="s">
        <v>769</v>
      </c>
      <c r="AD286" s="236" t="s">
        <v>769</v>
      </c>
      <c r="AE286" s="236" t="s">
        <v>769</v>
      </c>
      <c r="AF286" s="236" t="s">
        <v>769</v>
      </c>
      <c r="AG286" s="236" t="s">
        <v>769</v>
      </c>
      <c r="AH286" s="236" t="s">
        <v>769</v>
      </c>
      <c r="AI286" s="236" t="s">
        <v>769</v>
      </c>
      <c r="AJ286" s="236" t="s">
        <v>769</v>
      </c>
      <c r="AK286" s="236">
        <v>42</v>
      </c>
      <c r="AL286" s="237">
        <v>9</v>
      </c>
      <c r="AT286" s="237"/>
      <c r="CC286" s="236"/>
      <c r="CD286" s="236"/>
      <c r="CE286" s="236"/>
      <c r="CF286" s="236"/>
    </row>
    <row r="287" spans="1:84" ht="15.75">
      <c r="A287" s="242"/>
      <c r="B287" s="241"/>
      <c r="H287" s="257" t="s">
        <v>898</v>
      </c>
      <c r="I287" s="257" t="s">
        <v>792</v>
      </c>
      <c r="J287" s="236" t="s">
        <v>777</v>
      </c>
      <c r="K287" s="238" t="s">
        <v>777</v>
      </c>
      <c r="L287" s="236" t="s">
        <v>777</v>
      </c>
      <c r="AH287" s="236"/>
      <c r="AI287" s="236"/>
      <c r="AK287" s="236">
        <v>68</v>
      </c>
      <c r="AT287" s="237"/>
      <c r="CC287" s="236"/>
      <c r="CD287" s="236"/>
      <c r="CE287" s="236"/>
      <c r="CF287" s="236"/>
    </row>
    <row r="288" spans="1:84">
      <c r="A288" s="242"/>
      <c r="B288" s="241"/>
      <c r="H288" s="238">
        <v>854</v>
      </c>
      <c r="I288" s="239" t="s">
        <v>1573</v>
      </c>
      <c r="J288" s="236" t="s">
        <v>293</v>
      </c>
      <c r="K288" s="238" t="s">
        <v>293</v>
      </c>
      <c r="L288" s="236" t="s">
        <v>293</v>
      </c>
      <c r="AH288" s="236"/>
      <c r="AI288" s="236"/>
      <c r="AT288" s="237"/>
      <c r="CC288" s="236"/>
      <c r="CD288" s="236"/>
      <c r="CE288" s="236"/>
      <c r="CF288" s="236"/>
    </row>
    <row r="289" spans="1:81">
      <c r="A289" s="242"/>
      <c r="B289" s="241"/>
      <c r="H289" s="238">
        <v>935</v>
      </c>
      <c r="I289" s="239" t="s">
        <v>807</v>
      </c>
      <c r="J289" s="236" t="s">
        <v>287</v>
      </c>
      <c r="K289" s="238" t="s">
        <v>287</v>
      </c>
      <c r="L289" s="236" t="s">
        <v>287</v>
      </c>
      <c r="AF289" s="237"/>
      <c r="AG289" s="237"/>
      <c r="AQ289" s="236"/>
      <c r="AR289" s="236"/>
      <c r="AS289" s="236"/>
    </row>
    <row r="290" spans="1:81">
      <c r="A290" s="242"/>
      <c r="B290" s="241"/>
      <c r="H290" s="238">
        <v>948</v>
      </c>
      <c r="I290" s="244" t="s">
        <v>808</v>
      </c>
      <c r="J290" s="237" t="s">
        <v>186</v>
      </c>
      <c r="K290" s="238"/>
      <c r="L290" s="238"/>
      <c r="AF290" s="237"/>
      <c r="AG290" s="237"/>
      <c r="AQ290" s="236"/>
      <c r="AR290" s="236"/>
      <c r="AS290" s="236"/>
    </row>
    <row r="291" spans="1:81" ht="15.75">
      <c r="A291" s="242"/>
      <c r="B291" s="241"/>
      <c r="H291" s="236">
        <v>9440</v>
      </c>
      <c r="I291" s="244" t="s">
        <v>1954</v>
      </c>
      <c r="J291" s="259" t="s">
        <v>1955</v>
      </c>
      <c r="K291" s="238"/>
      <c r="L291" s="238"/>
      <c r="AF291" s="237"/>
      <c r="AG291" s="237"/>
      <c r="AQ291" s="236"/>
      <c r="AR291" s="236"/>
      <c r="AS291" s="236"/>
    </row>
    <row r="292" spans="1:81">
      <c r="A292" s="242"/>
      <c r="B292" s="241"/>
      <c r="H292" s="238">
        <v>952</v>
      </c>
      <c r="I292" s="239" t="s">
        <v>795</v>
      </c>
      <c r="J292" s="237" t="s">
        <v>284</v>
      </c>
      <c r="K292" s="238"/>
      <c r="L292" s="238"/>
      <c r="AF292" s="237"/>
      <c r="AG292" s="237"/>
      <c r="AR292" s="236"/>
      <c r="AS292" s="236"/>
      <c r="CC292" s="236"/>
    </row>
    <row r="293" spans="1:81">
      <c r="A293" s="242"/>
      <c r="B293" s="241"/>
      <c r="H293" s="238">
        <v>953</v>
      </c>
      <c r="I293" s="239" t="s">
        <v>796</v>
      </c>
      <c r="J293" s="237" t="s">
        <v>186</v>
      </c>
      <c r="K293" s="238"/>
      <c r="L293" s="238"/>
      <c r="AF293" s="237"/>
      <c r="AG293" s="237"/>
      <c r="AR293" s="236"/>
      <c r="AS293" s="236"/>
      <c r="CC293" s="236"/>
    </row>
    <row r="294" spans="1:81">
      <c r="A294" s="242"/>
      <c r="B294" s="241"/>
      <c r="H294" s="238">
        <v>954</v>
      </c>
      <c r="I294" s="244" t="s">
        <v>1071</v>
      </c>
      <c r="J294" s="237" t="s">
        <v>186</v>
      </c>
      <c r="K294" s="238"/>
      <c r="L294" s="238"/>
      <c r="AF294" s="237"/>
      <c r="AG294" s="237"/>
      <c r="AR294" s="236"/>
      <c r="AS294" s="236"/>
      <c r="CC294" s="236"/>
    </row>
    <row r="295" spans="1:81">
      <c r="A295" s="242"/>
      <c r="B295" s="241"/>
      <c r="H295" s="238" t="s">
        <v>1070</v>
      </c>
      <c r="I295" s="244" t="s">
        <v>1072</v>
      </c>
      <c r="J295" s="237" t="s">
        <v>186</v>
      </c>
      <c r="K295" s="238"/>
      <c r="L295" s="238"/>
      <c r="AF295" s="237"/>
      <c r="AG295" s="237"/>
      <c r="AR295" s="236"/>
      <c r="AS295" s="236"/>
      <c r="CC295" s="236"/>
    </row>
    <row r="296" spans="1:81">
      <c r="A296" s="242"/>
      <c r="B296" s="241"/>
      <c r="H296" s="238" t="s">
        <v>794</v>
      </c>
      <c r="I296" s="239" t="s">
        <v>1069</v>
      </c>
      <c r="J296" s="237" t="s">
        <v>186</v>
      </c>
      <c r="K296" s="238"/>
      <c r="L296" s="238"/>
      <c r="AF296" s="237"/>
      <c r="AG296" s="237"/>
      <c r="AR296" s="236"/>
      <c r="AS296" s="236"/>
    </row>
    <row r="297" spans="1:81">
      <c r="A297" s="242"/>
      <c r="B297" s="241"/>
      <c r="H297" s="238" t="s">
        <v>1571</v>
      </c>
      <c r="I297" s="239" t="s">
        <v>1572</v>
      </c>
      <c r="J297" s="237"/>
      <c r="K297" s="238"/>
      <c r="L297" s="238"/>
      <c r="AF297" s="237"/>
      <c r="AG297" s="237"/>
      <c r="AR297" s="236"/>
      <c r="AS297" s="236"/>
    </row>
    <row r="298" spans="1:81">
      <c r="A298" s="242"/>
      <c r="B298" s="241"/>
      <c r="H298" s="238">
        <v>9560</v>
      </c>
      <c r="I298" s="239" t="s">
        <v>1658</v>
      </c>
      <c r="J298" s="237"/>
      <c r="K298" s="238"/>
      <c r="L298" s="238"/>
      <c r="AF298" s="237"/>
      <c r="AG298" s="237"/>
      <c r="AR298" s="236"/>
      <c r="AS298" s="236"/>
    </row>
    <row r="299" spans="1:81">
      <c r="A299" s="242"/>
      <c r="B299" s="241"/>
      <c r="H299" s="238" t="s">
        <v>1659</v>
      </c>
      <c r="I299" s="239" t="s">
        <v>1660</v>
      </c>
      <c r="J299" s="237"/>
      <c r="K299" s="238"/>
      <c r="L299" s="238"/>
      <c r="AF299" s="237"/>
      <c r="AG299" s="237"/>
      <c r="AR299" s="236"/>
      <c r="AS299" s="236"/>
    </row>
    <row r="300" spans="1:81" ht="15.75">
      <c r="A300" s="242"/>
      <c r="B300" s="241"/>
      <c r="H300" s="238" t="s">
        <v>1661</v>
      </c>
      <c r="I300" s="239" t="s">
        <v>1662</v>
      </c>
      <c r="J300" s="257" t="s">
        <v>1095</v>
      </c>
      <c r="K300" s="257" t="s">
        <v>1689</v>
      </c>
      <c r="L300" s="257" t="s">
        <v>1096</v>
      </c>
      <c r="M300" s="257" t="s">
        <v>1522</v>
      </c>
      <c r="N300" s="257" t="s">
        <v>1097</v>
      </c>
      <c r="O300" s="257" t="s">
        <v>1098</v>
      </c>
      <c r="P300" s="257" t="s">
        <v>1523</v>
      </c>
      <c r="Q300" s="257" t="s">
        <v>1579</v>
      </c>
      <c r="R300" s="257" t="s">
        <v>1567</v>
      </c>
      <c r="S300" s="257" t="s">
        <v>1515</v>
      </c>
      <c r="T300" s="257" t="s">
        <v>1099</v>
      </c>
      <c r="U300" s="257" t="s">
        <v>1100</v>
      </c>
      <c r="V300" s="257" t="s">
        <v>1101</v>
      </c>
      <c r="W300" s="257" t="s">
        <v>1102</v>
      </c>
      <c r="X300" s="257" t="s">
        <v>1103</v>
      </c>
      <c r="Y300" s="257" t="s">
        <v>1104</v>
      </c>
      <c r="Z300" s="257" t="s">
        <v>1105</v>
      </c>
      <c r="AA300" s="257" t="s">
        <v>1106</v>
      </c>
      <c r="AB300" s="257" t="s">
        <v>1107</v>
      </c>
      <c r="AC300" s="257" t="s">
        <v>1108</v>
      </c>
      <c r="AD300" s="257" t="s">
        <v>1109</v>
      </c>
      <c r="AE300" s="257" t="s">
        <v>1677</v>
      </c>
      <c r="AF300" s="257" t="s">
        <v>1679</v>
      </c>
      <c r="AG300" s="257" t="s">
        <v>1678</v>
      </c>
      <c r="AH300" s="257" t="s">
        <v>1680</v>
      </c>
      <c r="AI300" s="257" t="s">
        <v>1681</v>
      </c>
      <c r="AJ300" s="257" t="s">
        <v>1682</v>
      </c>
      <c r="AK300" s="257" t="s">
        <v>1110</v>
      </c>
      <c r="AL300" s="257" t="s">
        <v>1111</v>
      </c>
      <c r="AM300" s="257" t="s">
        <v>1112</v>
      </c>
      <c r="AN300" s="258" t="s">
        <v>1113</v>
      </c>
      <c r="AO300" s="258" t="s">
        <v>1690</v>
      </c>
      <c r="AP300" s="258" t="s">
        <v>1114</v>
      </c>
      <c r="AQ300" s="258" t="s">
        <v>1517</v>
      </c>
      <c r="AR300" s="258" t="s">
        <v>1115</v>
      </c>
      <c r="AS300" s="258" t="s">
        <v>1116</v>
      </c>
      <c r="AT300" s="258" t="s">
        <v>1516</v>
      </c>
      <c r="AU300" s="258" t="s">
        <v>1580</v>
      </c>
      <c r="AV300" s="258" t="s">
        <v>1568</v>
      </c>
      <c r="AW300" s="258" t="s">
        <v>1513</v>
      </c>
      <c r="AX300" s="258" t="s">
        <v>1117</v>
      </c>
      <c r="AY300" s="258" t="s">
        <v>1118</v>
      </c>
      <c r="AZ300" s="258" t="s">
        <v>1119</v>
      </c>
      <c r="BA300" s="258" t="s">
        <v>1120</v>
      </c>
      <c r="BB300" s="258" t="s">
        <v>1121</v>
      </c>
      <c r="BC300" s="258" t="s">
        <v>1122</v>
      </c>
      <c r="BD300" s="258" t="s">
        <v>1123</v>
      </c>
      <c r="BE300" s="258" t="s">
        <v>1124</v>
      </c>
      <c r="BF300" s="258" t="s">
        <v>1125</v>
      </c>
      <c r="BG300" s="258" t="s">
        <v>1126</v>
      </c>
      <c r="BH300" s="258" t="s">
        <v>1127</v>
      </c>
      <c r="BI300" s="258" t="s">
        <v>1683</v>
      </c>
      <c r="BJ300" s="258" t="s">
        <v>1684</v>
      </c>
      <c r="BK300" s="258" t="s">
        <v>1685</v>
      </c>
      <c r="BL300" s="258" t="s">
        <v>1686</v>
      </c>
      <c r="BM300" s="258" t="s">
        <v>1687</v>
      </c>
      <c r="BN300" s="258" t="s">
        <v>1688</v>
      </c>
      <c r="BO300" s="258" t="s">
        <v>1128</v>
      </c>
      <c r="BP300" s="258" t="s">
        <v>1129</v>
      </c>
      <c r="BQ300" s="258" t="s">
        <v>1130</v>
      </c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</row>
    <row r="301" spans="1:81">
      <c r="A301" s="242"/>
      <c r="B301" s="241"/>
      <c r="H301" s="238" t="s">
        <v>1663</v>
      </c>
      <c r="I301" s="239" t="s">
        <v>1664</v>
      </c>
      <c r="J301" s="236" t="s">
        <v>769</v>
      </c>
      <c r="K301" s="236" t="s">
        <v>769</v>
      </c>
      <c r="L301" s="236" t="s">
        <v>769</v>
      </c>
      <c r="M301" s="236" t="s">
        <v>769</v>
      </c>
      <c r="N301" s="236" t="s">
        <v>769</v>
      </c>
      <c r="O301" s="236" t="s">
        <v>769</v>
      </c>
      <c r="P301" s="236" t="s">
        <v>769</v>
      </c>
      <c r="Q301" s="236" t="s">
        <v>769</v>
      </c>
      <c r="R301" s="236" t="s">
        <v>769</v>
      </c>
      <c r="S301" s="236" t="s">
        <v>769</v>
      </c>
      <c r="T301" s="236" t="s">
        <v>769</v>
      </c>
      <c r="U301" s="236" t="s">
        <v>769</v>
      </c>
      <c r="V301" s="236" t="s">
        <v>769</v>
      </c>
      <c r="W301" s="236" t="s">
        <v>769</v>
      </c>
      <c r="X301" s="236" t="s">
        <v>769</v>
      </c>
      <c r="Y301" s="236" t="s">
        <v>769</v>
      </c>
      <c r="Z301" s="236" t="s">
        <v>769</v>
      </c>
      <c r="AA301" s="236" t="s">
        <v>769</v>
      </c>
      <c r="AB301" s="236" t="s">
        <v>769</v>
      </c>
      <c r="AC301" s="236" t="s">
        <v>769</v>
      </c>
      <c r="AD301" s="236" t="s">
        <v>769</v>
      </c>
      <c r="AE301" s="236" t="s">
        <v>769</v>
      </c>
      <c r="AF301" s="236" t="s">
        <v>769</v>
      </c>
      <c r="AG301" s="236" t="s">
        <v>769</v>
      </c>
      <c r="AH301" s="236" t="s">
        <v>769</v>
      </c>
      <c r="AI301" s="236" t="s">
        <v>769</v>
      </c>
      <c r="AJ301" s="236" t="s">
        <v>769</v>
      </c>
      <c r="AK301" s="236" t="s">
        <v>769</v>
      </c>
      <c r="AL301" s="236" t="s">
        <v>769</v>
      </c>
      <c r="AM301" s="236" t="s">
        <v>769</v>
      </c>
      <c r="AN301" s="236" t="s">
        <v>1131</v>
      </c>
      <c r="AO301" s="236" t="s">
        <v>1131</v>
      </c>
      <c r="AP301" s="236" t="s">
        <v>812</v>
      </c>
      <c r="AQ301" s="236" t="s">
        <v>812</v>
      </c>
      <c r="AR301" s="236" t="s">
        <v>816</v>
      </c>
      <c r="AS301" s="236" t="s">
        <v>819</v>
      </c>
      <c r="AT301" s="236" t="s">
        <v>819</v>
      </c>
      <c r="AU301" s="236" t="s">
        <v>769</v>
      </c>
      <c r="AV301" s="236" t="s">
        <v>810</v>
      </c>
      <c r="AW301" s="236" t="s">
        <v>810</v>
      </c>
      <c r="AX301" s="236" t="s">
        <v>841</v>
      </c>
      <c r="AY301" s="236" t="s">
        <v>812</v>
      </c>
      <c r="AZ301" s="236" t="s">
        <v>769</v>
      </c>
      <c r="BA301" s="236">
        <v>18</v>
      </c>
      <c r="BB301" s="236" t="s">
        <v>769</v>
      </c>
      <c r="BC301" s="236" t="s">
        <v>769</v>
      </c>
      <c r="BD301" s="236" t="s">
        <v>769</v>
      </c>
      <c r="BE301" s="236" t="s">
        <v>769</v>
      </c>
      <c r="BF301" s="236" t="s">
        <v>814</v>
      </c>
      <c r="BG301" s="236" t="s">
        <v>769</v>
      </c>
      <c r="BH301" s="236">
        <v>24</v>
      </c>
      <c r="BI301" s="236" t="s">
        <v>810</v>
      </c>
      <c r="BJ301" s="236">
        <v>6</v>
      </c>
      <c r="BK301" s="236" t="s">
        <v>769</v>
      </c>
      <c r="BL301" s="236" t="s">
        <v>769</v>
      </c>
      <c r="BM301" s="236" t="s">
        <v>810</v>
      </c>
      <c r="BN301" s="236" t="s">
        <v>769</v>
      </c>
      <c r="BO301" s="236" t="s">
        <v>769</v>
      </c>
      <c r="BP301" s="236" t="s">
        <v>824</v>
      </c>
      <c r="BQ301" s="236" t="s">
        <v>841</v>
      </c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</row>
    <row r="302" spans="1:81" ht="15.75">
      <c r="A302" s="242"/>
      <c r="B302" s="241"/>
      <c r="H302" s="257" t="s">
        <v>899</v>
      </c>
      <c r="I302" s="257" t="s">
        <v>792</v>
      </c>
      <c r="J302" s="238" t="s">
        <v>186</v>
      </c>
      <c r="K302" s="238"/>
      <c r="L302" s="238"/>
      <c r="M302" s="238"/>
      <c r="S302" s="238"/>
      <c r="AH302" s="236"/>
      <c r="AI302" s="236"/>
      <c r="AJ302" s="236"/>
      <c r="AN302" s="236" t="s">
        <v>810</v>
      </c>
      <c r="AO302" s="236"/>
      <c r="AP302" s="236" t="s">
        <v>814</v>
      </c>
      <c r="AQ302" s="236" t="s">
        <v>814</v>
      </c>
      <c r="AR302" s="236"/>
      <c r="AS302" s="236"/>
      <c r="AT302" s="236" t="s">
        <v>816</v>
      </c>
      <c r="AW302" s="236" t="s">
        <v>1514</v>
      </c>
      <c r="AX302" s="236" t="s">
        <v>810</v>
      </c>
      <c r="AY302" s="236" t="s">
        <v>825</v>
      </c>
      <c r="BA302" s="236">
        <v>21</v>
      </c>
      <c r="BI302" s="236" t="s">
        <v>812</v>
      </c>
      <c r="BJ302" s="236">
        <v>18</v>
      </c>
      <c r="BM302" s="236" t="s">
        <v>812</v>
      </c>
      <c r="BP302" s="236" t="s">
        <v>812</v>
      </c>
      <c r="BQ302" s="236" t="s">
        <v>810</v>
      </c>
      <c r="BR302" s="237"/>
      <c r="BS302" s="237"/>
      <c r="BT302" s="237"/>
      <c r="BU302" s="237"/>
      <c r="BV302" s="237"/>
      <c r="BW302" s="237"/>
      <c r="BX302" s="237"/>
      <c r="BY302" s="237"/>
      <c r="BZ302" s="237"/>
      <c r="CA302" s="237"/>
      <c r="CB302" s="237"/>
    </row>
    <row r="303" spans="1:81">
      <c r="A303" s="242"/>
      <c r="B303" s="241"/>
      <c r="H303" s="238" t="s">
        <v>809</v>
      </c>
      <c r="I303" s="239" t="s">
        <v>1753</v>
      </c>
      <c r="J303" s="238" t="s">
        <v>186</v>
      </c>
      <c r="K303" s="238"/>
      <c r="L303" s="238"/>
      <c r="M303" s="238"/>
      <c r="O303" s="238"/>
      <c r="P303" s="238"/>
      <c r="Q303" s="238"/>
      <c r="R303" s="238"/>
      <c r="AC303" s="237"/>
      <c r="AD303" s="237"/>
      <c r="AE303" s="237"/>
      <c r="AF303" s="237"/>
      <c r="AG303" s="237"/>
      <c r="AN303" s="236"/>
      <c r="AO303" s="236"/>
      <c r="AP303" s="236"/>
      <c r="AQ303" s="236"/>
      <c r="AR303" s="236"/>
      <c r="AS303" s="236"/>
      <c r="AW303" s="236" t="s">
        <v>819</v>
      </c>
      <c r="AY303" s="236" t="s">
        <v>814</v>
      </c>
      <c r="BA303" s="236">
        <v>24</v>
      </c>
      <c r="BI303" s="236" t="s">
        <v>825</v>
      </c>
      <c r="BJ303" s="236">
        <v>21</v>
      </c>
      <c r="BM303" s="236" t="s">
        <v>825</v>
      </c>
      <c r="BP303" s="236" t="s">
        <v>825</v>
      </c>
      <c r="BQ303" s="236" t="s">
        <v>822</v>
      </c>
      <c r="BR303" s="237"/>
      <c r="BS303" s="237"/>
      <c r="BT303" s="237"/>
      <c r="BU303" s="237"/>
      <c r="BV303" s="237"/>
      <c r="BW303" s="237"/>
      <c r="BX303" s="237"/>
      <c r="BY303" s="237"/>
      <c r="BZ303" s="237"/>
      <c r="CA303" s="237"/>
      <c r="CB303" s="237"/>
    </row>
    <row r="304" spans="1:81" ht="15.75">
      <c r="A304" s="242"/>
      <c r="B304" s="241"/>
      <c r="H304" s="238" t="s">
        <v>1665</v>
      </c>
      <c r="I304" s="239" t="s">
        <v>1666</v>
      </c>
      <c r="J304" s="257" t="s">
        <v>1937</v>
      </c>
      <c r="K304" s="238"/>
      <c r="L304" s="238"/>
      <c r="M304" s="238"/>
      <c r="N304" s="238"/>
      <c r="O304" s="238"/>
      <c r="P304" s="238"/>
      <c r="Q304" s="238"/>
      <c r="R304" s="238"/>
      <c r="AC304" s="237"/>
      <c r="AD304" s="237"/>
      <c r="AE304" s="237"/>
      <c r="AF304" s="237"/>
      <c r="AG304" s="237"/>
      <c r="AN304" s="236"/>
      <c r="AO304" s="236"/>
      <c r="AP304" s="236"/>
      <c r="AQ304" s="236"/>
      <c r="AR304" s="236"/>
      <c r="AS304" s="236"/>
      <c r="AW304" s="236" t="s">
        <v>824</v>
      </c>
      <c r="BI304" s="236" t="s">
        <v>814</v>
      </c>
      <c r="BJ304" s="236">
        <v>24</v>
      </c>
      <c r="BM304" s="236" t="s">
        <v>814</v>
      </c>
      <c r="BP304" s="236" t="s">
        <v>814</v>
      </c>
      <c r="BQ304" s="236" t="s">
        <v>823</v>
      </c>
      <c r="BR304" s="237"/>
      <c r="BS304" s="237"/>
      <c r="BT304" s="237"/>
      <c r="BU304" s="237"/>
      <c r="BV304" s="237"/>
      <c r="BW304" s="237"/>
      <c r="BX304" s="237"/>
      <c r="BY304" s="237"/>
      <c r="BZ304" s="237"/>
      <c r="CA304" s="237"/>
      <c r="CB304" s="237"/>
    </row>
    <row r="305" spans="1:80">
      <c r="A305" s="242"/>
      <c r="B305" s="241"/>
      <c r="H305" s="238" t="s">
        <v>811</v>
      </c>
      <c r="I305" s="239" t="s">
        <v>813</v>
      </c>
      <c r="J305" s="238" t="s">
        <v>1938</v>
      </c>
      <c r="K305" s="238"/>
      <c r="L305" s="238"/>
      <c r="M305" s="238"/>
      <c r="N305" s="238"/>
      <c r="O305" s="238"/>
      <c r="P305" s="238"/>
      <c r="Q305" s="238"/>
      <c r="R305" s="238"/>
      <c r="AC305" s="237"/>
      <c r="AD305" s="237"/>
      <c r="AE305" s="237"/>
      <c r="AF305" s="237"/>
      <c r="AG305" s="237"/>
      <c r="AN305" s="236"/>
      <c r="AO305" s="236"/>
      <c r="AP305" s="236"/>
      <c r="AQ305" s="236"/>
      <c r="AR305" s="236"/>
      <c r="AS305" s="236"/>
      <c r="BQ305" s="236" t="s">
        <v>819</v>
      </c>
      <c r="BR305" s="237"/>
      <c r="BS305" s="237"/>
      <c r="BT305" s="237"/>
      <c r="BU305" s="237"/>
      <c r="BV305" s="237"/>
      <c r="BW305" s="237"/>
      <c r="BX305" s="237"/>
      <c r="BY305" s="237"/>
      <c r="BZ305" s="237"/>
      <c r="CA305" s="237"/>
      <c r="CB305" s="237"/>
    </row>
    <row r="306" spans="1:80">
      <c r="A306" s="242"/>
      <c r="B306" s="241"/>
      <c r="H306" s="238" t="s">
        <v>1520</v>
      </c>
      <c r="I306" s="239" t="s">
        <v>1521</v>
      </c>
      <c r="J306" s="238" t="s">
        <v>1939</v>
      </c>
      <c r="K306" s="238"/>
      <c r="L306" s="238"/>
      <c r="M306" s="238"/>
      <c r="N306" s="238"/>
      <c r="O306" s="238"/>
      <c r="P306" s="238"/>
      <c r="Q306" s="238"/>
      <c r="R306" s="238"/>
      <c r="AC306" s="237"/>
      <c r="AD306" s="237"/>
      <c r="AE306" s="237"/>
      <c r="AF306" s="237"/>
      <c r="AG306" s="237"/>
      <c r="AN306" s="236"/>
      <c r="AO306" s="236"/>
      <c r="AP306" s="236"/>
      <c r="AQ306" s="236"/>
      <c r="AR306" s="236"/>
      <c r="AS306" s="236"/>
      <c r="BR306" s="237"/>
      <c r="BS306" s="237"/>
      <c r="BT306" s="237"/>
      <c r="BU306" s="237"/>
      <c r="BV306" s="237"/>
      <c r="BW306" s="237"/>
      <c r="BX306" s="237"/>
      <c r="BY306" s="237"/>
      <c r="BZ306" s="237"/>
      <c r="CA306" s="237"/>
      <c r="CB306" s="237"/>
    </row>
    <row r="307" spans="1:80">
      <c r="A307" s="242"/>
      <c r="B307" s="241"/>
      <c r="H307" s="238" t="s">
        <v>815</v>
      </c>
      <c r="I307" s="239" t="s">
        <v>817</v>
      </c>
      <c r="J307" s="238" t="s">
        <v>1940</v>
      </c>
      <c r="K307" s="238"/>
      <c r="L307" s="238"/>
      <c r="M307" s="238"/>
      <c r="N307" s="238"/>
      <c r="O307" s="238"/>
      <c r="P307" s="238"/>
      <c r="Q307" s="238"/>
      <c r="R307" s="238"/>
      <c r="AC307" s="237"/>
      <c r="AD307" s="237"/>
      <c r="AE307" s="237"/>
      <c r="AF307" s="237"/>
      <c r="AG307" s="237"/>
      <c r="AN307" s="236"/>
      <c r="AO307" s="236"/>
      <c r="AP307" s="236"/>
      <c r="AQ307" s="236"/>
      <c r="AR307" s="236"/>
      <c r="AS307" s="236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</row>
    <row r="308" spans="1:80">
      <c r="A308" s="242"/>
      <c r="B308" s="241"/>
      <c r="H308" s="238" t="s">
        <v>818</v>
      </c>
      <c r="I308" s="239" t="s">
        <v>1094</v>
      </c>
      <c r="J308" s="238" t="s">
        <v>1941</v>
      </c>
      <c r="K308" s="238"/>
      <c r="L308" s="238"/>
      <c r="M308" s="238"/>
      <c r="N308" s="238"/>
      <c r="O308" s="238"/>
      <c r="P308" s="238"/>
      <c r="Q308" s="238"/>
      <c r="R308" s="238"/>
      <c r="AC308" s="237"/>
      <c r="AD308" s="237"/>
      <c r="AE308" s="237"/>
      <c r="AF308" s="237"/>
      <c r="AG308" s="237"/>
      <c r="AN308" s="236"/>
      <c r="AO308" s="236"/>
      <c r="AP308" s="236"/>
      <c r="AQ308" s="236"/>
      <c r="AR308" s="236"/>
      <c r="AS308" s="236"/>
      <c r="BR308" s="237"/>
      <c r="BS308" s="237"/>
      <c r="BT308" s="237"/>
      <c r="BU308" s="237"/>
      <c r="BV308" s="237"/>
      <c r="BW308" s="237"/>
      <c r="BX308" s="237"/>
      <c r="BY308" s="237"/>
      <c r="BZ308" s="237"/>
      <c r="CA308" s="237"/>
      <c r="CB308" s="237"/>
    </row>
    <row r="309" spans="1:80">
      <c r="A309" s="242"/>
      <c r="B309" s="241"/>
      <c r="H309" s="238" t="s">
        <v>1518</v>
      </c>
      <c r="I309" s="239" t="s">
        <v>1519</v>
      </c>
      <c r="J309" s="238" t="s">
        <v>1942</v>
      </c>
      <c r="K309" s="238"/>
      <c r="L309" s="238"/>
      <c r="M309" s="238"/>
      <c r="N309" s="238"/>
      <c r="O309" s="238"/>
      <c r="P309" s="238"/>
      <c r="Q309" s="238"/>
      <c r="R309" s="238"/>
      <c r="AC309" s="237"/>
      <c r="AD309" s="237"/>
      <c r="AE309" s="237"/>
      <c r="AF309" s="237"/>
      <c r="AG309" s="237"/>
      <c r="AN309" s="236"/>
      <c r="AO309" s="236"/>
      <c r="AP309" s="236"/>
      <c r="AQ309" s="236"/>
      <c r="AR309" s="236"/>
      <c r="AS309" s="236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</row>
    <row r="310" spans="1:80">
      <c r="A310" s="242"/>
      <c r="B310" s="241"/>
      <c r="H310" s="238" t="s">
        <v>1578</v>
      </c>
      <c r="I310" s="239" t="s">
        <v>1581</v>
      </c>
      <c r="J310" s="238" t="s">
        <v>1943</v>
      </c>
      <c r="K310" s="238"/>
      <c r="L310" s="238"/>
      <c r="M310" s="238"/>
      <c r="N310" s="238"/>
      <c r="O310" s="238"/>
      <c r="P310" s="238"/>
      <c r="Q310" s="238"/>
      <c r="R310" s="238"/>
      <c r="AC310" s="237"/>
      <c r="AD310" s="237"/>
      <c r="AE310" s="237"/>
      <c r="AF310" s="237"/>
      <c r="AG310" s="237"/>
      <c r="AN310" s="236"/>
      <c r="AO310" s="236"/>
      <c r="AP310" s="236"/>
      <c r="AQ310" s="236"/>
      <c r="AR310" s="236"/>
      <c r="AS310" s="236"/>
      <c r="BR310" s="237"/>
      <c r="BS310" s="237"/>
      <c r="BT310" s="237"/>
      <c r="BU310" s="237"/>
      <c r="BV310" s="237"/>
      <c r="BW310" s="237"/>
      <c r="BX310" s="237"/>
      <c r="BY310" s="237"/>
      <c r="BZ310" s="237"/>
      <c r="CA310" s="237"/>
      <c r="CB310" s="237"/>
    </row>
    <row r="311" spans="1:80">
      <c r="A311" s="242"/>
      <c r="B311" s="241"/>
      <c r="H311" s="238" t="s">
        <v>1565</v>
      </c>
      <c r="I311" s="239" t="s">
        <v>1566</v>
      </c>
      <c r="J311" s="238" t="s">
        <v>1944</v>
      </c>
      <c r="K311" s="238"/>
      <c r="L311" s="238"/>
      <c r="M311" s="238"/>
      <c r="N311" s="238"/>
      <c r="O311" s="238"/>
      <c r="P311" s="238"/>
      <c r="Q311" s="238"/>
      <c r="R311" s="238"/>
      <c r="AC311" s="237"/>
      <c r="AD311" s="237"/>
      <c r="AE311" s="237"/>
      <c r="AF311" s="237"/>
      <c r="AG311" s="237"/>
      <c r="AN311" s="236"/>
      <c r="AO311" s="236"/>
      <c r="AP311" s="236"/>
      <c r="AQ311" s="236"/>
      <c r="AR311" s="236"/>
      <c r="AS311" s="236"/>
      <c r="BR311" s="237"/>
      <c r="BS311" s="237"/>
      <c r="BT311" s="237"/>
      <c r="BU311" s="237"/>
      <c r="BV311" s="237"/>
      <c r="BW311" s="237"/>
      <c r="BX311" s="237"/>
      <c r="BY311" s="237"/>
      <c r="BZ311" s="237"/>
      <c r="CA311" s="237"/>
      <c r="CB311" s="237"/>
    </row>
    <row r="312" spans="1:80">
      <c r="A312" s="242"/>
      <c r="B312" s="241"/>
      <c r="H312" s="238" t="s">
        <v>1511</v>
      </c>
      <c r="I312" s="239" t="s">
        <v>1512</v>
      </c>
      <c r="J312" s="238" t="s">
        <v>186</v>
      </c>
      <c r="K312" s="238"/>
      <c r="L312" s="238"/>
      <c r="M312" s="238"/>
      <c r="N312" s="244"/>
      <c r="O312" s="238"/>
      <c r="P312" s="238"/>
      <c r="Q312" s="238"/>
      <c r="R312" s="238"/>
      <c r="AC312" s="237"/>
      <c r="AD312" s="237"/>
      <c r="AE312" s="237"/>
      <c r="AF312" s="237"/>
      <c r="AG312" s="237"/>
      <c r="AN312" s="236"/>
      <c r="AO312" s="236"/>
      <c r="AP312" s="236"/>
      <c r="AQ312" s="236"/>
      <c r="AR312" s="236"/>
      <c r="AS312" s="236"/>
      <c r="BT312" s="237"/>
      <c r="BU312" s="237"/>
      <c r="BV312" s="237"/>
      <c r="BW312" s="237"/>
      <c r="BX312" s="237"/>
      <c r="BY312" s="237"/>
      <c r="BZ312" s="237"/>
      <c r="CA312" s="237"/>
      <c r="CB312" s="237"/>
    </row>
    <row r="313" spans="1:80">
      <c r="A313" s="242"/>
      <c r="B313" s="241"/>
      <c r="H313" s="238">
        <v>933</v>
      </c>
      <c r="I313" s="239" t="s">
        <v>821</v>
      </c>
      <c r="J313" s="238" t="s">
        <v>186</v>
      </c>
      <c r="K313" s="238"/>
      <c r="L313" s="238"/>
      <c r="M313" s="238"/>
      <c r="N313" s="244"/>
      <c r="O313" s="238"/>
      <c r="P313" s="238"/>
      <c r="Q313" s="238"/>
      <c r="R313" s="238"/>
      <c r="AC313" s="237"/>
      <c r="AD313" s="237"/>
      <c r="AE313" s="237"/>
      <c r="AF313" s="237"/>
      <c r="AG313" s="237"/>
      <c r="AN313" s="236"/>
      <c r="AO313" s="236"/>
      <c r="AP313" s="236"/>
      <c r="AQ313" s="236"/>
      <c r="AR313" s="236"/>
      <c r="AS313" s="236"/>
      <c r="BT313" s="237"/>
      <c r="BU313" s="237"/>
      <c r="BV313" s="237"/>
      <c r="BW313" s="237"/>
      <c r="BX313" s="237"/>
      <c r="BY313" s="237"/>
      <c r="BZ313" s="237"/>
      <c r="CA313" s="237"/>
      <c r="CB313" s="237"/>
    </row>
    <row r="314" spans="1:80">
      <c r="A314" s="242"/>
      <c r="B314" s="241"/>
      <c r="H314" s="238">
        <v>930</v>
      </c>
      <c r="I314" s="239" t="s">
        <v>826</v>
      </c>
      <c r="J314" s="238" t="s">
        <v>186</v>
      </c>
      <c r="K314" s="238"/>
      <c r="L314" s="238"/>
      <c r="M314" s="238"/>
      <c r="N314" s="244"/>
      <c r="O314" s="238"/>
      <c r="P314" s="238"/>
      <c r="Q314" s="238"/>
      <c r="R314" s="238"/>
      <c r="AC314" s="237"/>
      <c r="AD314" s="237"/>
      <c r="AE314" s="237"/>
      <c r="AF314" s="237"/>
      <c r="AG314" s="237"/>
      <c r="AN314" s="236"/>
      <c r="AO314" s="236"/>
      <c r="AP314" s="236"/>
      <c r="AQ314" s="236"/>
      <c r="AR314" s="236"/>
      <c r="AS314" s="236"/>
      <c r="BT314" s="237"/>
      <c r="BU314" s="237"/>
      <c r="BV314" s="237"/>
      <c r="BW314" s="237"/>
      <c r="BX314" s="237"/>
      <c r="BY314" s="237"/>
      <c r="BZ314" s="237"/>
      <c r="CA314" s="237"/>
      <c r="CB314" s="237"/>
    </row>
    <row r="315" spans="1:80">
      <c r="A315" s="242"/>
      <c r="B315" s="241"/>
      <c r="H315" s="238" t="s">
        <v>827</v>
      </c>
      <c r="I315" s="239" t="s">
        <v>828</v>
      </c>
      <c r="J315" s="238" t="s">
        <v>186</v>
      </c>
      <c r="K315" s="238"/>
      <c r="L315" s="238"/>
      <c r="M315" s="238"/>
      <c r="N315" s="244"/>
      <c r="O315" s="238"/>
      <c r="P315" s="238"/>
      <c r="Q315" s="238"/>
      <c r="R315" s="238"/>
      <c r="AC315" s="237"/>
      <c r="AD315" s="237"/>
      <c r="AE315" s="237"/>
      <c r="AF315" s="237"/>
      <c r="AG315" s="237"/>
      <c r="AN315" s="236"/>
      <c r="AO315" s="236"/>
      <c r="AP315" s="236"/>
      <c r="AQ315" s="236"/>
      <c r="AR315" s="236"/>
      <c r="AS315" s="236"/>
      <c r="BT315" s="237"/>
      <c r="BU315" s="237"/>
      <c r="BV315" s="237"/>
      <c r="BW315" s="237"/>
      <c r="BX315" s="237"/>
      <c r="BY315" s="237"/>
      <c r="BZ315" s="237"/>
      <c r="CA315" s="237"/>
      <c r="CB315" s="237"/>
    </row>
    <row r="316" spans="1:80">
      <c r="A316" s="242"/>
      <c r="B316" s="241"/>
      <c r="H316" s="238" t="s">
        <v>829</v>
      </c>
      <c r="I316" s="239" t="s">
        <v>1093</v>
      </c>
      <c r="J316" s="238" t="s">
        <v>186</v>
      </c>
      <c r="K316" s="238"/>
      <c r="L316" s="238"/>
      <c r="M316" s="238"/>
      <c r="N316" s="244"/>
      <c r="O316" s="238"/>
      <c r="P316" s="238"/>
      <c r="Q316" s="238"/>
      <c r="R316" s="238"/>
      <c r="AC316" s="237"/>
      <c r="AD316" s="237"/>
      <c r="AE316" s="237"/>
      <c r="AF316" s="237"/>
      <c r="AG316" s="237"/>
      <c r="AN316" s="236"/>
      <c r="AO316" s="236"/>
      <c r="AP316" s="236"/>
      <c r="AQ316" s="236"/>
      <c r="AR316" s="236"/>
      <c r="AS316" s="236"/>
      <c r="BW316" s="237"/>
      <c r="BX316" s="237"/>
      <c r="BY316" s="237"/>
      <c r="BZ316" s="237"/>
      <c r="CA316" s="237"/>
      <c r="CB316" s="237"/>
    </row>
    <row r="317" spans="1:80">
      <c r="A317" s="242"/>
      <c r="B317" s="241"/>
      <c r="H317" s="238" t="s">
        <v>830</v>
      </c>
      <c r="I317" s="239" t="s">
        <v>1639</v>
      </c>
      <c r="J317" s="238" t="s">
        <v>186</v>
      </c>
      <c r="K317" s="238"/>
      <c r="L317" s="238"/>
      <c r="M317" s="238"/>
      <c r="N317" s="244"/>
      <c r="O317" s="238"/>
      <c r="P317" s="238"/>
      <c r="Q317" s="238"/>
      <c r="R317" s="238"/>
      <c r="AG317" s="237"/>
      <c r="AH317" s="236"/>
      <c r="AI317" s="236"/>
      <c r="AJ317" s="236"/>
      <c r="AQ317" s="236"/>
      <c r="AR317" s="236"/>
      <c r="AS317" s="236"/>
      <c r="BY317" s="237"/>
      <c r="BZ317" s="237"/>
      <c r="CA317" s="237"/>
      <c r="CB317" s="237"/>
    </row>
    <row r="318" spans="1:80">
      <c r="A318" s="242"/>
      <c r="B318" s="241"/>
      <c r="H318" s="238" t="s">
        <v>831</v>
      </c>
      <c r="I318" s="239" t="s">
        <v>832</v>
      </c>
      <c r="J318" s="238" t="s">
        <v>186</v>
      </c>
      <c r="K318" s="238"/>
      <c r="L318" s="238"/>
      <c r="M318" s="238"/>
      <c r="N318" s="238"/>
      <c r="O318" s="238"/>
      <c r="P318" s="238"/>
      <c r="Q318" s="238"/>
      <c r="R318" s="238"/>
      <c r="AG318" s="237"/>
      <c r="AH318" s="236"/>
      <c r="AI318" s="236"/>
      <c r="AJ318" s="236"/>
      <c r="AS318" s="236"/>
      <c r="CA318" s="237"/>
      <c r="CB318" s="237"/>
    </row>
    <row r="319" spans="1:80">
      <c r="A319" s="242"/>
      <c r="B319" s="241"/>
      <c r="H319" s="238" t="s">
        <v>833</v>
      </c>
      <c r="I319" s="239" t="s">
        <v>834</v>
      </c>
      <c r="J319" s="238" t="s">
        <v>186</v>
      </c>
      <c r="K319" s="238"/>
      <c r="L319" s="238"/>
      <c r="M319" s="238"/>
      <c r="N319" s="238"/>
      <c r="O319" s="238"/>
      <c r="P319" s="238"/>
      <c r="Q319" s="238"/>
      <c r="R319" s="238"/>
      <c r="AG319" s="237"/>
      <c r="AH319" s="236"/>
      <c r="AI319" s="236"/>
      <c r="AJ319" s="236"/>
      <c r="AS319" s="236"/>
      <c r="CA319" s="237"/>
      <c r="CB319" s="237"/>
    </row>
    <row r="320" spans="1:80">
      <c r="A320" s="242"/>
      <c r="B320" s="241"/>
      <c r="H320" s="238" t="s">
        <v>835</v>
      </c>
      <c r="I320" s="239" t="s">
        <v>836</v>
      </c>
      <c r="J320" s="238" t="s">
        <v>186</v>
      </c>
      <c r="K320" s="238"/>
      <c r="L320" s="238"/>
      <c r="M320" s="238"/>
      <c r="N320" s="238"/>
      <c r="O320" s="238"/>
      <c r="P320" s="238"/>
      <c r="Q320" s="238"/>
      <c r="R320" s="238"/>
      <c r="AH320" s="236"/>
      <c r="AI320" s="236"/>
      <c r="AJ320" s="236"/>
      <c r="AS320" s="236"/>
      <c r="BU320" s="237"/>
      <c r="BV320" s="237"/>
      <c r="BW320" s="237"/>
      <c r="BX320" s="237"/>
      <c r="BY320" s="237"/>
      <c r="BZ320" s="237"/>
      <c r="CA320" s="237"/>
      <c r="CB320" s="237"/>
    </row>
    <row r="321" spans="1:83">
      <c r="A321" s="242"/>
      <c r="B321" s="241"/>
      <c r="H321" s="238">
        <v>932</v>
      </c>
      <c r="I321" s="239" t="s">
        <v>1091</v>
      </c>
      <c r="J321" s="238" t="s">
        <v>186</v>
      </c>
      <c r="K321" s="238"/>
      <c r="L321" s="238"/>
      <c r="M321" s="238"/>
      <c r="N321" s="238"/>
      <c r="O321" s="238"/>
      <c r="P321" s="238"/>
      <c r="Q321" s="238"/>
      <c r="R321" s="238"/>
      <c r="AH321" s="236"/>
      <c r="AI321" s="236"/>
      <c r="AJ321" s="236"/>
      <c r="BK321" s="237"/>
      <c r="BV321" s="237"/>
      <c r="BW321" s="237"/>
      <c r="BX321" s="237"/>
      <c r="BY321" s="237"/>
      <c r="BZ321" s="237"/>
      <c r="CA321" s="237"/>
      <c r="CB321" s="237"/>
    </row>
    <row r="322" spans="1:83">
      <c r="A322" s="242"/>
      <c r="B322" s="241"/>
      <c r="H322" s="238" t="s">
        <v>820</v>
      </c>
      <c r="I322" s="261" t="s">
        <v>1092</v>
      </c>
      <c r="J322" s="238"/>
      <c r="K322" s="238"/>
      <c r="L322" s="238"/>
      <c r="M322" s="238"/>
      <c r="N322" s="238"/>
      <c r="O322" s="238"/>
      <c r="P322" s="238"/>
      <c r="Q322" s="238"/>
      <c r="R322" s="238"/>
      <c r="AH322" s="236"/>
      <c r="AI322" s="236"/>
      <c r="AJ322" s="236"/>
      <c r="BK322" s="237"/>
      <c r="BV322" s="237"/>
      <c r="BW322" s="237"/>
      <c r="BX322" s="237"/>
      <c r="BY322" s="237"/>
      <c r="BZ322" s="237"/>
      <c r="CA322" s="237"/>
      <c r="CB322" s="237"/>
    </row>
    <row r="323" spans="1:83">
      <c r="A323" s="242"/>
      <c r="B323" s="241"/>
      <c r="H323" s="238" t="s">
        <v>1089</v>
      </c>
      <c r="I323" s="239" t="s">
        <v>1090</v>
      </c>
      <c r="J323" s="238"/>
      <c r="K323" s="238"/>
      <c r="L323" s="238"/>
      <c r="M323" s="238"/>
      <c r="N323" s="238"/>
      <c r="O323" s="238"/>
      <c r="P323" s="238"/>
      <c r="Q323" s="238"/>
      <c r="R323" s="238"/>
      <c r="AH323" s="236"/>
      <c r="AI323" s="236"/>
      <c r="AJ323" s="236"/>
      <c r="BK323" s="237"/>
      <c r="BV323" s="237"/>
      <c r="BW323" s="237"/>
      <c r="BX323" s="237"/>
      <c r="BY323" s="237"/>
      <c r="BZ323" s="237"/>
      <c r="CA323" s="237"/>
      <c r="CB323" s="237"/>
    </row>
    <row r="324" spans="1:83">
      <c r="A324" s="242"/>
      <c r="B324" s="241"/>
      <c r="H324" s="238">
        <v>9341</v>
      </c>
      <c r="I324" s="239" t="s">
        <v>1670</v>
      </c>
      <c r="J324" s="238"/>
      <c r="K324" s="238"/>
      <c r="L324" s="238"/>
      <c r="M324" s="238"/>
      <c r="N324" s="238"/>
      <c r="O324" s="238"/>
      <c r="P324" s="238"/>
      <c r="Q324" s="238"/>
      <c r="R324" s="238"/>
      <c r="AH324" s="236"/>
      <c r="AI324" s="236"/>
      <c r="AJ324" s="236"/>
      <c r="AS324" s="236"/>
      <c r="BU324" s="237"/>
      <c r="BV324" s="237"/>
      <c r="BW324" s="237"/>
      <c r="BX324" s="237"/>
      <c r="BY324" s="237"/>
      <c r="BZ324" s="237"/>
      <c r="CA324" s="237"/>
      <c r="CB324" s="237"/>
    </row>
    <row r="325" spans="1:83">
      <c r="A325" s="242"/>
      <c r="B325" s="241"/>
      <c r="H325" s="238" t="s">
        <v>1671</v>
      </c>
      <c r="I325" s="239" t="s">
        <v>1675</v>
      </c>
      <c r="J325" s="238"/>
      <c r="K325" s="238"/>
      <c r="L325" s="238"/>
      <c r="M325" s="238"/>
      <c r="N325" s="238"/>
      <c r="O325" s="238"/>
      <c r="P325" s="238"/>
      <c r="Q325" s="238"/>
      <c r="R325" s="238"/>
      <c r="AH325" s="236"/>
      <c r="AI325" s="236"/>
      <c r="AJ325" s="236"/>
      <c r="AS325" s="236"/>
      <c r="BU325" s="237"/>
      <c r="BV325" s="237"/>
      <c r="BW325" s="237"/>
      <c r="BX325" s="237"/>
      <c r="BY325" s="237"/>
      <c r="BZ325" s="237"/>
      <c r="CA325" s="237"/>
      <c r="CB325" s="237"/>
    </row>
    <row r="326" spans="1:83">
      <c r="A326" s="242"/>
      <c r="B326" s="241"/>
      <c r="H326" s="238" t="s">
        <v>1672</v>
      </c>
      <c r="I326" s="239" t="s">
        <v>1676</v>
      </c>
      <c r="J326" s="238"/>
      <c r="K326" s="238"/>
      <c r="L326" s="238"/>
      <c r="M326" s="238"/>
      <c r="N326" s="238"/>
      <c r="O326" s="238"/>
      <c r="P326" s="238"/>
      <c r="Q326" s="238"/>
      <c r="R326" s="238"/>
      <c r="AH326" s="236"/>
      <c r="AI326" s="236"/>
      <c r="AJ326" s="236"/>
      <c r="AS326" s="236"/>
      <c r="BU326" s="237"/>
      <c r="BV326" s="237"/>
      <c r="BW326" s="237"/>
      <c r="BX326" s="237"/>
      <c r="BY326" s="237"/>
      <c r="BZ326" s="237"/>
      <c r="CA326" s="237"/>
      <c r="CB326" s="237"/>
    </row>
    <row r="327" spans="1:83">
      <c r="A327" s="242"/>
      <c r="B327" s="241"/>
      <c r="H327" s="238" t="s">
        <v>1673</v>
      </c>
      <c r="I327" s="239" t="s">
        <v>1674</v>
      </c>
      <c r="J327" s="238"/>
      <c r="K327" s="238"/>
      <c r="L327" s="238"/>
      <c r="M327" s="238"/>
      <c r="N327" s="238"/>
      <c r="O327" s="238"/>
      <c r="P327" s="238"/>
      <c r="Q327" s="238"/>
      <c r="R327" s="238"/>
      <c r="AH327" s="236"/>
      <c r="AI327" s="236"/>
      <c r="AJ327" s="236"/>
      <c r="AS327" s="236"/>
      <c r="BU327" s="237"/>
      <c r="BV327" s="237"/>
      <c r="BW327" s="237"/>
      <c r="BX327" s="237"/>
      <c r="BY327" s="237"/>
      <c r="BZ327" s="237"/>
      <c r="CA327" s="237"/>
      <c r="CB327" s="237"/>
    </row>
    <row r="328" spans="1:83">
      <c r="A328" s="242"/>
      <c r="B328" s="241"/>
      <c r="H328" s="238">
        <v>9342</v>
      </c>
      <c r="I328" s="239" t="s">
        <v>1669</v>
      </c>
      <c r="J328" s="238" t="s">
        <v>186</v>
      </c>
      <c r="K328" s="238"/>
      <c r="L328" s="238"/>
      <c r="M328" s="238"/>
      <c r="N328" s="238"/>
      <c r="O328" s="238"/>
      <c r="P328" s="238"/>
      <c r="Q328" s="238"/>
      <c r="R328" s="238"/>
      <c r="AH328" s="236"/>
      <c r="AI328" s="236"/>
      <c r="AJ328" s="236"/>
      <c r="AK328" s="236"/>
      <c r="AL328" s="236"/>
      <c r="AT328" s="237"/>
      <c r="AU328" s="237"/>
      <c r="BX328" s="237"/>
      <c r="BY328" s="237"/>
      <c r="BZ328" s="237"/>
      <c r="CA328" s="237"/>
      <c r="CB328" s="237"/>
    </row>
    <row r="329" spans="1:83">
      <c r="A329" s="242"/>
      <c r="B329" s="241"/>
      <c r="H329" s="238" t="s">
        <v>1667</v>
      </c>
      <c r="I329" s="239" t="s">
        <v>1668</v>
      </c>
      <c r="J329" s="238" t="s">
        <v>186</v>
      </c>
      <c r="K329" s="238"/>
      <c r="L329" s="238"/>
      <c r="M329" s="238"/>
      <c r="N329" s="238"/>
      <c r="O329" s="238"/>
      <c r="P329" s="238"/>
      <c r="Q329" s="238"/>
      <c r="R329" s="238"/>
      <c r="S329" s="238"/>
      <c r="AH329" s="236"/>
      <c r="AI329" s="236"/>
      <c r="AJ329" s="236"/>
      <c r="AK329" s="236"/>
      <c r="AL329" s="236"/>
      <c r="AM329" s="236"/>
      <c r="AN329" s="236"/>
      <c r="AT329" s="237"/>
      <c r="AU329" s="237"/>
      <c r="AV329" s="237"/>
      <c r="BX329" s="237"/>
      <c r="BY329" s="237"/>
      <c r="BZ329" s="237"/>
      <c r="CA329" s="237"/>
      <c r="CB329" s="237"/>
    </row>
    <row r="330" spans="1:83">
      <c r="A330" s="242"/>
      <c r="B330" s="241"/>
      <c r="H330" s="238">
        <v>913</v>
      </c>
      <c r="I330" s="239" t="s">
        <v>837</v>
      </c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AH330" s="236"/>
      <c r="AI330" s="236"/>
      <c r="AJ330" s="236"/>
      <c r="AK330" s="236"/>
      <c r="AS330" s="236"/>
      <c r="BV330" s="237"/>
      <c r="BW330" s="237"/>
      <c r="BX330" s="237"/>
      <c r="BY330" s="237"/>
      <c r="BZ330" s="237"/>
      <c r="CA330" s="237"/>
      <c r="CB330" s="237"/>
    </row>
    <row r="331" spans="1:83">
      <c r="A331" s="242"/>
      <c r="B331" s="241"/>
      <c r="H331" s="238" t="s">
        <v>838</v>
      </c>
      <c r="I331" s="239" t="s">
        <v>839</v>
      </c>
      <c r="J331" s="238"/>
      <c r="K331" s="238"/>
      <c r="L331" s="238"/>
      <c r="M331" s="238"/>
      <c r="N331" s="238"/>
      <c r="O331" s="238"/>
      <c r="P331" s="238"/>
      <c r="Q331" s="238"/>
      <c r="R331" s="238"/>
      <c r="AH331" s="236"/>
      <c r="AI331" s="236"/>
      <c r="AJ331" s="236"/>
      <c r="AR331" s="236"/>
      <c r="AS331" s="236"/>
      <c r="BU331" s="237"/>
      <c r="BV331" s="237"/>
      <c r="BW331" s="237"/>
      <c r="BX331" s="237"/>
      <c r="BY331" s="237"/>
      <c r="BZ331" s="237"/>
      <c r="CA331" s="237"/>
      <c r="CB331" s="237"/>
    </row>
    <row r="332" spans="1:83">
      <c r="A332" s="242"/>
      <c r="B332" s="241"/>
      <c r="H332" s="238" t="s">
        <v>840</v>
      </c>
      <c r="I332" s="239" t="s">
        <v>842</v>
      </c>
      <c r="J332" s="238"/>
      <c r="K332" s="238"/>
      <c r="L332" s="238"/>
      <c r="M332" s="238"/>
      <c r="N332" s="238"/>
      <c r="O332" s="238"/>
      <c r="P332" s="238"/>
      <c r="Q332" s="238"/>
      <c r="R332" s="238"/>
      <c r="AH332" s="236"/>
      <c r="AI332" s="236"/>
      <c r="AJ332" s="236"/>
      <c r="AR332" s="236"/>
      <c r="AS332" s="236"/>
      <c r="BU332" s="237"/>
      <c r="BV332" s="237"/>
      <c r="BW332" s="237"/>
      <c r="BX332" s="237"/>
      <c r="BY332" s="237"/>
      <c r="BZ332" s="237"/>
      <c r="CA332" s="237"/>
      <c r="CB332" s="237"/>
    </row>
    <row r="333" spans="1:83" ht="15.75">
      <c r="A333" s="242"/>
      <c r="B333" s="241"/>
      <c r="H333" s="238" t="s">
        <v>1935</v>
      </c>
      <c r="I333" s="262" t="s">
        <v>1936</v>
      </c>
      <c r="J333" s="257" t="s">
        <v>1135</v>
      </c>
      <c r="K333" s="257" t="s">
        <v>1406</v>
      </c>
      <c r="L333" s="257" t="s">
        <v>1280</v>
      </c>
      <c r="M333" s="257" t="s">
        <v>1136</v>
      </c>
      <c r="N333" s="257" t="s">
        <v>1412</v>
      </c>
      <c r="O333" s="257" t="s">
        <v>1413</v>
      </c>
      <c r="P333" s="257" t="s">
        <v>1137</v>
      </c>
      <c r="Q333" s="257" t="s">
        <v>1138</v>
      </c>
      <c r="R333" s="257" t="s">
        <v>1139</v>
      </c>
      <c r="S333" s="258" t="s">
        <v>1140</v>
      </c>
      <c r="T333" s="258" t="s">
        <v>1407</v>
      </c>
      <c r="U333" s="258" t="s">
        <v>1279</v>
      </c>
      <c r="V333" s="258" t="s">
        <v>1141</v>
      </c>
      <c r="W333" s="258" t="s">
        <v>1414</v>
      </c>
      <c r="X333" s="258" t="s">
        <v>1415</v>
      </c>
      <c r="Y333" s="258" t="s">
        <v>1142</v>
      </c>
      <c r="Z333" s="258" t="s">
        <v>1143</v>
      </c>
      <c r="AA333" s="258" t="s">
        <v>1144</v>
      </c>
      <c r="AH333" s="236"/>
      <c r="AI333" s="236"/>
      <c r="AJ333" s="236"/>
      <c r="AT333" s="237"/>
      <c r="CC333" s="236"/>
    </row>
    <row r="334" spans="1:83">
      <c r="A334" s="242"/>
      <c r="B334" s="241"/>
      <c r="H334" s="238"/>
      <c r="I334" s="244"/>
      <c r="J334" s="238" t="s">
        <v>769</v>
      </c>
      <c r="K334" s="238" t="s">
        <v>769</v>
      </c>
      <c r="L334" s="238" t="s">
        <v>769</v>
      </c>
      <c r="M334" s="238" t="s">
        <v>276</v>
      </c>
      <c r="N334" s="238" t="s">
        <v>236</v>
      </c>
      <c r="O334" s="238" t="s">
        <v>265</v>
      </c>
      <c r="P334" s="238" t="s">
        <v>769</v>
      </c>
      <c r="Q334" s="238" t="s">
        <v>769</v>
      </c>
      <c r="R334" s="238" t="s">
        <v>769</v>
      </c>
      <c r="S334" s="236" t="s">
        <v>769</v>
      </c>
      <c r="T334" s="236" t="s">
        <v>769</v>
      </c>
      <c r="U334" s="236" t="s">
        <v>769</v>
      </c>
      <c r="V334" s="236" t="s">
        <v>769</v>
      </c>
      <c r="W334" s="236" t="s">
        <v>1192</v>
      </c>
      <c r="X334" s="236" t="s">
        <v>1192</v>
      </c>
      <c r="Y334" s="236" t="s">
        <v>851</v>
      </c>
      <c r="Z334" s="236" t="s">
        <v>851</v>
      </c>
      <c r="AA334" s="236" t="s">
        <v>851</v>
      </c>
      <c r="AH334" s="236"/>
      <c r="AI334" s="236"/>
      <c r="AJ334" s="236"/>
      <c r="CC334" s="236"/>
    </row>
    <row r="335" spans="1:83" ht="15.75">
      <c r="A335" s="242"/>
      <c r="B335" s="241"/>
      <c r="H335" s="257" t="s">
        <v>843</v>
      </c>
      <c r="I335" s="257" t="s">
        <v>792</v>
      </c>
      <c r="J335" s="238" t="s">
        <v>186</v>
      </c>
      <c r="K335" s="238"/>
      <c r="L335" s="238"/>
      <c r="M335" s="238"/>
      <c r="N335" s="238"/>
      <c r="O335" s="238"/>
      <c r="P335" s="238" t="s">
        <v>849</v>
      </c>
      <c r="Q335" s="238"/>
      <c r="R335" s="238"/>
      <c r="W335" s="236" t="s">
        <v>1193</v>
      </c>
      <c r="X335" s="236" t="s">
        <v>1193</v>
      </c>
      <c r="Y335" s="236" t="s">
        <v>852</v>
      </c>
      <c r="Z335" s="236" t="s">
        <v>852</v>
      </c>
      <c r="AA335" s="236" t="s">
        <v>852</v>
      </c>
      <c r="AH335" s="236"/>
      <c r="AI335" s="236"/>
      <c r="AJ335" s="236"/>
      <c r="AT335" s="237"/>
      <c r="AU335" s="237"/>
      <c r="AV335" s="237"/>
      <c r="CC335" s="236"/>
      <c r="CD335" s="236"/>
      <c r="CE335" s="236"/>
    </row>
    <row r="336" spans="1:83">
      <c r="A336" s="242"/>
      <c r="B336" s="241"/>
      <c r="H336" s="238" t="s">
        <v>844</v>
      </c>
      <c r="I336" s="244" t="s">
        <v>845</v>
      </c>
      <c r="J336" s="236" t="s">
        <v>186</v>
      </c>
      <c r="W336" s="236" t="s">
        <v>1194</v>
      </c>
      <c r="X336" s="236" t="s">
        <v>1194</v>
      </c>
      <c r="Y336" s="236" t="s">
        <v>181</v>
      </c>
      <c r="Z336" s="236" t="s">
        <v>181</v>
      </c>
      <c r="AH336" s="236"/>
      <c r="AI336" s="236"/>
      <c r="AJ336" s="236"/>
      <c r="AT336" s="237"/>
      <c r="AU336" s="237"/>
      <c r="AV336" s="237"/>
      <c r="CC336" s="236"/>
      <c r="CD336" s="236"/>
      <c r="CE336" s="236"/>
    </row>
    <row r="337" spans="1:84">
      <c r="A337" s="242"/>
      <c r="B337" s="241"/>
      <c r="H337" s="238" t="s">
        <v>1404</v>
      </c>
      <c r="I337" s="244" t="s">
        <v>1405</v>
      </c>
      <c r="J337" s="238" t="s">
        <v>186</v>
      </c>
      <c r="K337" s="238"/>
      <c r="L337" s="238"/>
      <c r="M337" s="238"/>
      <c r="N337" s="238"/>
      <c r="O337" s="238"/>
      <c r="P337" s="238"/>
      <c r="Q337" s="238"/>
      <c r="R337" s="238"/>
      <c r="W337" s="236" t="s">
        <v>1195</v>
      </c>
      <c r="X337" s="236" t="s">
        <v>1195</v>
      </c>
      <c r="Y337" s="236" t="s">
        <v>855</v>
      </c>
      <c r="AH337" s="236"/>
      <c r="AI337" s="236"/>
      <c r="AJ337" s="236"/>
      <c r="AT337" s="237"/>
      <c r="AU337" s="237"/>
      <c r="AV337" s="237"/>
      <c r="CC337" s="236"/>
      <c r="CD337" s="236"/>
      <c r="CE337" s="236"/>
    </row>
    <row r="338" spans="1:84">
      <c r="A338" s="242"/>
      <c r="B338" s="241"/>
      <c r="H338" s="238" t="s">
        <v>1145</v>
      </c>
      <c r="I338" s="244" t="s">
        <v>846</v>
      </c>
      <c r="J338" s="238"/>
      <c r="K338" s="238"/>
      <c r="L338" s="238"/>
      <c r="M338" s="238"/>
      <c r="N338" s="238"/>
      <c r="O338" s="238"/>
      <c r="P338" s="238"/>
      <c r="Q338" s="238"/>
      <c r="R338" s="238"/>
      <c r="W338" s="236" t="s">
        <v>1196</v>
      </c>
      <c r="X338" s="236" t="s">
        <v>1196</v>
      </c>
      <c r="Y338" s="236" t="s">
        <v>850</v>
      </c>
      <c r="AH338" s="236"/>
      <c r="AI338" s="236"/>
      <c r="AJ338" s="236"/>
      <c r="AT338" s="237"/>
      <c r="AU338" s="237"/>
      <c r="AV338" s="237"/>
      <c r="CC338" s="236"/>
      <c r="CD338" s="236"/>
      <c r="CE338" s="236"/>
    </row>
    <row r="339" spans="1:84">
      <c r="A339" s="242"/>
      <c r="B339" s="241"/>
      <c r="H339" s="238" t="s">
        <v>847</v>
      </c>
      <c r="I339" s="244" t="s">
        <v>797</v>
      </c>
      <c r="J339" s="238"/>
      <c r="K339" s="238"/>
      <c r="L339" s="238"/>
      <c r="M339" s="238"/>
      <c r="N339" s="238"/>
      <c r="O339" s="238"/>
      <c r="P339" s="238"/>
      <c r="Q339" s="238"/>
      <c r="R339" s="238"/>
      <c r="W339" s="236" t="s">
        <v>1197</v>
      </c>
      <c r="X339" s="236" t="s">
        <v>1197</v>
      </c>
      <c r="AH339" s="236"/>
      <c r="AI339" s="236"/>
      <c r="AJ339" s="236"/>
      <c r="AT339" s="237"/>
      <c r="AU339" s="237"/>
      <c r="AV339" s="237"/>
      <c r="CC339" s="236"/>
      <c r="CD339" s="236"/>
      <c r="CE339" s="236"/>
    </row>
    <row r="340" spans="1:84">
      <c r="A340" s="242"/>
      <c r="B340" s="241"/>
      <c r="H340" s="238" t="s">
        <v>1408</v>
      </c>
      <c r="I340" s="244" t="s">
        <v>1410</v>
      </c>
      <c r="J340" s="238" t="s">
        <v>186</v>
      </c>
      <c r="K340" s="238"/>
      <c r="L340" s="238"/>
      <c r="M340" s="238"/>
      <c r="N340" s="238"/>
      <c r="O340" s="238"/>
      <c r="P340" s="238"/>
      <c r="Q340" s="238"/>
      <c r="R340" s="238"/>
      <c r="W340" s="236" t="s">
        <v>1198</v>
      </c>
      <c r="X340" s="236" t="s">
        <v>1198</v>
      </c>
      <c r="AH340" s="236"/>
      <c r="AI340" s="236"/>
      <c r="AJ340" s="236"/>
      <c r="AT340" s="237"/>
      <c r="AU340" s="237"/>
      <c r="AV340" s="237"/>
      <c r="CC340" s="236"/>
      <c r="CD340" s="236"/>
      <c r="CE340" s="236"/>
    </row>
    <row r="341" spans="1:84">
      <c r="A341" s="242"/>
      <c r="B341" s="241"/>
      <c r="H341" s="238" t="s">
        <v>1409</v>
      </c>
      <c r="I341" s="244" t="s">
        <v>1411</v>
      </c>
      <c r="J341" s="238" t="s">
        <v>186</v>
      </c>
      <c r="K341" s="238"/>
      <c r="L341" s="238"/>
      <c r="M341" s="238"/>
      <c r="N341" s="238"/>
      <c r="O341" s="238"/>
      <c r="P341" s="238"/>
      <c r="Q341" s="238"/>
      <c r="R341" s="238"/>
      <c r="W341" s="236" t="s">
        <v>1199</v>
      </c>
      <c r="X341" s="236" t="s">
        <v>1199</v>
      </c>
      <c r="AH341" s="236"/>
      <c r="AI341" s="236"/>
      <c r="AJ341" s="236"/>
      <c r="AT341" s="237"/>
      <c r="AU341" s="237"/>
      <c r="AV341" s="237"/>
      <c r="CC341" s="236"/>
      <c r="CD341" s="236"/>
      <c r="CE341" s="236"/>
    </row>
    <row r="342" spans="1:84">
      <c r="A342" s="242"/>
      <c r="B342" s="241"/>
      <c r="H342" s="238" t="s">
        <v>848</v>
      </c>
      <c r="I342" s="244" t="s">
        <v>1132</v>
      </c>
      <c r="J342" s="238" t="s">
        <v>186</v>
      </c>
      <c r="K342" s="238"/>
      <c r="L342" s="238"/>
      <c r="M342" s="238"/>
      <c r="N342" s="238"/>
      <c r="O342" s="238"/>
      <c r="P342" s="238"/>
      <c r="Q342" s="238"/>
      <c r="R342" s="238"/>
      <c r="W342" s="236" t="s">
        <v>1200</v>
      </c>
      <c r="X342" s="236" t="s">
        <v>1200</v>
      </c>
      <c r="AH342" s="236"/>
      <c r="AI342" s="236"/>
      <c r="AJ342" s="236"/>
      <c r="AT342" s="237"/>
      <c r="AU342" s="237"/>
      <c r="AV342" s="237"/>
      <c r="CC342" s="236"/>
      <c r="CD342" s="236"/>
      <c r="CE342" s="236"/>
    </row>
    <row r="343" spans="1:84">
      <c r="A343" s="242"/>
      <c r="B343" s="241"/>
      <c r="H343" s="238" t="s">
        <v>853</v>
      </c>
      <c r="I343" s="244" t="s">
        <v>1133</v>
      </c>
      <c r="J343" s="238" t="s">
        <v>186</v>
      </c>
      <c r="K343" s="238"/>
      <c r="L343" s="238"/>
      <c r="M343" s="238"/>
      <c r="N343" s="238"/>
      <c r="O343" s="238"/>
      <c r="P343" s="238"/>
      <c r="Q343" s="238"/>
      <c r="R343" s="238"/>
      <c r="W343" s="236" t="s">
        <v>1201</v>
      </c>
      <c r="X343" s="236" t="s">
        <v>1201</v>
      </c>
      <c r="AH343" s="236"/>
      <c r="AI343" s="236"/>
      <c r="AJ343" s="236"/>
      <c r="AK343" s="236"/>
      <c r="AT343" s="237"/>
      <c r="AU343" s="237"/>
      <c r="AV343" s="237"/>
      <c r="AW343" s="237"/>
      <c r="CC343" s="236"/>
      <c r="CD343" s="236"/>
      <c r="CE343" s="236"/>
      <c r="CF343" s="236"/>
    </row>
    <row r="344" spans="1:84">
      <c r="A344" s="242"/>
      <c r="B344" s="241"/>
      <c r="H344" s="238" t="s">
        <v>854</v>
      </c>
      <c r="I344" s="244" t="s">
        <v>1134</v>
      </c>
      <c r="J344" s="238"/>
      <c r="K344" s="238"/>
      <c r="L344" s="238"/>
      <c r="M344" s="238"/>
      <c r="N344" s="238"/>
      <c r="O344" s="238"/>
      <c r="P344" s="238"/>
      <c r="Q344" s="238"/>
      <c r="W344" s="236" t="s">
        <v>1202</v>
      </c>
      <c r="X344" s="236" t="s">
        <v>1202</v>
      </c>
      <c r="AH344" s="236"/>
      <c r="AI344" s="236"/>
      <c r="AJ344" s="236"/>
      <c r="AT344" s="237"/>
      <c r="AU344" s="237"/>
      <c r="AV344" s="237"/>
      <c r="AW344" s="237"/>
      <c r="CC344" s="236"/>
      <c r="CD344" s="236"/>
      <c r="CE344" s="236"/>
    </row>
    <row r="345" spans="1:84">
      <c r="A345" s="242"/>
      <c r="B345" s="241"/>
      <c r="H345" s="238"/>
      <c r="I345" s="238"/>
      <c r="J345" s="238"/>
      <c r="K345" s="238"/>
      <c r="L345" s="238"/>
      <c r="M345" s="238"/>
      <c r="N345" s="238"/>
      <c r="O345" s="238"/>
      <c r="P345" s="238"/>
      <c r="Q345" s="238"/>
      <c r="AH345" s="236"/>
      <c r="AI345" s="236"/>
      <c r="AJ345" s="236"/>
      <c r="AT345" s="237"/>
      <c r="AU345" s="237"/>
      <c r="AV345" s="237"/>
      <c r="CC345" s="236"/>
      <c r="CD345" s="236"/>
      <c r="CE345" s="236"/>
    </row>
    <row r="346" spans="1:84" ht="15.75">
      <c r="A346" s="242"/>
      <c r="B346" s="241"/>
      <c r="H346" s="238"/>
      <c r="I346" s="238"/>
      <c r="J346" s="257" t="s">
        <v>1274</v>
      </c>
      <c r="K346" s="257" t="s">
        <v>1275</v>
      </c>
      <c r="L346" s="257" t="s">
        <v>1276</v>
      </c>
      <c r="M346" s="257" t="s">
        <v>1277</v>
      </c>
      <c r="N346" s="257" t="s">
        <v>1278</v>
      </c>
      <c r="O346" s="257" t="s">
        <v>1359</v>
      </c>
      <c r="P346" s="257" t="s">
        <v>1314</v>
      </c>
      <c r="Q346" s="258" t="s">
        <v>1315</v>
      </c>
      <c r="R346" s="258" t="s">
        <v>1316</v>
      </c>
      <c r="S346" s="258" t="s">
        <v>1317</v>
      </c>
      <c r="T346" s="258" t="s">
        <v>1318</v>
      </c>
      <c r="U346" s="258" t="s">
        <v>1360</v>
      </c>
      <c r="AH346" s="236"/>
      <c r="AI346" s="236"/>
      <c r="AT346" s="237"/>
      <c r="AU346" s="237"/>
      <c r="CC346" s="236"/>
      <c r="CD346" s="236"/>
    </row>
    <row r="347" spans="1:84">
      <c r="A347" s="242"/>
      <c r="B347" s="241"/>
      <c r="H347" s="238"/>
      <c r="I347" s="238"/>
      <c r="J347" s="238" t="s">
        <v>276</v>
      </c>
      <c r="K347" s="238" t="s">
        <v>1281</v>
      </c>
      <c r="L347" s="238" t="s">
        <v>1340</v>
      </c>
      <c r="M347" s="238" t="s">
        <v>276</v>
      </c>
      <c r="N347" s="238" t="s">
        <v>1282</v>
      </c>
      <c r="O347" s="238" t="s">
        <v>1340</v>
      </c>
      <c r="P347" s="238" t="s">
        <v>181</v>
      </c>
      <c r="Q347" s="238" t="s">
        <v>181</v>
      </c>
      <c r="R347" s="238" t="s">
        <v>181</v>
      </c>
      <c r="S347" s="238" t="s">
        <v>181</v>
      </c>
      <c r="T347" s="236" t="s">
        <v>789</v>
      </c>
      <c r="U347" s="238" t="s">
        <v>181</v>
      </c>
      <c r="V347" s="263"/>
    </row>
    <row r="348" spans="1:84" ht="15.75">
      <c r="A348" s="242"/>
      <c r="B348" s="241"/>
      <c r="H348" s="257" t="s">
        <v>1368</v>
      </c>
      <c r="I348" s="257" t="s">
        <v>792</v>
      </c>
      <c r="J348" s="238" t="s">
        <v>277</v>
      </c>
      <c r="K348" s="238" t="s">
        <v>1695</v>
      </c>
      <c r="L348" s="238" t="s">
        <v>1346</v>
      </c>
      <c r="M348" s="238" t="s">
        <v>277</v>
      </c>
      <c r="N348" s="238" t="s">
        <v>1283</v>
      </c>
      <c r="O348" s="238" t="s">
        <v>1346</v>
      </c>
      <c r="P348" s="238" t="s">
        <v>789</v>
      </c>
      <c r="Q348" s="238" t="s">
        <v>789</v>
      </c>
      <c r="R348" s="238" t="s">
        <v>789</v>
      </c>
      <c r="S348" s="238" t="s">
        <v>789</v>
      </c>
      <c r="U348" s="238" t="s">
        <v>789</v>
      </c>
      <c r="V348" s="263"/>
    </row>
    <row r="349" spans="1:84">
      <c r="A349" s="242"/>
      <c r="B349" s="241"/>
      <c r="H349" s="238" t="s">
        <v>1265</v>
      </c>
      <c r="I349" s="239" t="s">
        <v>1370</v>
      </c>
      <c r="J349" s="238" t="s">
        <v>278</v>
      </c>
      <c r="K349" s="238" t="s">
        <v>1696</v>
      </c>
      <c r="L349" s="238" t="s">
        <v>1338</v>
      </c>
      <c r="M349" s="238" t="s">
        <v>278</v>
      </c>
      <c r="N349" s="238" t="s">
        <v>1691</v>
      </c>
      <c r="O349" s="238" t="s">
        <v>1338</v>
      </c>
      <c r="P349" s="238"/>
      <c r="V349" s="263"/>
    </row>
    <row r="350" spans="1:84">
      <c r="A350" s="242"/>
      <c r="B350" s="241"/>
      <c r="H350" s="238" t="s">
        <v>1271</v>
      </c>
      <c r="I350" s="239" t="s">
        <v>1272</v>
      </c>
      <c r="J350" s="238" t="s">
        <v>279</v>
      </c>
      <c r="K350" s="238" t="s">
        <v>1282</v>
      </c>
      <c r="L350" s="238" t="s">
        <v>1355</v>
      </c>
      <c r="M350" s="238" t="s">
        <v>279</v>
      </c>
      <c r="N350" s="238" t="s">
        <v>1285</v>
      </c>
      <c r="O350" s="238" t="s">
        <v>1355</v>
      </c>
      <c r="P350" s="238"/>
      <c r="V350" s="263"/>
    </row>
    <row r="351" spans="1:84">
      <c r="A351" s="242"/>
      <c r="B351" s="241"/>
      <c r="H351" s="238" t="s">
        <v>1266</v>
      </c>
      <c r="I351" s="239" t="s">
        <v>1273</v>
      </c>
      <c r="J351" s="238" t="s">
        <v>280</v>
      </c>
      <c r="K351" s="238" t="s">
        <v>1283</v>
      </c>
      <c r="L351" s="238" t="s">
        <v>1328</v>
      </c>
      <c r="M351" s="238" t="s">
        <v>280</v>
      </c>
      <c r="N351" s="238" t="s">
        <v>1287</v>
      </c>
      <c r="O351" s="238" t="s">
        <v>1328</v>
      </c>
      <c r="P351" s="238"/>
      <c r="V351" s="263"/>
    </row>
    <row r="352" spans="1:84">
      <c r="A352" s="242"/>
      <c r="B352" s="241"/>
      <c r="H352" s="238" t="s">
        <v>1267</v>
      </c>
      <c r="I352" s="239" t="s">
        <v>1270</v>
      </c>
      <c r="J352" s="238" t="s">
        <v>281</v>
      </c>
      <c r="K352" s="238" t="s">
        <v>1284</v>
      </c>
      <c r="L352" s="238" t="s">
        <v>1342</v>
      </c>
      <c r="M352" s="238" t="s">
        <v>281</v>
      </c>
      <c r="N352" s="238" t="s">
        <v>1288</v>
      </c>
      <c r="O352" s="238" t="s">
        <v>1342</v>
      </c>
      <c r="P352" s="238"/>
      <c r="V352" s="263"/>
    </row>
    <row r="353" spans="1:81">
      <c r="A353" s="242"/>
      <c r="B353" s="241"/>
      <c r="H353" s="238" t="s">
        <v>1268</v>
      </c>
      <c r="I353" s="239" t="s">
        <v>1269</v>
      </c>
      <c r="J353" s="238" t="s">
        <v>282</v>
      </c>
      <c r="K353" s="238" t="s">
        <v>1691</v>
      </c>
      <c r="L353" s="238" t="s">
        <v>1352</v>
      </c>
      <c r="M353" s="238" t="s">
        <v>1697</v>
      </c>
      <c r="N353" s="238" t="s">
        <v>1289</v>
      </c>
      <c r="O353" s="238" t="s">
        <v>1352</v>
      </c>
      <c r="P353" s="238"/>
      <c r="V353" s="263"/>
    </row>
    <row r="354" spans="1:81">
      <c r="A354" s="242"/>
      <c r="B354" s="241"/>
      <c r="H354" s="238" t="s">
        <v>1357</v>
      </c>
      <c r="I354" s="239" t="s">
        <v>1358</v>
      </c>
      <c r="J354" s="238" t="s">
        <v>293</v>
      </c>
      <c r="K354" s="238" t="s">
        <v>1285</v>
      </c>
      <c r="L354" s="238" t="s">
        <v>1331</v>
      </c>
      <c r="M354" s="238" t="s">
        <v>282</v>
      </c>
      <c r="N354" s="238" t="s">
        <v>1291</v>
      </c>
      <c r="O354" s="238" t="s">
        <v>1331</v>
      </c>
      <c r="P354" s="238"/>
      <c r="V354" s="263"/>
    </row>
    <row r="355" spans="1:81">
      <c r="A355" s="242"/>
      <c r="B355" s="241"/>
      <c r="H355" s="238"/>
      <c r="I355" s="238"/>
      <c r="J355" s="238" t="s">
        <v>283</v>
      </c>
      <c r="K355" s="238" t="s">
        <v>1286</v>
      </c>
      <c r="L355" s="238" t="s">
        <v>1327</v>
      </c>
      <c r="M355" s="238" t="s">
        <v>293</v>
      </c>
      <c r="N355" s="238" t="s">
        <v>1292</v>
      </c>
      <c r="O355" s="238" t="s">
        <v>1327</v>
      </c>
      <c r="P355" s="238"/>
      <c r="V355" s="263"/>
    </row>
    <row r="356" spans="1:81">
      <c r="A356" s="242"/>
      <c r="B356" s="241"/>
      <c r="H356" s="238"/>
      <c r="I356" s="238"/>
      <c r="J356" s="238" t="s">
        <v>284</v>
      </c>
      <c r="K356" s="238" t="s">
        <v>1287</v>
      </c>
      <c r="L356" s="238" t="s">
        <v>1341</v>
      </c>
      <c r="M356" s="238" t="s">
        <v>294</v>
      </c>
      <c r="N356" s="238" t="s">
        <v>1294</v>
      </c>
      <c r="O356" s="238" t="s">
        <v>1341</v>
      </c>
      <c r="P356" s="238"/>
      <c r="V356" s="263"/>
    </row>
    <row r="357" spans="1:81">
      <c r="A357" s="242"/>
      <c r="B357" s="241"/>
      <c r="H357" s="238"/>
      <c r="I357" s="238"/>
      <c r="J357" s="238" t="s">
        <v>285</v>
      </c>
      <c r="K357" s="238" t="s">
        <v>1288</v>
      </c>
      <c r="L357" s="238" t="s">
        <v>1350</v>
      </c>
      <c r="M357" s="238" t="s">
        <v>283</v>
      </c>
      <c r="N357" s="238" t="s">
        <v>1295</v>
      </c>
      <c r="O357" s="238" t="s">
        <v>1350</v>
      </c>
      <c r="P357" s="238"/>
      <c r="V357" s="263"/>
    </row>
    <row r="358" spans="1:81">
      <c r="A358" s="242"/>
      <c r="B358" s="241"/>
      <c r="H358" s="238"/>
      <c r="I358" s="238"/>
      <c r="J358" s="238" t="s">
        <v>287</v>
      </c>
      <c r="K358" s="238" t="s">
        <v>1289</v>
      </c>
      <c r="L358" s="238" t="s">
        <v>1334</v>
      </c>
      <c r="M358" s="238" t="s">
        <v>284</v>
      </c>
      <c r="N358" s="238" t="s">
        <v>1296</v>
      </c>
      <c r="O358" s="238" t="s">
        <v>1334</v>
      </c>
      <c r="P358" s="238"/>
      <c r="W358" s="263"/>
      <c r="AH358" s="236"/>
      <c r="AT358" s="237"/>
      <c r="CC358" s="236"/>
    </row>
    <row r="359" spans="1:81">
      <c r="A359" s="242"/>
      <c r="B359" s="241"/>
      <c r="H359" s="238"/>
      <c r="I359" s="238"/>
      <c r="J359" s="238"/>
      <c r="K359" s="238" t="s">
        <v>1290</v>
      </c>
      <c r="L359" s="236" t="s">
        <v>1351</v>
      </c>
      <c r="M359" s="238" t="s">
        <v>285</v>
      </c>
      <c r="N359" s="238" t="s">
        <v>1300</v>
      </c>
      <c r="O359" s="236" t="s">
        <v>1351</v>
      </c>
      <c r="W359" s="263"/>
      <c r="AH359" s="236"/>
      <c r="AT359" s="237"/>
      <c r="CC359" s="236"/>
    </row>
    <row r="360" spans="1:81">
      <c r="A360" s="242"/>
      <c r="B360" s="241"/>
      <c r="H360" s="238"/>
      <c r="I360" s="238"/>
      <c r="J360" s="238"/>
      <c r="K360" s="236" t="s">
        <v>1291</v>
      </c>
      <c r="L360" s="236" t="s">
        <v>1337</v>
      </c>
      <c r="M360" s="238" t="s">
        <v>287</v>
      </c>
      <c r="N360" s="236" t="s">
        <v>1301</v>
      </c>
      <c r="O360" s="236" t="s">
        <v>1337</v>
      </c>
      <c r="W360" s="263"/>
      <c r="AH360" s="236"/>
      <c r="AT360" s="237"/>
      <c r="CC360" s="236"/>
    </row>
    <row r="361" spans="1:81">
      <c r="A361" s="242"/>
      <c r="B361" s="241"/>
      <c r="H361" s="238"/>
      <c r="I361" s="241"/>
      <c r="J361" s="238"/>
      <c r="K361" s="236" t="s">
        <v>1292</v>
      </c>
      <c r="L361" s="236" t="s">
        <v>1344</v>
      </c>
      <c r="M361" s="238"/>
      <c r="N361" s="236" t="s">
        <v>1303</v>
      </c>
      <c r="O361" s="236" t="s">
        <v>1344</v>
      </c>
      <c r="W361" s="263"/>
      <c r="AH361" s="236"/>
      <c r="AT361" s="237"/>
      <c r="CC361" s="236"/>
    </row>
    <row r="362" spans="1:81">
      <c r="A362" s="242"/>
      <c r="B362" s="241"/>
      <c r="H362" s="238"/>
      <c r="I362" s="241"/>
      <c r="J362" s="241"/>
      <c r="K362" s="236" t="s">
        <v>1293</v>
      </c>
      <c r="L362" s="236" t="s">
        <v>1356</v>
      </c>
      <c r="N362" s="236" t="s">
        <v>1304</v>
      </c>
      <c r="O362" s="236" t="s">
        <v>1356</v>
      </c>
      <c r="W362" s="263"/>
      <c r="AH362" s="236"/>
      <c r="AT362" s="237"/>
      <c r="CC362" s="236"/>
    </row>
    <row r="363" spans="1:81">
      <c r="A363" s="242"/>
      <c r="B363" s="241"/>
      <c r="H363" s="238"/>
      <c r="I363" s="241"/>
      <c r="J363" s="241"/>
      <c r="K363" s="236" t="s">
        <v>1693</v>
      </c>
      <c r="L363" s="236" t="s">
        <v>1329</v>
      </c>
      <c r="N363" s="236" t="s">
        <v>1305</v>
      </c>
      <c r="O363" s="236" t="s">
        <v>1329</v>
      </c>
      <c r="W363" s="263"/>
      <c r="AH363" s="236"/>
      <c r="AT363" s="237"/>
      <c r="CC363" s="236"/>
    </row>
    <row r="364" spans="1:81">
      <c r="A364" s="242"/>
      <c r="B364" s="241"/>
      <c r="H364" s="238"/>
      <c r="I364" s="241"/>
      <c r="J364" s="241"/>
      <c r="K364" s="236" t="s">
        <v>1294</v>
      </c>
      <c r="L364" s="236" t="s">
        <v>1349</v>
      </c>
      <c r="N364" s="236" t="s">
        <v>1306</v>
      </c>
      <c r="O364" s="236" t="s">
        <v>1349</v>
      </c>
      <c r="W364" s="263"/>
      <c r="AH364" s="236"/>
      <c r="AT364" s="237"/>
      <c r="CC364" s="236"/>
    </row>
    <row r="365" spans="1:81">
      <c r="A365" s="242"/>
      <c r="B365" s="241"/>
      <c r="H365" s="238"/>
      <c r="I365" s="241"/>
      <c r="J365" s="241"/>
      <c r="K365" s="236" t="s">
        <v>1295</v>
      </c>
      <c r="L365" s="236" t="s">
        <v>1347</v>
      </c>
      <c r="N365" s="236" t="s">
        <v>1310</v>
      </c>
      <c r="O365" s="236" t="s">
        <v>1347</v>
      </c>
      <c r="W365" s="263"/>
      <c r="AH365" s="236"/>
      <c r="AT365" s="237"/>
      <c r="CC365" s="236"/>
    </row>
    <row r="366" spans="1:81">
      <c r="A366" s="242"/>
      <c r="H366" s="238"/>
      <c r="I366" s="241"/>
      <c r="J366" s="241"/>
      <c r="K366" s="236" t="s">
        <v>1296</v>
      </c>
      <c r="L366" s="236" t="s">
        <v>1348</v>
      </c>
      <c r="N366" s="236" t="s">
        <v>1312</v>
      </c>
      <c r="O366" s="236" t="s">
        <v>1348</v>
      </c>
      <c r="W366" s="263"/>
      <c r="AH366" s="236"/>
      <c r="AT366" s="237"/>
      <c r="CC366" s="236"/>
    </row>
    <row r="367" spans="1:81">
      <c r="H367" s="238"/>
      <c r="J367" s="241"/>
      <c r="K367" s="236" t="s">
        <v>1297</v>
      </c>
      <c r="L367" s="236" t="s">
        <v>1354</v>
      </c>
      <c r="N367" s="236" t="s">
        <v>1313</v>
      </c>
      <c r="O367" s="236" t="s">
        <v>1354</v>
      </c>
      <c r="W367" s="263"/>
      <c r="AH367" s="236"/>
      <c r="AT367" s="237"/>
      <c r="CC367" s="236"/>
    </row>
    <row r="368" spans="1:81">
      <c r="H368" s="238"/>
      <c r="K368" s="236" t="s">
        <v>1694</v>
      </c>
      <c r="L368" s="236" t="s">
        <v>1353</v>
      </c>
      <c r="O368" s="236" t="s">
        <v>1353</v>
      </c>
      <c r="W368" s="263"/>
      <c r="AH368" s="236"/>
      <c r="AT368" s="237"/>
      <c r="CC368" s="236"/>
    </row>
    <row r="369" spans="8:81">
      <c r="H369" s="238"/>
      <c r="K369" s="236" t="s">
        <v>1298</v>
      </c>
      <c r="L369" s="236" t="s">
        <v>1333</v>
      </c>
      <c r="O369" s="236" t="s">
        <v>1333</v>
      </c>
      <c r="W369" s="263"/>
      <c r="AH369" s="236"/>
      <c r="AT369" s="237"/>
      <c r="CC369" s="236"/>
    </row>
    <row r="370" spans="8:81">
      <c r="H370" s="238"/>
      <c r="K370" s="236" t="s">
        <v>1299</v>
      </c>
      <c r="L370" s="236" t="s">
        <v>1330</v>
      </c>
      <c r="O370" s="236" t="s">
        <v>1330</v>
      </c>
      <c r="W370" s="263"/>
      <c r="AH370" s="236"/>
      <c r="AT370" s="237"/>
      <c r="CC370" s="236"/>
    </row>
    <row r="371" spans="8:81">
      <c r="H371" s="238"/>
      <c r="K371" s="236" t="s">
        <v>1300</v>
      </c>
      <c r="L371" s="236" t="s">
        <v>1335</v>
      </c>
      <c r="O371" s="236" t="s">
        <v>1335</v>
      </c>
      <c r="W371" s="263"/>
      <c r="AH371" s="236"/>
      <c r="AT371" s="237"/>
      <c r="CC371" s="236"/>
    </row>
    <row r="372" spans="8:81">
      <c r="H372" s="238"/>
      <c r="K372" s="236" t="s">
        <v>1301</v>
      </c>
      <c r="L372" s="236" t="s">
        <v>1339</v>
      </c>
      <c r="O372" s="236" t="s">
        <v>1339</v>
      </c>
      <c r="W372" s="263"/>
      <c r="AH372" s="236"/>
      <c r="AT372" s="237"/>
      <c r="CC372" s="236"/>
    </row>
    <row r="373" spans="8:81">
      <c r="H373" s="238"/>
      <c r="K373" s="236" t="s">
        <v>1302</v>
      </c>
      <c r="L373" s="236" t="s">
        <v>1336</v>
      </c>
      <c r="O373" s="236" t="s">
        <v>1336</v>
      </c>
      <c r="W373" s="263"/>
      <c r="AH373" s="236"/>
      <c r="AT373" s="237"/>
      <c r="CC373" s="236"/>
    </row>
    <row r="374" spans="8:81">
      <c r="H374" s="238"/>
      <c r="K374" s="236" t="s">
        <v>1303</v>
      </c>
      <c r="L374" s="236" t="s">
        <v>1343</v>
      </c>
      <c r="O374" s="236" t="s">
        <v>1343</v>
      </c>
      <c r="W374" s="263"/>
      <c r="AH374" s="236"/>
      <c r="AT374" s="237"/>
      <c r="CC374" s="236"/>
    </row>
    <row r="375" spans="8:81">
      <c r="H375" s="238"/>
      <c r="K375" s="236" t="s">
        <v>1304</v>
      </c>
      <c r="L375" s="236" t="s">
        <v>1332</v>
      </c>
      <c r="O375" s="236" t="s">
        <v>1332</v>
      </c>
      <c r="W375" s="263"/>
      <c r="AH375" s="236"/>
      <c r="AT375" s="237"/>
      <c r="CC375" s="236"/>
    </row>
    <row r="376" spans="8:81">
      <c r="H376" s="238"/>
      <c r="K376" s="236" t="s">
        <v>1305</v>
      </c>
      <c r="L376" s="236" t="s">
        <v>1345</v>
      </c>
      <c r="O376" s="236" t="s">
        <v>1345</v>
      </c>
      <c r="W376" s="263"/>
      <c r="AH376" s="236"/>
      <c r="AT376" s="237"/>
      <c r="CC376" s="236"/>
    </row>
    <row r="377" spans="8:81">
      <c r="H377" s="238"/>
      <c r="K377" s="236" t="s">
        <v>1306</v>
      </c>
    </row>
    <row r="378" spans="8:81">
      <c r="H378" s="238"/>
      <c r="K378" s="236" t="s">
        <v>1307</v>
      </c>
      <c r="AH378" s="236"/>
      <c r="AT378" s="237"/>
      <c r="CC378" s="236"/>
    </row>
    <row r="379" spans="8:81">
      <c r="H379" s="238"/>
      <c r="K379" s="236" t="s">
        <v>1308</v>
      </c>
      <c r="AH379" s="236"/>
      <c r="AT379" s="237"/>
      <c r="CC379" s="236"/>
    </row>
    <row r="380" spans="8:81">
      <c r="H380" s="238"/>
      <c r="K380" s="236" t="s">
        <v>1309</v>
      </c>
    </row>
    <row r="381" spans="8:81">
      <c r="H381" s="238"/>
      <c r="K381" s="236" t="s">
        <v>1310</v>
      </c>
    </row>
    <row r="382" spans="8:81">
      <c r="H382" s="238"/>
      <c r="K382" s="236" t="s">
        <v>1311</v>
      </c>
      <c r="AH382" s="236"/>
      <c r="AT382" s="237"/>
      <c r="CC382" s="236"/>
    </row>
    <row r="383" spans="8:81">
      <c r="H383" s="238"/>
      <c r="K383" s="236" t="s">
        <v>1312</v>
      </c>
      <c r="AH383" s="236"/>
      <c r="AI383" s="236"/>
      <c r="AJ383" s="236"/>
      <c r="AK383" s="236"/>
      <c r="AL383" s="236"/>
    </row>
    <row r="384" spans="8:81">
      <c r="H384" s="238"/>
      <c r="K384" s="236" t="s">
        <v>1692</v>
      </c>
      <c r="AH384" s="236"/>
      <c r="AI384" s="236"/>
      <c r="AJ384" s="236"/>
      <c r="AK384" s="236"/>
      <c r="AL384" s="236"/>
    </row>
    <row r="385" spans="8:90">
      <c r="H385" s="238"/>
      <c r="K385" s="236" t="s">
        <v>1313</v>
      </c>
      <c r="AH385" s="236"/>
      <c r="AI385" s="236"/>
      <c r="AJ385" s="236"/>
      <c r="AK385" s="236"/>
      <c r="AL385" s="236"/>
    </row>
    <row r="386" spans="8:90">
      <c r="H386" s="238"/>
      <c r="AH386" s="236"/>
      <c r="AI386" s="236"/>
      <c r="AJ386" s="236"/>
      <c r="AK386" s="236"/>
      <c r="AL386" s="236"/>
    </row>
    <row r="387" spans="8:90" ht="15.75">
      <c r="H387" s="238"/>
      <c r="J387" s="258" t="s">
        <v>1362</v>
      </c>
      <c r="K387" s="258" t="s">
        <v>1364</v>
      </c>
      <c r="L387" s="258" t="s">
        <v>1496</v>
      </c>
      <c r="M387" s="258" t="s">
        <v>1497</v>
      </c>
      <c r="N387" s="258" t="s">
        <v>1501</v>
      </c>
      <c r="O387" s="258" t="s">
        <v>1453</v>
      </c>
      <c r="P387" s="258" t="s">
        <v>1479</v>
      </c>
      <c r="Q387" s="258" t="s">
        <v>1366</v>
      </c>
      <c r="R387" s="258" t="s">
        <v>1481</v>
      </c>
      <c r="S387" s="258" t="s">
        <v>1502</v>
      </c>
      <c r="T387" s="258" t="s">
        <v>1503</v>
      </c>
      <c r="U387" s="258" t="s">
        <v>1504</v>
      </c>
      <c r="V387" s="258" t="s">
        <v>1505</v>
      </c>
      <c r="W387" s="258" t="s">
        <v>1445</v>
      </c>
      <c r="X387" s="258" t="s">
        <v>1363</v>
      </c>
      <c r="Y387" s="258" t="s">
        <v>1365</v>
      </c>
      <c r="Z387" s="258" t="s">
        <v>1499</v>
      </c>
      <c r="AA387" s="258" t="s">
        <v>1500</v>
      </c>
      <c r="AB387" s="258" t="s">
        <v>1506</v>
      </c>
      <c r="AC387" s="258" t="s">
        <v>1455</v>
      </c>
      <c r="AD387" s="258" t="s">
        <v>1480</v>
      </c>
      <c r="AE387" s="258" t="s">
        <v>1367</v>
      </c>
      <c r="AF387" s="258" t="s">
        <v>1482</v>
      </c>
      <c r="AG387" s="258" t="s">
        <v>1507</v>
      </c>
      <c r="AH387" s="258" t="s">
        <v>1508</v>
      </c>
      <c r="AI387" s="258" t="s">
        <v>1509</v>
      </c>
      <c r="AJ387" s="258" t="s">
        <v>1510</v>
      </c>
      <c r="AK387" s="258" t="s">
        <v>1446</v>
      </c>
      <c r="AL387" s="236"/>
      <c r="AM387" s="236"/>
      <c r="AN387" s="236"/>
      <c r="AO387" s="236"/>
      <c r="AP387" s="236"/>
      <c r="AQ387" s="236"/>
      <c r="AT387" s="237"/>
      <c r="AU387" s="237"/>
      <c r="AW387" s="237"/>
      <c r="AX387" s="237"/>
      <c r="AY387" s="237"/>
      <c r="AZ387" s="237"/>
      <c r="BA387" s="237"/>
      <c r="BB387" s="237"/>
      <c r="BC387" s="237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</row>
    <row r="388" spans="8:90">
      <c r="H388" s="238"/>
      <c r="J388" s="236" t="s">
        <v>769</v>
      </c>
      <c r="K388" s="236" t="s">
        <v>769</v>
      </c>
      <c r="L388" s="236" t="s">
        <v>300</v>
      </c>
      <c r="M388" s="236" t="s">
        <v>300</v>
      </c>
      <c r="N388" s="236" t="s">
        <v>769</v>
      </c>
      <c r="O388" s="236" t="s">
        <v>276</v>
      </c>
      <c r="P388" s="236" t="s">
        <v>276</v>
      </c>
      <c r="Q388" s="236" t="s">
        <v>282</v>
      </c>
      <c r="R388" s="236" t="s">
        <v>276</v>
      </c>
      <c r="S388" s="236" t="s">
        <v>769</v>
      </c>
      <c r="T388" s="236" t="s">
        <v>769</v>
      </c>
      <c r="U388" s="236" t="s">
        <v>769</v>
      </c>
      <c r="V388" s="236" t="s">
        <v>769</v>
      </c>
      <c r="W388" s="236" t="s">
        <v>769</v>
      </c>
      <c r="X388" s="236" t="s">
        <v>769</v>
      </c>
      <c r="Y388" s="236" t="s">
        <v>769</v>
      </c>
      <c r="Z388" s="236" t="s">
        <v>1498</v>
      </c>
      <c r="AA388" s="236" t="s">
        <v>1498</v>
      </c>
      <c r="AB388" s="236" t="s">
        <v>769</v>
      </c>
      <c r="AC388" s="236" t="s">
        <v>769</v>
      </c>
      <c r="AD388" s="236" t="s">
        <v>1193</v>
      </c>
      <c r="AE388" s="236" t="s">
        <v>1376</v>
      </c>
      <c r="AF388" s="236" t="s">
        <v>769</v>
      </c>
      <c r="AG388" s="236" t="s">
        <v>769</v>
      </c>
      <c r="AH388" s="236" t="s">
        <v>769</v>
      </c>
      <c r="AI388" s="236" t="s">
        <v>769</v>
      </c>
      <c r="AJ388" s="236" t="s">
        <v>769</v>
      </c>
      <c r="AK388" s="236" t="s">
        <v>769</v>
      </c>
      <c r="AL388" s="236"/>
      <c r="AM388" s="236"/>
      <c r="AN388" s="236"/>
      <c r="AO388" s="236"/>
      <c r="AP388" s="236"/>
      <c r="AQ388" s="236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CC388" s="236"/>
      <c r="CD388" s="236"/>
      <c r="CE388" s="236"/>
      <c r="CF388" s="236"/>
      <c r="CG388" s="236"/>
      <c r="CH388" s="236"/>
      <c r="CI388" s="236"/>
      <c r="CJ388" s="236"/>
      <c r="CK388" s="236"/>
      <c r="CL388" s="236"/>
    </row>
    <row r="389" spans="8:90" ht="15.75">
      <c r="H389" s="257" t="s">
        <v>1369</v>
      </c>
      <c r="I389" s="257" t="s">
        <v>792</v>
      </c>
      <c r="O389" s="236" t="s">
        <v>279</v>
      </c>
      <c r="P389" s="236" t="s">
        <v>278</v>
      </c>
      <c r="AD389" s="236" t="s">
        <v>1194</v>
      </c>
      <c r="AE389" s="236" t="s">
        <v>1255</v>
      </c>
      <c r="AH389" s="236"/>
      <c r="AI389" s="236"/>
      <c r="AJ389" s="236"/>
      <c r="AK389" s="236"/>
      <c r="AL389" s="236"/>
      <c r="AM389" s="236"/>
      <c r="AN389" s="236"/>
      <c r="AO389" s="236"/>
      <c r="AP389" s="236"/>
      <c r="AT389" s="237"/>
      <c r="AU389" s="237"/>
      <c r="AV389" s="237"/>
      <c r="AW389" s="237"/>
      <c r="AX389" s="237"/>
      <c r="AY389" s="237"/>
      <c r="AZ389" s="237"/>
      <c r="BA389" s="237"/>
      <c r="BB389" s="237"/>
      <c r="CC389" s="236"/>
      <c r="CD389" s="236"/>
      <c r="CE389" s="236"/>
      <c r="CF389" s="236"/>
      <c r="CG389" s="236"/>
      <c r="CH389" s="236"/>
      <c r="CI389" s="236"/>
      <c r="CJ389" s="236"/>
      <c r="CK389" s="236"/>
    </row>
    <row r="390" spans="8:90">
      <c r="H390" s="238" t="s">
        <v>1324</v>
      </c>
      <c r="I390" s="244" t="s">
        <v>1371</v>
      </c>
      <c r="O390" s="236" t="s">
        <v>777</v>
      </c>
      <c r="P390" s="236" t="s">
        <v>282</v>
      </c>
      <c r="AD390" s="236" t="s">
        <v>1195</v>
      </c>
      <c r="AH390" s="236"/>
      <c r="AI390" s="236"/>
      <c r="AJ390" s="236"/>
      <c r="AK390" s="236"/>
      <c r="AL390" s="236"/>
      <c r="AM390" s="236"/>
      <c r="AN390" s="236"/>
      <c r="AO390" s="236"/>
      <c r="AP390" s="236"/>
      <c r="AT390" s="237"/>
      <c r="AU390" s="237"/>
      <c r="AV390" s="237"/>
      <c r="AW390" s="237"/>
      <c r="AX390" s="237"/>
      <c r="AY390" s="237"/>
      <c r="AZ390" s="237"/>
      <c r="BA390" s="237"/>
      <c r="BB390" s="237"/>
      <c r="CC390" s="236"/>
      <c r="CD390" s="236"/>
      <c r="CE390" s="236"/>
      <c r="CF390" s="236"/>
      <c r="CG390" s="236"/>
      <c r="CH390" s="236"/>
      <c r="CI390" s="236"/>
      <c r="CJ390" s="236"/>
      <c r="CK390" s="236"/>
    </row>
    <row r="391" spans="8:90">
      <c r="H391" s="238" t="s">
        <v>1325</v>
      </c>
      <c r="I391" s="244" t="s">
        <v>1372</v>
      </c>
      <c r="O391" s="236" t="s">
        <v>1361</v>
      </c>
      <c r="AD391" s="236" t="s">
        <v>1196</v>
      </c>
      <c r="AH391" s="236"/>
      <c r="AI391" s="236"/>
      <c r="AJ391" s="236"/>
      <c r="AK391" s="236"/>
      <c r="AL391" s="236"/>
      <c r="AM391" s="236"/>
      <c r="AN391" s="236"/>
      <c r="AO391" s="236"/>
      <c r="AP391" s="236"/>
      <c r="AT391" s="237"/>
      <c r="AU391" s="237"/>
      <c r="AV391" s="237"/>
      <c r="AW391" s="237"/>
      <c r="AX391" s="237"/>
      <c r="AY391" s="237"/>
      <c r="AZ391" s="237"/>
      <c r="BA391" s="237"/>
      <c r="BB391" s="237"/>
      <c r="CC391" s="236"/>
      <c r="CD391" s="236"/>
      <c r="CE391" s="236"/>
      <c r="CF391" s="236"/>
      <c r="CG391" s="236"/>
      <c r="CH391" s="236"/>
      <c r="CI391" s="236"/>
      <c r="CJ391" s="236"/>
      <c r="CK391" s="236"/>
    </row>
    <row r="392" spans="8:90">
      <c r="H392" s="238" t="s">
        <v>1491</v>
      </c>
      <c r="I392" s="244" t="s">
        <v>1492</v>
      </c>
      <c r="O392" s="236" t="s">
        <v>282</v>
      </c>
      <c r="AD392" s="236" t="s">
        <v>1197</v>
      </c>
      <c r="AH392" s="236"/>
      <c r="AI392" s="236"/>
      <c r="AJ392" s="236"/>
      <c r="AK392" s="236"/>
      <c r="AL392" s="236"/>
      <c r="AM392" s="236"/>
      <c r="AN392" s="236"/>
      <c r="AO392" s="236"/>
      <c r="AP392" s="236"/>
      <c r="AT392" s="237"/>
      <c r="AU392" s="237"/>
      <c r="AV392" s="237"/>
      <c r="AW392" s="237"/>
      <c r="AX392" s="237"/>
      <c r="AY392" s="237"/>
      <c r="AZ392" s="237"/>
      <c r="BA392" s="237"/>
      <c r="BB392" s="237"/>
      <c r="CC392" s="236"/>
      <c r="CD392" s="236"/>
      <c r="CE392" s="236"/>
      <c r="CF392" s="236"/>
      <c r="CG392" s="236"/>
      <c r="CH392" s="236"/>
      <c r="CI392" s="236"/>
      <c r="CJ392" s="236"/>
      <c r="CK392" s="236"/>
    </row>
    <row r="393" spans="8:90">
      <c r="H393" s="238" t="s">
        <v>1493</v>
      </c>
      <c r="I393" s="244" t="s">
        <v>1494</v>
      </c>
      <c r="O393" s="236" t="s">
        <v>293</v>
      </c>
      <c r="AD393" s="236" t="s">
        <v>1198</v>
      </c>
      <c r="AH393" s="236"/>
      <c r="AI393" s="236"/>
      <c r="AJ393" s="236"/>
      <c r="AK393" s="236"/>
      <c r="AL393" s="236"/>
      <c r="AM393" s="236"/>
      <c r="AN393" s="236"/>
      <c r="AO393" s="236"/>
      <c r="AP393" s="236"/>
      <c r="AT393" s="237"/>
      <c r="AU393" s="237"/>
      <c r="AV393" s="237"/>
      <c r="AW393" s="237"/>
      <c r="AX393" s="237"/>
      <c r="AY393" s="237"/>
      <c r="AZ393" s="237"/>
      <c r="BA393" s="237"/>
      <c r="BB393" s="237"/>
      <c r="CC393" s="236"/>
      <c r="CD393" s="236"/>
      <c r="CE393" s="236"/>
      <c r="CF393" s="236"/>
      <c r="CG393" s="236"/>
      <c r="CH393" s="236"/>
      <c r="CI393" s="236"/>
      <c r="CJ393" s="236"/>
      <c r="CK393" s="236"/>
    </row>
    <row r="394" spans="8:90">
      <c r="H394" s="238" t="s">
        <v>1495</v>
      </c>
      <c r="I394" s="244" t="s">
        <v>1373</v>
      </c>
      <c r="O394" s="236" t="s">
        <v>283</v>
      </c>
      <c r="AH394" s="236"/>
      <c r="AI394" s="236"/>
      <c r="AJ394" s="236"/>
      <c r="AK394" s="236"/>
      <c r="AL394" s="236"/>
      <c r="AM394" s="236"/>
      <c r="AN394" s="236"/>
      <c r="AO394" s="236"/>
      <c r="AP394" s="236"/>
      <c r="AT394" s="237"/>
      <c r="AU394" s="237"/>
      <c r="AV394" s="237"/>
      <c r="AW394" s="237"/>
      <c r="AX394" s="237"/>
      <c r="AY394" s="237"/>
      <c r="AZ394" s="237"/>
      <c r="BA394" s="237"/>
      <c r="BB394" s="237"/>
      <c r="CC394" s="236"/>
      <c r="CD394" s="236"/>
      <c r="CE394" s="236"/>
      <c r="CF394" s="236"/>
      <c r="CG394" s="236"/>
      <c r="CH394" s="236"/>
      <c r="CI394" s="236"/>
      <c r="CJ394" s="236"/>
      <c r="CK394" s="236"/>
    </row>
    <row r="395" spans="8:90">
      <c r="H395" s="238" t="s">
        <v>1451</v>
      </c>
      <c r="I395" s="244" t="s">
        <v>1452</v>
      </c>
      <c r="O395" s="236" t="s">
        <v>284</v>
      </c>
      <c r="AH395" s="236"/>
      <c r="AI395" s="236"/>
      <c r="AJ395" s="236"/>
      <c r="AK395" s="236"/>
      <c r="AL395" s="236"/>
      <c r="AM395" s="236"/>
      <c r="AN395" s="236"/>
      <c r="AO395" s="236"/>
      <c r="AP395" s="236"/>
      <c r="AT395" s="237"/>
      <c r="AU395" s="237"/>
      <c r="AV395" s="237"/>
      <c r="AW395" s="237"/>
      <c r="AX395" s="237"/>
      <c r="AY395" s="237"/>
      <c r="AZ395" s="237"/>
      <c r="BA395" s="237"/>
      <c r="BB395" s="237"/>
      <c r="CC395" s="236"/>
      <c r="CD395" s="236"/>
      <c r="CE395" s="236"/>
      <c r="CF395" s="236"/>
      <c r="CG395" s="236"/>
      <c r="CH395" s="236"/>
      <c r="CI395" s="236"/>
      <c r="CJ395" s="236"/>
      <c r="CK395" s="236"/>
    </row>
    <row r="396" spans="8:90">
      <c r="H396" s="238" t="s">
        <v>1477</v>
      </c>
      <c r="I396" s="244" t="s">
        <v>1478</v>
      </c>
      <c r="O396" s="236" t="s">
        <v>285</v>
      </c>
      <c r="AH396" s="236"/>
      <c r="AI396" s="236"/>
      <c r="AJ396" s="236"/>
      <c r="AK396" s="236"/>
      <c r="AL396" s="236"/>
      <c r="AM396" s="236"/>
      <c r="AN396" s="236"/>
      <c r="AO396" s="236"/>
      <c r="AP396" s="236"/>
      <c r="AT396" s="237"/>
      <c r="AU396" s="237"/>
      <c r="AV396" s="237"/>
      <c r="AW396" s="237"/>
      <c r="AX396" s="237"/>
      <c r="AY396" s="237"/>
      <c r="AZ396" s="237"/>
      <c r="BA396" s="237"/>
      <c r="BB396" s="237"/>
      <c r="CC396" s="236"/>
      <c r="CD396" s="236"/>
      <c r="CE396" s="236"/>
      <c r="CF396" s="236"/>
      <c r="CG396" s="236"/>
      <c r="CH396" s="236"/>
      <c r="CI396" s="236"/>
      <c r="CJ396" s="236"/>
      <c r="CK396" s="236"/>
    </row>
    <row r="397" spans="8:90">
      <c r="H397" s="238" t="s">
        <v>1326</v>
      </c>
      <c r="I397" s="244" t="s">
        <v>1374</v>
      </c>
      <c r="O397" s="236" t="s">
        <v>1454</v>
      </c>
      <c r="AH397" s="236"/>
      <c r="AI397" s="236"/>
      <c r="AJ397" s="236"/>
      <c r="AK397" s="236"/>
      <c r="AL397" s="236"/>
      <c r="AM397" s="236"/>
      <c r="AN397" s="236"/>
      <c r="AO397" s="236"/>
      <c r="AT397" s="237"/>
      <c r="AU397" s="237"/>
      <c r="AV397" s="237"/>
      <c r="AW397" s="237"/>
      <c r="AX397" s="237"/>
      <c r="AY397" s="237"/>
      <c r="AZ397" s="237"/>
      <c r="BA397" s="237"/>
      <c r="CC397" s="236"/>
      <c r="CD397" s="236"/>
      <c r="CE397" s="236"/>
      <c r="CF397" s="236"/>
      <c r="CG397" s="236"/>
      <c r="CH397" s="236"/>
      <c r="CI397" s="236"/>
      <c r="CJ397" s="236"/>
    </row>
    <row r="398" spans="8:90">
      <c r="H398" s="238" t="s">
        <v>1483</v>
      </c>
      <c r="I398" s="244" t="s">
        <v>1375</v>
      </c>
      <c r="O398" s="236" t="s">
        <v>287</v>
      </c>
      <c r="AH398" s="236"/>
      <c r="AI398" s="236"/>
      <c r="AJ398" s="236"/>
      <c r="AK398" s="236"/>
      <c r="AL398" s="236"/>
      <c r="AM398" s="236"/>
      <c r="AN398" s="236"/>
      <c r="AO398" s="236"/>
      <c r="AT398" s="237"/>
      <c r="AU398" s="237"/>
      <c r="AV398" s="237"/>
      <c r="AW398" s="237"/>
      <c r="AX398" s="237"/>
      <c r="AY398" s="237"/>
      <c r="AZ398" s="237"/>
      <c r="BA398" s="237"/>
      <c r="CC398" s="236"/>
      <c r="CD398" s="236"/>
      <c r="CE398" s="236"/>
      <c r="CF398" s="236"/>
      <c r="CG398" s="236"/>
      <c r="CH398" s="236"/>
      <c r="CI398" s="236"/>
      <c r="CJ398" s="236"/>
    </row>
    <row r="399" spans="8:90">
      <c r="H399" s="238" t="s">
        <v>1484</v>
      </c>
      <c r="I399" s="244" t="s">
        <v>1487</v>
      </c>
      <c r="AH399" s="236"/>
      <c r="AI399" s="236"/>
      <c r="AJ399" s="236"/>
      <c r="AK399" s="236"/>
      <c r="AL399" s="236"/>
      <c r="AM399" s="236"/>
      <c r="AT399" s="237"/>
      <c r="AU399" s="237"/>
      <c r="AV399" s="237"/>
      <c r="AW399" s="237"/>
      <c r="AX399" s="237"/>
      <c r="AY399" s="237"/>
      <c r="CC399" s="236"/>
      <c r="CD399" s="236"/>
      <c r="CE399" s="236"/>
      <c r="CF399" s="236"/>
      <c r="CG399" s="236"/>
      <c r="CH399" s="236"/>
    </row>
    <row r="400" spans="8:90">
      <c r="H400" s="238" t="s">
        <v>1485</v>
      </c>
      <c r="I400" s="244" t="s">
        <v>1488</v>
      </c>
      <c r="AH400" s="236"/>
      <c r="AI400" s="236"/>
      <c r="AJ400" s="236"/>
      <c r="AK400" s="236"/>
      <c r="AL400" s="236"/>
      <c r="AT400" s="237"/>
      <c r="AU400" s="237"/>
      <c r="AV400" s="237"/>
      <c r="AW400" s="237"/>
      <c r="AX400" s="237"/>
      <c r="CC400" s="236"/>
      <c r="CD400" s="236"/>
      <c r="CE400" s="236"/>
      <c r="CF400" s="236"/>
      <c r="CG400" s="236"/>
    </row>
    <row r="401" spans="8:84">
      <c r="H401" s="238">
        <v>9900</v>
      </c>
      <c r="I401" s="244" t="s">
        <v>1489</v>
      </c>
      <c r="AG401" s="237"/>
      <c r="AK401" s="236"/>
      <c r="AT401" s="237"/>
      <c r="AU401" s="237"/>
      <c r="AV401" s="237"/>
      <c r="AW401" s="237"/>
      <c r="CC401" s="236"/>
      <c r="CD401" s="236"/>
      <c r="CE401" s="236"/>
      <c r="CF401" s="236"/>
    </row>
    <row r="402" spans="8:84">
      <c r="H402" s="238" t="s">
        <v>1486</v>
      </c>
      <c r="I402" s="244" t="s">
        <v>1490</v>
      </c>
      <c r="AK402" s="236"/>
      <c r="AT402" s="237"/>
      <c r="AU402" s="237"/>
      <c r="AV402" s="237"/>
      <c r="AW402" s="237"/>
      <c r="CC402" s="236"/>
      <c r="CD402" s="236"/>
      <c r="CE402" s="236"/>
      <c r="CF402" s="236"/>
    </row>
    <row r="403" spans="8:84">
      <c r="H403" s="238" t="s">
        <v>1443</v>
      </c>
      <c r="I403" s="237" t="s">
        <v>1444</v>
      </c>
      <c r="AS403" s="236"/>
      <c r="AV403" s="237"/>
      <c r="CB403" s="237"/>
    </row>
    <row r="404" spans="8:84" ht="15.75">
      <c r="H404" s="238"/>
      <c r="P404" s="249"/>
    </row>
    <row r="405" spans="8:84" ht="15.75">
      <c r="H405" s="238"/>
      <c r="P405" s="249"/>
    </row>
    <row r="406" spans="8:84" ht="15.75">
      <c r="H406" s="238"/>
      <c r="P406" s="249"/>
      <c r="AG406" s="237"/>
    </row>
    <row r="407" spans="8:84" ht="15.75">
      <c r="H407" s="238"/>
      <c r="P407" s="249"/>
      <c r="AG407" s="237"/>
    </row>
    <row r="408" spans="8:84">
      <c r="H408" s="238"/>
    </row>
    <row r="409" spans="8:84">
      <c r="H409" s="238"/>
    </row>
    <row r="410" spans="8:84">
      <c r="H410" s="238"/>
    </row>
    <row r="411" spans="8:84" ht="15.75">
      <c r="H411" s="238"/>
      <c r="P411" s="249"/>
      <c r="AH411" s="236"/>
      <c r="AT411" s="237"/>
      <c r="CC411" s="236"/>
    </row>
    <row r="412" spans="8:84">
      <c r="H412" s="238"/>
      <c r="AH412" s="236"/>
      <c r="AT412" s="237"/>
      <c r="CC412" s="236"/>
    </row>
    <row r="413" spans="8:84">
      <c r="H413" s="238"/>
      <c r="AH413" s="236"/>
      <c r="AT413" s="237"/>
      <c r="CC413" s="236"/>
    </row>
    <row r="414" spans="8:84">
      <c r="H414" s="238"/>
      <c r="AH414" s="236"/>
      <c r="AT414" s="237"/>
      <c r="CC414" s="236"/>
    </row>
    <row r="415" spans="8:84">
      <c r="H415" s="238"/>
      <c r="AH415" s="236"/>
      <c r="AT415" s="237"/>
      <c r="CC415" s="236"/>
    </row>
    <row r="416" spans="8:84">
      <c r="H416" s="238"/>
      <c r="AH416" s="236"/>
      <c r="AT416" s="237"/>
      <c r="CC416" s="236"/>
    </row>
    <row r="417" spans="8:81">
      <c r="H417" s="238"/>
      <c r="AH417" s="236"/>
      <c r="AT417" s="237"/>
      <c r="CC417" s="236"/>
    </row>
    <row r="418" spans="8:81">
      <c r="H418" s="238"/>
      <c r="AH418" s="236"/>
      <c r="AT418" s="237"/>
      <c r="CC418" s="236"/>
    </row>
    <row r="419" spans="8:81">
      <c r="H419" s="238"/>
      <c r="AH419" s="236"/>
      <c r="AT419" s="237"/>
      <c r="CC419" s="236"/>
    </row>
    <row r="420" spans="8:81">
      <c r="H420" s="238"/>
      <c r="AH420" s="236"/>
      <c r="AT420" s="237"/>
      <c r="CC420" s="236"/>
    </row>
    <row r="421" spans="8:81">
      <c r="H421" s="238"/>
      <c r="AH421" s="236"/>
      <c r="AT421" s="237"/>
      <c r="CC421" s="236"/>
    </row>
    <row r="422" spans="8:81">
      <c r="H422" s="238"/>
      <c r="AH422" s="236"/>
      <c r="AT422" s="237"/>
      <c r="CC422" s="236"/>
    </row>
    <row r="423" spans="8:81">
      <c r="H423" s="238"/>
      <c r="AH423" s="236"/>
      <c r="AT423" s="237"/>
      <c r="CC423" s="236"/>
    </row>
    <row r="424" spans="8:81">
      <c r="H424" s="238"/>
      <c r="AH424" s="236"/>
      <c r="AT424" s="237"/>
      <c r="CC424" s="236"/>
    </row>
    <row r="425" spans="8:81">
      <c r="H425" s="238"/>
      <c r="AH425" s="236"/>
      <c r="AT425" s="237"/>
      <c r="CC425" s="236"/>
    </row>
    <row r="426" spans="8:81">
      <c r="H426" s="238"/>
      <c r="AH426" s="236"/>
      <c r="AT426" s="237"/>
      <c r="CC426" s="236"/>
    </row>
    <row r="427" spans="8:81">
      <c r="H427" s="238"/>
      <c r="AH427" s="236"/>
      <c r="AT427" s="237"/>
      <c r="CC427" s="236"/>
    </row>
    <row r="428" spans="8:81">
      <c r="H428" s="238"/>
      <c r="AH428" s="236"/>
      <c r="AT428" s="237"/>
      <c r="CC428" s="236"/>
    </row>
    <row r="429" spans="8:81">
      <c r="H429" s="238"/>
      <c r="AH429" s="236"/>
      <c r="AT429" s="237"/>
      <c r="CC429" s="236"/>
    </row>
    <row r="430" spans="8:81">
      <c r="H430" s="238"/>
      <c r="AH430" s="236"/>
      <c r="AT430" s="237"/>
      <c r="CC430" s="236"/>
    </row>
    <row r="431" spans="8:81">
      <c r="H431" s="238"/>
      <c r="AH431" s="236"/>
      <c r="AT431" s="237"/>
      <c r="CC431" s="236"/>
    </row>
    <row r="432" spans="8:81">
      <c r="H432" s="238"/>
      <c r="AH432" s="236"/>
      <c r="AT432" s="237"/>
      <c r="CC432" s="236"/>
    </row>
    <row r="433" spans="8:81">
      <c r="H433" s="238"/>
      <c r="AH433" s="236"/>
      <c r="AT433" s="237"/>
      <c r="CC433" s="236"/>
    </row>
    <row r="434" spans="8:81">
      <c r="H434" s="238"/>
      <c r="AH434" s="236"/>
      <c r="AT434" s="237"/>
      <c r="CC434" s="236"/>
    </row>
    <row r="435" spans="8:81">
      <c r="H435" s="238"/>
      <c r="AH435" s="236"/>
      <c r="AT435" s="237"/>
      <c r="CC435" s="236"/>
    </row>
    <row r="436" spans="8:81">
      <c r="H436" s="238"/>
      <c r="AH436" s="236"/>
      <c r="AT436" s="237"/>
      <c r="CC436" s="236"/>
    </row>
    <row r="437" spans="8:81">
      <c r="H437" s="238"/>
      <c r="AH437" s="236"/>
      <c r="AT437" s="237"/>
      <c r="CC437" s="236"/>
    </row>
    <row r="438" spans="8:81">
      <c r="H438" s="238"/>
      <c r="AH438" s="236"/>
      <c r="AT438" s="237"/>
      <c r="CC438" s="236"/>
    </row>
    <row r="439" spans="8:81">
      <c r="H439" s="238"/>
      <c r="AH439" s="236"/>
      <c r="AT439" s="237"/>
      <c r="CC439" s="236"/>
    </row>
    <row r="440" spans="8:81">
      <c r="H440" s="238"/>
      <c r="AH440" s="236"/>
      <c r="AT440" s="237"/>
      <c r="CC440" s="236"/>
    </row>
    <row r="441" spans="8:81">
      <c r="H441" s="238"/>
      <c r="AH441" s="236"/>
      <c r="AT441" s="237"/>
      <c r="CC441" s="236"/>
    </row>
    <row r="442" spans="8:81">
      <c r="H442" s="238"/>
      <c r="I442" s="263"/>
      <c r="AH442" s="236"/>
      <c r="AT442" s="237"/>
      <c r="CC442" s="236"/>
    </row>
    <row r="443" spans="8:81">
      <c r="H443" s="238"/>
      <c r="I443" s="263"/>
      <c r="AH443" s="236"/>
      <c r="AT443" s="237"/>
      <c r="CC443" s="236"/>
    </row>
    <row r="444" spans="8:81">
      <c r="H444" s="238"/>
      <c r="I444" s="263"/>
      <c r="AH444" s="236"/>
      <c r="AT444" s="237"/>
      <c r="CC444" s="236"/>
    </row>
    <row r="445" spans="8:81">
      <c r="H445" s="238"/>
      <c r="I445" s="263"/>
      <c r="AH445" s="236"/>
      <c r="AT445" s="237"/>
      <c r="CC445" s="236"/>
    </row>
    <row r="446" spans="8:81">
      <c r="H446" s="238"/>
      <c r="I446" s="263"/>
      <c r="AH446" s="236"/>
      <c r="AT446" s="237"/>
      <c r="CC446" s="236"/>
    </row>
    <row r="447" spans="8:81">
      <c r="H447" s="238"/>
      <c r="I447" s="263"/>
    </row>
    <row r="448" spans="8:81">
      <c r="H448" s="238"/>
      <c r="I448" s="263"/>
    </row>
    <row r="449" spans="8:9">
      <c r="H449" s="238"/>
      <c r="I449" s="263"/>
    </row>
    <row r="450" spans="8:9">
      <c r="H450" s="238"/>
      <c r="I450" s="263"/>
    </row>
    <row r="451" spans="8:9">
      <c r="H451" s="238"/>
      <c r="I451" s="263"/>
    </row>
    <row r="452" spans="8:9">
      <c r="H452" s="238"/>
      <c r="I452" s="263"/>
    </row>
    <row r="453" spans="8:9">
      <c r="H453" s="238"/>
      <c r="I453" s="263"/>
    </row>
    <row r="454" spans="8:9">
      <c r="H454" s="238"/>
      <c r="I454" s="263"/>
    </row>
    <row r="455" spans="8:9">
      <c r="H455" s="238"/>
      <c r="I455" s="263"/>
    </row>
    <row r="456" spans="8:9">
      <c r="H456" s="238"/>
      <c r="I456" s="263"/>
    </row>
    <row r="457" spans="8:9">
      <c r="H457" s="238"/>
      <c r="I457" s="263"/>
    </row>
    <row r="458" spans="8:9">
      <c r="H458" s="238"/>
      <c r="I458" s="263"/>
    </row>
    <row r="459" spans="8:9">
      <c r="H459" s="238"/>
      <c r="I459" s="263"/>
    </row>
    <row r="460" spans="8:9">
      <c r="H460" s="238"/>
      <c r="I460" s="263"/>
    </row>
    <row r="461" spans="8:9">
      <c r="H461" s="238"/>
      <c r="I461" s="263"/>
    </row>
    <row r="462" spans="8:9">
      <c r="H462" s="238"/>
      <c r="I462" s="263"/>
    </row>
    <row r="463" spans="8:9">
      <c r="H463" s="238"/>
      <c r="I463" s="263"/>
    </row>
    <row r="464" spans="8:9">
      <c r="H464" s="238"/>
      <c r="I464" s="263"/>
    </row>
    <row r="465" spans="8:9">
      <c r="H465" s="238"/>
      <c r="I465" s="263"/>
    </row>
    <row r="466" spans="8:9">
      <c r="I466" s="263"/>
    </row>
    <row r="467" spans="8:9">
      <c r="I467" s="263"/>
    </row>
    <row r="468" spans="8:9">
      <c r="I468" s="263"/>
    </row>
    <row r="469" spans="8:9">
      <c r="I469" s="263"/>
    </row>
    <row r="470" spans="8:9">
      <c r="I470" s="263"/>
    </row>
    <row r="471" spans="8:9">
      <c r="I471" s="263"/>
    </row>
    <row r="472" spans="8:9">
      <c r="I472" s="263"/>
    </row>
  </sheetData>
  <sheetProtection algorithmName="SHA-512" hashValue="ugEb0bgn/fv7kNLadw0RbBGNXK7R8ajFgeNL4YGbb26Lgxd53YpN1URQrCZRL9qFiPLRUn08AazMm8saSmGJjw==" saltValue="1LTRpBs/S58IIMmffv/cWg==" spinCount="100000" sheet="1" objects="1" scenarios="1" selectLockedCells="1" selectUnlockedCells="1"/>
  <autoFilter ref="A1:DW1"/>
  <sortState ref="BE2:BE17">
    <sortCondition ref="BE2:BE1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"/>
  <sheetViews>
    <sheetView workbookViewId="0">
      <selection activeCell="E11" sqref="E11"/>
    </sheetView>
  </sheetViews>
  <sheetFormatPr defaultRowHeight="12.75"/>
  <cols>
    <col min="1" max="1" width="9.140625" style="113" customWidth="1"/>
    <col min="2" max="16384" width="9.140625" style="113"/>
  </cols>
  <sheetData>
    <row r="1" spans="1:24">
      <c r="A1" s="530" t="s">
        <v>912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</row>
    <row r="2" spans="1:24">
      <c r="A2" s="530" t="s">
        <v>913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</row>
    <row r="3" spans="1:24">
      <c r="A3" s="531"/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A1:X1"/>
    <mergeCell ref="A2:X2"/>
    <mergeCell ref="A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822</vt:i4>
      </vt:variant>
    </vt:vector>
  </HeadingPairs>
  <TitlesOfParts>
    <vt:vector size="828" baseType="lpstr">
      <vt:lpstr>Uniforms</vt:lpstr>
      <vt:lpstr>UniformImport</vt:lpstr>
      <vt:lpstr>Equipment</vt:lpstr>
      <vt:lpstr>EquipmentImport</vt:lpstr>
      <vt:lpstr>Style List</vt:lpstr>
      <vt:lpstr>Notes-Logos-Addt'l Info</vt:lpstr>
      <vt:lpstr>AccessoriesStyles</vt:lpstr>
      <vt:lpstr>BagsStyles</vt:lpstr>
      <vt:lpstr>BallsStyles</vt:lpstr>
      <vt:lpstr>BaseballEquipmentStyles</vt:lpstr>
      <vt:lpstr>BaseballHatsStyles</vt:lpstr>
      <vt:lpstr>BasketballStyles</vt:lpstr>
      <vt:lpstr>CapsStyles</vt:lpstr>
      <vt:lpstr>CatCodes</vt:lpstr>
      <vt:lpstr>CoachesStyles</vt:lpstr>
      <vt:lpstr>Colors110A</vt:lpstr>
      <vt:lpstr>Colors115A</vt:lpstr>
      <vt:lpstr>Colors117A</vt:lpstr>
      <vt:lpstr>Colors118A</vt:lpstr>
      <vt:lpstr>Colors123A</vt:lpstr>
      <vt:lpstr>Colors125A</vt:lpstr>
      <vt:lpstr>Colors126A</vt:lpstr>
      <vt:lpstr>Colors1460</vt:lpstr>
      <vt:lpstr>Colors1520</vt:lpstr>
      <vt:lpstr>Colors152A</vt:lpstr>
      <vt:lpstr>Colors156A</vt:lpstr>
      <vt:lpstr>Colors1610</vt:lpstr>
      <vt:lpstr>Colors1611</vt:lpstr>
      <vt:lpstr>Colors165A</vt:lpstr>
      <vt:lpstr>Colors166A</vt:lpstr>
      <vt:lpstr>Colors168A</vt:lpstr>
      <vt:lpstr>Colors1690</vt:lpstr>
      <vt:lpstr>Colors1700</vt:lpstr>
      <vt:lpstr>Colors170A</vt:lpstr>
      <vt:lpstr>Colors1730</vt:lpstr>
      <vt:lpstr>Colors1740</vt:lpstr>
      <vt:lpstr>Colors1750</vt:lpstr>
      <vt:lpstr>Colors1760</vt:lpstr>
      <vt:lpstr>Colors1800</vt:lpstr>
      <vt:lpstr>Colors1910</vt:lpstr>
      <vt:lpstr>Colors195A</vt:lpstr>
      <vt:lpstr>Colors1961</vt:lpstr>
      <vt:lpstr>Colors1962</vt:lpstr>
      <vt:lpstr>Colors2010</vt:lpstr>
      <vt:lpstr>Colors2010L</vt:lpstr>
      <vt:lpstr>Colors202</vt:lpstr>
      <vt:lpstr>Colors2025</vt:lpstr>
      <vt:lpstr>Colors2025C</vt:lpstr>
      <vt:lpstr>Colors2025L</vt:lpstr>
      <vt:lpstr>Colors2026</vt:lpstr>
      <vt:lpstr>Colors2026C</vt:lpstr>
      <vt:lpstr>Colors2026L</vt:lpstr>
      <vt:lpstr>Colors2030</vt:lpstr>
      <vt:lpstr>Colors2030L</vt:lpstr>
      <vt:lpstr>Colors2036</vt:lpstr>
      <vt:lpstr>Colors2036L</vt:lpstr>
      <vt:lpstr>Colors2045</vt:lpstr>
      <vt:lpstr>Colors2045L</vt:lpstr>
      <vt:lpstr>Colors2046</vt:lpstr>
      <vt:lpstr>Colors2046L</vt:lpstr>
      <vt:lpstr>Colors215</vt:lpstr>
      <vt:lpstr>Colors217</vt:lpstr>
      <vt:lpstr>Colors220</vt:lpstr>
      <vt:lpstr>Colors221</vt:lpstr>
      <vt:lpstr>Colors227</vt:lpstr>
      <vt:lpstr>Colors235</vt:lpstr>
      <vt:lpstr>Colors246</vt:lpstr>
      <vt:lpstr>Colors248</vt:lpstr>
      <vt:lpstr>Colors251</vt:lpstr>
      <vt:lpstr>Colors252</vt:lpstr>
      <vt:lpstr>Colors259</vt:lpstr>
      <vt:lpstr>Colors267</vt:lpstr>
      <vt:lpstr>Colors270</vt:lpstr>
      <vt:lpstr>Colors275</vt:lpstr>
      <vt:lpstr>Colors277</vt:lpstr>
      <vt:lpstr>Colors278</vt:lpstr>
      <vt:lpstr>Colors2810</vt:lpstr>
      <vt:lpstr>Colors284</vt:lpstr>
      <vt:lpstr>Colors286</vt:lpstr>
      <vt:lpstr>Colors295</vt:lpstr>
      <vt:lpstr>Colors296</vt:lpstr>
      <vt:lpstr>Colors299</vt:lpstr>
      <vt:lpstr>Colors319</vt:lpstr>
      <vt:lpstr>Colors327</vt:lpstr>
      <vt:lpstr>Colors330</vt:lpstr>
      <vt:lpstr>Colors338</vt:lpstr>
      <vt:lpstr>Colors345</vt:lpstr>
      <vt:lpstr>Colors3602</vt:lpstr>
      <vt:lpstr>Colors364</vt:lpstr>
      <vt:lpstr>Colors3700</vt:lpstr>
      <vt:lpstr>Colors3701</vt:lpstr>
      <vt:lpstr>Colors3705</vt:lpstr>
      <vt:lpstr>Colors3720</vt:lpstr>
      <vt:lpstr>Colors3800</vt:lpstr>
      <vt:lpstr>Colors3820</vt:lpstr>
      <vt:lpstr>Colors392</vt:lpstr>
      <vt:lpstr>Colors394</vt:lpstr>
      <vt:lpstr>Colors4011</vt:lpstr>
      <vt:lpstr>Colors4031</vt:lpstr>
      <vt:lpstr>Colors4040</vt:lpstr>
      <vt:lpstr>Colors4041</vt:lpstr>
      <vt:lpstr>Colors4042</vt:lpstr>
      <vt:lpstr>Colors4045</vt:lpstr>
      <vt:lpstr>Colors4046</vt:lpstr>
      <vt:lpstr>Colors4051</vt:lpstr>
      <vt:lpstr>Colors415</vt:lpstr>
      <vt:lpstr>Colors4200</vt:lpstr>
      <vt:lpstr>Colors4201</vt:lpstr>
      <vt:lpstr>Colors4220</vt:lpstr>
      <vt:lpstr>Colors4220L</vt:lpstr>
      <vt:lpstr>Colors4220LW</vt:lpstr>
      <vt:lpstr>Colors4220W</vt:lpstr>
      <vt:lpstr>Colors4240</vt:lpstr>
      <vt:lpstr>Colors4250</vt:lpstr>
      <vt:lpstr>Colors4310</vt:lpstr>
      <vt:lpstr>Colors4420</vt:lpstr>
      <vt:lpstr>Colors4421</vt:lpstr>
      <vt:lpstr>Colors445</vt:lpstr>
      <vt:lpstr>Colors447</vt:lpstr>
      <vt:lpstr>Colors4530</vt:lpstr>
      <vt:lpstr>Colors4610</vt:lpstr>
      <vt:lpstr>Colors478</vt:lpstr>
      <vt:lpstr>Colors496</vt:lpstr>
      <vt:lpstr>Colors500</vt:lpstr>
      <vt:lpstr>Colors525</vt:lpstr>
      <vt:lpstr>Colors526</vt:lpstr>
      <vt:lpstr>Colors550</vt:lpstr>
      <vt:lpstr>Colors570</vt:lpstr>
      <vt:lpstr>Colors592</vt:lpstr>
      <vt:lpstr>Colors6001</vt:lpstr>
      <vt:lpstr>Colors6011</vt:lpstr>
      <vt:lpstr>Colors603MP</vt:lpstr>
      <vt:lpstr>Colors603RM</vt:lpstr>
      <vt:lpstr>Colors612</vt:lpstr>
      <vt:lpstr>Colors617</vt:lpstr>
      <vt:lpstr>Colors640</vt:lpstr>
      <vt:lpstr>Colors642</vt:lpstr>
      <vt:lpstr>Colors6550</vt:lpstr>
      <vt:lpstr>Colors670</vt:lpstr>
      <vt:lpstr>Colors680</vt:lpstr>
      <vt:lpstr>Colors683</vt:lpstr>
      <vt:lpstr>Colors686</vt:lpstr>
      <vt:lpstr>Colors690</vt:lpstr>
      <vt:lpstr>Colors695</vt:lpstr>
      <vt:lpstr>Colors699</vt:lpstr>
      <vt:lpstr>Colors7011</vt:lpstr>
      <vt:lpstr>Colors7017</vt:lpstr>
      <vt:lpstr>Colors703</vt:lpstr>
      <vt:lpstr>Colors705W</vt:lpstr>
      <vt:lpstr>Colors707</vt:lpstr>
      <vt:lpstr>Colors711</vt:lpstr>
      <vt:lpstr>Colors715</vt:lpstr>
      <vt:lpstr>Colors750</vt:lpstr>
      <vt:lpstr>Colors761</vt:lpstr>
      <vt:lpstr>Colors761P</vt:lpstr>
      <vt:lpstr>Colors763</vt:lpstr>
      <vt:lpstr>Colors764</vt:lpstr>
      <vt:lpstr>Colors770</vt:lpstr>
      <vt:lpstr>Colors771P</vt:lpstr>
      <vt:lpstr>Colors771W</vt:lpstr>
      <vt:lpstr>Colors772</vt:lpstr>
      <vt:lpstr>Colors773</vt:lpstr>
      <vt:lpstr>Colors774</vt:lpstr>
      <vt:lpstr>Colors778</vt:lpstr>
      <vt:lpstr>Colors779</vt:lpstr>
      <vt:lpstr>Colors780</vt:lpstr>
      <vt:lpstr>Colors781</vt:lpstr>
      <vt:lpstr>Colors784</vt:lpstr>
      <vt:lpstr>Colors785</vt:lpstr>
      <vt:lpstr>Colors786</vt:lpstr>
      <vt:lpstr>Colors787</vt:lpstr>
      <vt:lpstr>Colors788</vt:lpstr>
      <vt:lpstr>Colors789E3</vt:lpstr>
      <vt:lpstr>Colors789EM</vt:lpstr>
      <vt:lpstr>Colors790</vt:lpstr>
      <vt:lpstr>Colors791</vt:lpstr>
      <vt:lpstr>Colors7910</vt:lpstr>
      <vt:lpstr>Colors794</vt:lpstr>
      <vt:lpstr>Colors795</vt:lpstr>
      <vt:lpstr>Colors799</vt:lpstr>
      <vt:lpstr>Colors800</vt:lpstr>
      <vt:lpstr>COLORS8000P</vt:lpstr>
      <vt:lpstr>Colors8100</vt:lpstr>
      <vt:lpstr>Colors8110</vt:lpstr>
      <vt:lpstr>Colors820</vt:lpstr>
      <vt:lpstr>Colors828</vt:lpstr>
      <vt:lpstr>Colors830</vt:lpstr>
      <vt:lpstr>Colors8310</vt:lpstr>
      <vt:lpstr>Colors8314</vt:lpstr>
      <vt:lpstr>Colors840</vt:lpstr>
      <vt:lpstr>Colors8500</vt:lpstr>
      <vt:lpstr>Colors8520</vt:lpstr>
      <vt:lpstr>Colors8521</vt:lpstr>
      <vt:lpstr>Colors8530</vt:lpstr>
      <vt:lpstr>Colors854</vt:lpstr>
      <vt:lpstr>Colors8640</vt:lpstr>
      <vt:lpstr>Colors8650</vt:lpstr>
      <vt:lpstr>Colors8690</vt:lpstr>
      <vt:lpstr>Colors871</vt:lpstr>
      <vt:lpstr>Colors8711</vt:lpstr>
      <vt:lpstr>Colors8790</vt:lpstr>
      <vt:lpstr>Colors8990B</vt:lpstr>
      <vt:lpstr>Colors8991</vt:lpstr>
      <vt:lpstr>Colors8995</vt:lpstr>
      <vt:lpstr>Colors900A</vt:lpstr>
      <vt:lpstr>Colors903A</vt:lpstr>
      <vt:lpstr>Colors909</vt:lpstr>
      <vt:lpstr>Colors909R</vt:lpstr>
      <vt:lpstr>Colors912F</vt:lpstr>
      <vt:lpstr>Colors912J</vt:lpstr>
      <vt:lpstr>Colors913</vt:lpstr>
      <vt:lpstr>Colors9200</vt:lpstr>
      <vt:lpstr>Colors9230</vt:lpstr>
      <vt:lpstr>Colors925</vt:lpstr>
      <vt:lpstr>Colors9260</vt:lpstr>
      <vt:lpstr>Colors9270</vt:lpstr>
      <vt:lpstr>Colors930</vt:lpstr>
      <vt:lpstr>Colors930AB</vt:lpstr>
      <vt:lpstr>Colors930BBB</vt:lpstr>
      <vt:lpstr>Colors930BS</vt:lpstr>
      <vt:lpstr>Colors930FFP</vt:lpstr>
      <vt:lpstr>Colors930GA</vt:lpstr>
      <vt:lpstr>Colors930GP</vt:lpstr>
      <vt:lpstr>Colors930SP</vt:lpstr>
      <vt:lpstr>Colors931ASG</vt:lpstr>
      <vt:lpstr>Colors931DUO</vt:lpstr>
      <vt:lpstr>Colors931F</vt:lpstr>
      <vt:lpstr>Colors931FN</vt:lpstr>
      <vt:lpstr>Colors931ICB</vt:lpstr>
      <vt:lpstr>Colors931POP</vt:lpstr>
      <vt:lpstr>Colors931RA</vt:lpstr>
      <vt:lpstr>Colors931RN</vt:lpstr>
      <vt:lpstr>Colors931RS</vt:lpstr>
      <vt:lpstr>Colors932</vt:lpstr>
      <vt:lpstr>Colors932BBB</vt:lpstr>
      <vt:lpstr>Colors932W</vt:lpstr>
      <vt:lpstr>Colors933</vt:lpstr>
      <vt:lpstr>Colors9341</vt:lpstr>
      <vt:lpstr>Colors9341BB</vt:lpstr>
      <vt:lpstr>Colors9341C</vt:lpstr>
      <vt:lpstr>Colors9341W</vt:lpstr>
      <vt:lpstr>Colors9342</vt:lpstr>
      <vt:lpstr>Colors9342W</vt:lpstr>
      <vt:lpstr>Colors935</vt:lpstr>
      <vt:lpstr>Colors937</vt:lpstr>
      <vt:lpstr>Colors941</vt:lpstr>
      <vt:lpstr>Colors942</vt:lpstr>
      <vt:lpstr>Colors943</vt:lpstr>
      <vt:lpstr>Colors9440</vt:lpstr>
      <vt:lpstr>Colors945</vt:lpstr>
      <vt:lpstr>Colors946</vt:lpstr>
      <vt:lpstr>Colors948</vt:lpstr>
      <vt:lpstr>Colors952</vt:lpstr>
      <vt:lpstr>Colors953</vt:lpstr>
      <vt:lpstr>Colors954</vt:lpstr>
      <vt:lpstr>Colors954B</vt:lpstr>
      <vt:lpstr>Colors954C</vt:lpstr>
      <vt:lpstr>Colors954V</vt:lpstr>
      <vt:lpstr>Colors9560</vt:lpstr>
      <vt:lpstr>Colors957F</vt:lpstr>
      <vt:lpstr>Colors957I</vt:lpstr>
      <vt:lpstr>Colors957XP</vt:lpstr>
      <vt:lpstr>Colors962</vt:lpstr>
      <vt:lpstr>Colors963</vt:lpstr>
      <vt:lpstr>Colors9700</vt:lpstr>
      <vt:lpstr>Colors9710</vt:lpstr>
      <vt:lpstr>Colors9740</vt:lpstr>
      <vt:lpstr>Colors9770</vt:lpstr>
      <vt:lpstr>Colors979</vt:lpstr>
      <vt:lpstr>Colors979S</vt:lpstr>
      <vt:lpstr>Colors9800</vt:lpstr>
      <vt:lpstr>Colors980B</vt:lpstr>
      <vt:lpstr>Colors9810</vt:lpstr>
      <vt:lpstr>Colors983N</vt:lpstr>
      <vt:lpstr>Colors984</vt:lpstr>
      <vt:lpstr>Colors985</vt:lpstr>
      <vt:lpstr>Colors987</vt:lpstr>
      <vt:lpstr>Colors988</vt:lpstr>
      <vt:lpstr>Colors9900</vt:lpstr>
      <vt:lpstr>ColorsB1000</vt:lpstr>
      <vt:lpstr>ColorsB1100</vt:lpstr>
      <vt:lpstr>ColorsB1140</vt:lpstr>
      <vt:lpstr>ColorsB1160</vt:lpstr>
      <vt:lpstr>ColorsB1190</vt:lpstr>
      <vt:lpstr>ColorsB1195</vt:lpstr>
      <vt:lpstr>ColorsB285</vt:lpstr>
      <vt:lpstr>ColorsB308</vt:lpstr>
      <vt:lpstr>ColorsB340</vt:lpstr>
      <vt:lpstr>ColorsB351</vt:lpstr>
      <vt:lpstr>ColorsB395</vt:lpstr>
      <vt:lpstr>ColorsB404</vt:lpstr>
      <vt:lpstr>ColorsB420</vt:lpstr>
      <vt:lpstr>ColorsB430</vt:lpstr>
      <vt:lpstr>ColorsB465</vt:lpstr>
      <vt:lpstr>ColorsB485</vt:lpstr>
      <vt:lpstr>ColorsB525</vt:lpstr>
      <vt:lpstr>ColorsB555</vt:lpstr>
      <vt:lpstr>ColorsB570</vt:lpstr>
      <vt:lpstr>ColorsB590</vt:lpstr>
      <vt:lpstr>ColorsB690</vt:lpstr>
      <vt:lpstr>ColorsB695</vt:lpstr>
      <vt:lpstr>ColorsB700</vt:lpstr>
      <vt:lpstr>ColorsB720</vt:lpstr>
      <vt:lpstr>ColorsB725</vt:lpstr>
      <vt:lpstr>ColorsB765</vt:lpstr>
      <vt:lpstr>ColorsB789</vt:lpstr>
      <vt:lpstr>ColorsB964</vt:lpstr>
      <vt:lpstr>ColorsBB630</vt:lpstr>
      <vt:lpstr>ColorsBB692</vt:lpstr>
      <vt:lpstr>ColorsBB770</vt:lpstr>
      <vt:lpstr>ColorsBB772</vt:lpstr>
      <vt:lpstr>ColorsBB775</vt:lpstr>
      <vt:lpstr>ColorsBB960</vt:lpstr>
      <vt:lpstr>ColorsBBELT</vt:lpstr>
      <vt:lpstr>ColorsBBPant</vt:lpstr>
      <vt:lpstr>ColorsBBT065</vt:lpstr>
      <vt:lpstr>ColorsBCAP</vt:lpstr>
      <vt:lpstr>ColorsBPPANT</vt:lpstr>
      <vt:lpstr>ColorsBVIS</vt:lpstr>
      <vt:lpstr>ColorsC207</vt:lpstr>
      <vt:lpstr>ColorsC314</vt:lpstr>
      <vt:lpstr>ColorsC413</vt:lpstr>
      <vt:lpstr>ColorsC516</vt:lpstr>
      <vt:lpstr>ColorsC537</vt:lpstr>
      <vt:lpstr>ColorsC619</vt:lpstr>
      <vt:lpstr>ColorsCBB60</vt:lpstr>
      <vt:lpstr>ColorsCLL50B</vt:lpstr>
      <vt:lpstr>ColorsF281</vt:lpstr>
      <vt:lpstr>ColorsICE</vt:lpstr>
      <vt:lpstr>ColorsICEP</vt:lpstr>
      <vt:lpstr>ColorsKCKSTR</vt:lpstr>
      <vt:lpstr>ColorsMINCAP</vt:lpstr>
      <vt:lpstr>ColorsMINVIS</vt:lpstr>
      <vt:lpstr>ColorsMLBCAP</vt:lpstr>
      <vt:lpstr>ColorsMLBVIS</vt:lpstr>
      <vt:lpstr>ColorsNone</vt:lpstr>
      <vt:lpstr>ColorsREV20</vt:lpstr>
      <vt:lpstr>ColorsRX2000</vt:lpstr>
      <vt:lpstr>ColorsSB11SP</vt:lpstr>
      <vt:lpstr>ColorsSB11ST</vt:lpstr>
      <vt:lpstr>ColorsSX3000</vt:lpstr>
      <vt:lpstr>ColorsTSHRT</vt:lpstr>
      <vt:lpstr>ColorsTX6000</vt:lpstr>
      <vt:lpstr>ColorsUMPCAP</vt:lpstr>
      <vt:lpstr>Desc110A</vt:lpstr>
      <vt:lpstr>Desc115A</vt:lpstr>
      <vt:lpstr>Desc117A</vt:lpstr>
      <vt:lpstr>DESC118A</vt:lpstr>
      <vt:lpstr>Desc123A</vt:lpstr>
      <vt:lpstr>Desc125A</vt:lpstr>
      <vt:lpstr>Desc126A</vt:lpstr>
      <vt:lpstr>Desc1460</vt:lpstr>
      <vt:lpstr>Desc1520</vt:lpstr>
      <vt:lpstr>Desc1610</vt:lpstr>
      <vt:lpstr>Desc1611</vt:lpstr>
      <vt:lpstr>Desc165A</vt:lpstr>
      <vt:lpstr>Desc168A</vt:lpstr>
      <vt:lpstr>Desc1690</vt:lpstr>
      <vt:lpstr>Desc1700</vt:lpstr>
      <vt:lpstr>Desc1730</vt:lpstr>
      <vt:lpstr>Desc1740</vt:lpstr>
      <vt:lpstr>Desc1750</vt:lpstr>
      <vt:lpstr>Desc1760</vt:lpstr>
      <vt:lpstr>Desc1800</vt:lpstr>
      <vt:lpstr>Desc1910</vt:lpstr>
      <vt:lpstr>Desc195A</vt:lpstr>
      <vt:lpstr>Desc1961</vt:lpstr>
      <vt:lpstr>Desc1962</vt:lpstr>
      <vt:lpstr>Desc2010</vt:lpstr>
      <vt:lpstr>Desc2010L</vt:lpstr>
      <vt:lpstr>Desc202</vt:lpstr>
      <vt:lpstr>Desc2025</vt:lpstr>
      <vt:lpstr>Desc2025C</vt:lpstr>
      <vt:lpstr>Desc2025L</vt:lpstr>
      <vt:lpstr>Desc2026</vt:lpstr>
      <vt:lpstr>Desc2026L</vt:lpstr>
      <vt:lpstr>Desc2030</vt:lpstr>
      <vt:lpstr>Desc2030L</vt:lpstr>
      <vt:lpstr>Desc2036</vt:lpstr>
      <vt:lpstr>Desc2036L</vt:lpstr>
      <vt:lpstr>Desc2045</vt:lpstr>
      <vt:lpstr>Desc2045L</vt:lpstr>
      <vt:lpstr>Desc2046</vt:lpstr>
      <vt:lpstr>Desc2046L</vt:lpstr>
      <vt:lpstr>Desc217</vt:lpstr>
      <vt:lpstr>Desc220</vt:lpstr>
      <vt:lpstr>Desc221</vt:lpstr>
      <vt:lpstr>Desc227</vt:lpstr>
      <vt:lpstr>Desc235</vt:lpstr>
      <vt:lpstr>Desc248</vt:lpstr>
      <vt:lpstr>Desc251</vt:lpstr>
      <vt:lpstr>Desc259</vt:lpstr>
      <vt:lpstr>Desc270</vt:lpstr>
      <vt:lpstr>Desc275</vt:lpstr>
      <vt:lpstr>Desc278</vt:lpstr>
      <vt:lpstr>Desc286</vt:lpstr>
      <vt:lpstr>Desc295</vt:lpstr>
      <vt:lpstr>Desc296</vt:lpstr>
      <vt:lpstr>Desc299</vt:lpstr>
      <vt:lpstr>Desc319</vt:lpstr>
      <vt:lpstr>Desc327</vt:lpstr>
      <vt:lpstr>Desc345</vt:lpstr>
      <vt:lpstr>Desc3700</vt:lpstr>
      <vt:lpstr>Desc3701</vt:lpstr>
      <vt:lpstr>Desc392</vt:lpstr>
      <vt:lpstr>Desc4040</vt:lpstr>
      <vt:lpstr>Desc4042</vt:lpstr>
      <vt:lpstr>Desc4045</vt:lpstr>
      <vt:lpstr>Desc4200</vt:lpstr>
      <vt:lpstr>Desc4220</vt:lpstr>
      <vt:lpstr>Desc4310</vt:lpstr>
      <vt:lpstr>Desc478</vt:lpstr>
      <vt:lpstr>Desc500</vt:lpstr>
      <vt:lpstr>Desc525</vt:lpstr>
      <vt:lpstr>Desc526</vt:lpstr>
      <vt:lpstr>Desc550</vt:lpstr>
      <vt:lpstr>Desc603MP</vt:lpstr>
      <vt:lpstr>Desc603RM</vt:lpstr>
      <vt:lpstr>Desc612</vt:lpstr>
      <vt:lpstr>Desc640</vt:lpstr>
      <vt:lpstr>Desc642</vt:lpstr>
      <vt:lpstr>Desc6550</vt:lpstr>
      <vt:lpstr>Desc670</vt:lpstr>
      <vt:lpstr>Desc680</vt:lpstr>
      <vt:lpstr>Desc686</vt:lpstr>
      <vt:lpstr>Desc690</vt:lpstr>
      <vt:lpstr>Desc695</vt:lpstr>
      <vt:lpstr>Desc699</vt:lpstr>
      <vt:lpstr>Desc7011</vt:lpstr>
      <vt:lpstr>Desc7017</vt:lpstr>
      <vt:lpstr>Desc703</vt:lpstr>
      <vt:lpstr>Desc705W</vt:lpstr>
      <vt:lpstr>Desc707</vt:lpstr>
      <vt:lpstr>Desc711</vt:lpstr>
      <vt:lpstr>Desc715</vt:lpstr>
      <vt:lpstr>Desc750</vt:lpstr>
      <vt:lpstr>Desc761</vt:lpstr>
      <vt:lpstr>Desc761P</vt:lpstr>
      <vt:lpstr>Desc763</vt:lpstr>
      <vt:lpstr>Desc764</vt:lpstr>
      <vt:lpstr>Desc770</vt:lpstr>
      <vt:lpstr>Desc771P</vt:lpstr>
      <vt:lpstr>Desc771W</vt:lpstr>
      <vt:lpstr>Desc772</vt:lpstr>
      <vt:lpstr>Desc773</vt:lpstr>
      <vt:lpstr>Desc774</vt:lpstr>
      <vt:lpstr>Desc778</vt:lpstr>
      <vt:lpstr>Desc779</vt:lpstr>
      <vt:lpstr>Desc780</vt:lpstr>
      <vt:lpstr>Desc781</vt:lpstr>
      <vt:lpstr>Desc784</vt:lpstr>
      <vt:lpstr>Desc785</vt:lpstr>
      <vt:lpstr>Desc786</vt:lpstr>
      <vt:lpstr>Desc787</vt:lpstr>
      <vt:lpstr>Desc788</vt:lpstr>
      <vt:lpstr>Desc789E3</vt:lpstr>
      <vt:lpstr>Desc789EM</vt:lpstr>
      <vt:lpstr>Desc790</vt:lpstr>
      <vt:lpstr>Desc791</vt:lpstr>
      <vt:lpstr>Desc7910</vt:lpstr>
      <vt:lpstr>Desc794</vt:lpstr>
      <vt:lpstr>Desc795</vt:lpstr>
      <vt:lpstr>Desc799</vt:lpstr>
      <vt:lpstr>Desc800</vt:lpstr>
      <vt:lpstr>Desc8100</vt:lpstr>
      <vt:lpstr>Desc8110</vt:lpstr>
      <vt:lpstr>Desc820</vt:lpstr>
      <vt:lpstr>Desc828</vt:lpstr>
      <vt:lpstr>Desc830</vt:lpstr>
      <vt:lpstr>Desc8310</vt:lpstr>
      <vt:lpstr>Desc840</vt:lpstr>
      <vt:lpstr>Desc8500</vt:lpstr>
      <vt:lpstr>Desc8520</vt:lpstr>
      <vt:lpstr>Desc853</vt:lpstr>
      <vt:lpstr>Desc8530</vt:lpstr>
      <vt:lpstr>Desc854</vt:lpstr>
      <vt:lpstr>Desc8640</vt:lpstr>
      <vt:lpstr>Desc8650</vt:lpstr>
      <vt:lpstr>Desc8690</vt:lpstr>
      <vt:lpstr>Desc871</vt:lpstr>
      <vt:lpstr>Desc8711</vt:lpstr>
      <vt:lpstr>Desc8790</vt:lpstr>
      <vt:lpstr>Desc8990B</vt:lpstr>
      <vt:lpstr>Desc8991</vt:lpstr>
      <vt:lpstr>Desc8995</vt:lpstr>
      <vt:lpstr>Desc900A</vt:lpstr>
      <vt:lpstr>Desc903A</vt:lpstr>
      <vt:lpstr>Desc909</vt:lpstr>
      <vt:lpstr>Desc909R</vt:lpstr>
      <vt:lpstr>Desc912F</vt:lpstr>
      <vt:lpstr>Desc912J</vt:lpstr>
      <vt:lpstr>Desc913</vt:lpstr>
      <vt:lpstr>Desc9200</vt:lpstr>
      <vt:lpstr>Desc925</vt:lpstr>
      <vt:lpstr>Desc9260</vt:lpstr>
      <vt:lpstr>Desc9270</vt:lpstr>
      <vt:lpstr>Desc930</vt:lpstr>
      <vt:lpstr>Desc930AB</vt:lpstr>
      <vt:lpstr>Desc930BBB</vt:lpstr>
      <vt:lpstr>Desc930BS</vt:lpstr>
      <vt:lpstr>Desc930FFP</vt:lpstr>
      <vt:lpstr>Desc930GA</vt:lpstr>
      <vt:lpstr>Desc930GP</vt:lpstr>
      <vt:lpstr>Desc930SP</vt:lpstr>
      <vt:lpstr>Desc931ASG</vt:lpstr>
      <vt:lpstr>Desc931DUO</vt:lpstr>
      <vt:lpstr>Desc931F</vt:lpstr>
      <vt:lpstr>Desc931FN</vt:lpstr>
      <vt:lpstr>Desc931ICB</vt:lpstr>
      <vt:lpstr>Desc931POP</vt:lpstr>
      <vt:lpstr>Desc931RA</vt:lpstr>
      <vt:lpstr>Desc931RN</vt:lpstr>
      <vt:lpstr>Desc931RS</vt:lpstr>
      <vt:lpstr>Desc932</vt:lpstr>
      <vt:lpstr>Desc932BBB</vt:lpstr>
      <vt:lpstr>Desc932W</vt:lpstr>
      <vt:lpstr>Desc933</vt:lpstr>
      <vt:lpstr>Desc9341</vt:lpstr>
      <vt:lpstr>Desc9341BB</vt:lpstr>
      <vt:lpstr>Desc9341C</vt:lpstr>
      <vt:lpstr>Desc9341W</vt:lpstr>
      <vt:lpstr>Desc9342</vt:lpstr>
      <vt:lpstr>Desc9342W</vt:lpstr>
      <vt:lpstr>Desc935</vt:lpstr>
      <vt:lpstr>Desc941</vt:lpstr>
      <vt:lpstr>Desc942</vt:lpstr>
      <vt:lpstr>Desc943</vt:lpstr>
      <vt:lpstr>Desc9440</vt:lpstr>
      <vt:lpstr>Desc945</vt:lpstr>
      <vt:lpstr>Desc946</vt:lpstr>
      <vt:lpstr>Desc948</vt:lpstr>
      <vt:lpstr>Desc952</vt:lpstr>
      <vt:lpstr>Desc953</vt:lpstr>
      <vt:lpstr>Desc954</vt:lpstr>
      <vt:lpstr>Desc954B</vt:lpstr>
      <vt:lpstr>Desc954C</vt:lpstr>
      <vt:lpstr>Desc954V</vt:lpstr>
      <vt:lpstr>Desc9560</vt:lpstr>
      <vt:lpstr>Desc957F</vt:lpstr>
      <vt:lpstr>DESC957I</vt:lpstr>
      <vt:lpstr>Desc957XP</vt:lpstr>
      <vt:lpstr>Desc962</vt:lpstr>
      <vt:lpstr>Desc963</vt:lpstr>
      <vt:lpstr>Desc9700</vt:lpstr>
      <vt:lpstr>Desc9710</vt:lpstr>
      <vt:lpstr>Desc9740</vt:lpstr>
      <vt:lpstr>Desc9770</vt:lpstr>
      <vt:lpstr>Desc979</vt:lpstr>
      <vt:lpstr>Desc979S</vt:lpstr>
      <vt:lpstr>Desc9800</vt:lpstr>
      <vt:lpstr>Desc980B</vt:lpstr>
      <vt:lpstr>Desc9810</vt:lpstr>
      <vt:lpstr>Desc983N</vt:lpstr>
      <vt:lpstr>Desc984</vt:lpstr>
      <vt:lpstr>Desc985</vt:lpstr>
      <vt:lpstr>Desc987</vt:lpstr>
      <vt:lpstr>Desc988</vt:lpstr>
      <vt:lpstr>Desc9900</vt:lpstr>
      <vt:lpstr>DescB1000</vt:lpstr>
      <vt:lpstr>DescB1100</vt:lpstr>
      <vt:lpstr>DescB1140</vt:lpstr>
      <vt:lpstr>DescB1195</vt:lpstr>
      <vt:lpstr>DescB308</vt:lpstr>
      <vt:lpstr>DescB340</vt:lpstr>
      <vt:lpstr>DescB351</vt:lpstr>
      <vt:lpstr>DescB395</vt:lpstr>
      <vt:lpstr>DescB420</vt:lpstr>
      <vt:lpstr>DescB485</vt:lpstr>
      <vt:lpstr>DescB525</vt:lpstr>
      <vt:lpstr>DescB570</vt:lpstr>
      <vt:lpstr>DescB690</vt:lpstr>
      <vt:lpstr>DescB695</vt:lpstr>
      <vt:lpstr>DescB700</vt:lpstr>
      <vt:lpstr>DescB725</vt:lpstr>
      <vt:lpstr>DescB789</vt:lpstr>
      <vt:lpstr>DescB964</vt:lpstr>
      <vt:lpstr>DescBB630</vt:lpstr>
      <vt:lpstr>DescBB692</vt:lpstr>
      <vt:lpstr>DescBB770</vt:lpstr>
      <vt:lpstr>DescBB772</vt:lpstr>
      <vt:lpstr>DescBB775</vt:lpstr>
      <vt:lpstr>DescBB960</vt:lpstr>
      <vt:lpstr>DescBBELT</vt:lpstr>
      <vt:lpstr>DescBBPANT</vt:lpstr>
      <vt:lpstr>DescBBT065</vt:lpstr>
      <vt:lpstr>DescBCAP</vt:lpstr>
      <vt:lpstr>DescBPPANT</vt:lpstr>
      <vt:lpstr>DescBVIS</vt:lpstr>
      <vt:lpstr>DescC207</vt:lpstr>
      <vt:lpstr>DescC314</vt:lpstr>
      <vt:lpstr>DescC516</vt:lpstr>
      <vt:lpstr>DescCBB60</vt:lpstr>
      <vt:lpstr>DescCLL50B</vt:lpstr>
      <vt:lpstr>DescICE</vt:lpstr>
      <vt:lpstr>DescICEP</vt:lpstr>
      <vt:lpstr>DescKCKSTR</vt:lpstr>
      <vt:lpstr>DescMINCAP</vt:lpstr>
      <vt:lpstr>DescMINVIS</vt:lpstr>
      <vt:lpstr>DescMLBCAP</vt:lpstr>
      <vt:lpstr>DescMLBVIS</vt:lpstr>
      <vt:lpstr>DescNONE</vt:lpstr>
      <vt:lpstr>DescRX2000</vt:lpstr>
      <vt:lpstr>DescSB11SP</vt:lpstr>
      <vt:lpstr>DescSB11ST</vt:lpstr>
      <vt:lpstr>DescSX3000</vt:lpstr>
      <vt:lpstr>DescTSHRT</vt:lpstr>
      <vt:lpstr>DescTX6000</vt:lpstr>
      <vt:lpstr>DescUMPCAP</vt:lpstr>
      <vt:lpstr>ECategories</vt:lpstr>
      <vt:lpstr>FieldEquipmentStyles</vt:lpstr>
      <vt:lpstr>GkGlovesStyles</vt:lpstr>
      <vt:lpstr>GoalsNetsGoalAccesStyles</vt:lpstr>
      <vt:lpstr>JerseyStyle</vt:lpstr>
      <vt:lpstr>NumberColors</vt:lpstr>
      <vt:lpstr>NumColorsCachet</vt:lpstr>
      <vt:lpstr>NumColorsEGYSL</vt:lpstr>
      <vt:lpstr>NumColorsEuro</vt:lpstr>
      <vt:lpstr>NumColorsNone</vt:lpstr>
      <vt:lpstr>NumColorsOutlined</vt:lpstr>
      <vt:lpstr>NumColorsPasstime</vt:lpstr>
      <vt:lpstr>NumColorsPremier</vt:lpstr>
      <vt:lpstr>NumColorsYnumber</vt:lpstr>
      <vt:lpstr>PriceSchedule</vt:lpstr>
      <vt:lpstr>PriceSchedule2</vt:lpstr>
      <vt:lpstr>Uniforms!Print_Area</vt:lpstr>
      <vt:lpstr>Equipment!Print_Titles</vt:lpstr>
      <vt:lpstr>Uniforms!Print_Titles</vt:lpstr>
      <vt:lpstr>RefereeStyles</vt:lpstr>
      <vt:lpstr>ShinguardsDesc</vt:lpstr>
      <vt:lpstr>ShinguardsStyles</vt:lpstr>
      <vt:lpstr>Shirt_Style</vt:lpstr>
      <vt:lpstr>ShortStyle</vt:lpstr>
      <vt:lpstr>Sizes1460</vt:lpstr>
      <vt:lpstr>Sizes1520</vt:lpstr>
      <vt:lpstr>Sizes1610</vt:lpstr>
      <vt:lpstr>Sizes1611</vt:lpstr>
      <vt:lpstr>Sizes1690</vt:lpstr>
      <vt:lpstr>Sizes1700</vt:lpstr>
      <vt:lpstr>Sizes1730</vt:lpstr>
      <vt:lpstr>Sizes1740</vt:lpstr>
      <vt:lpstr>Sizes1750</vt:lpstr>
      <vt:lpstr>Sizes1760</vt:lpstr>
      <vt:lpstr>Sizes1800</vt:lpstr>
      <vt:lpstr>Sizes1910</vt:lpstr>
      <vt:lpstr>Sizes1961</vt:lpstr>
      <vt:lpstr>Sizes1962</vt:lpstr>
      <vt:lpstr>Sizes2010</vt:lpstr>
      <vt:lpstr>Sizes2010L</vt:lpstr>
      <vt:lpstr>Sizes2025</vt:lpstr>
      <vt:lpstr>Sizes2025C</vt:lpstr>
      <vt:lpstr>Sizes2025L</vt:lpstr>
      <vt:lpstr>Sizes2026</vt:lpstr>
      <vt:lpstr>Sizes2026C</vt:lpstr>
      <vt:lpstr>Sizes2026L</vt:lpstr>
      <vt:lpstr>Sizes2030</vt:lpstr>
      <vt:lpstr>Sizes2030L</vt:lpstr>
      <vt:lpstr>Sizes2036</vt:lpstr>
      <vt:lpstr>Sizes2036L</vt:lpstr>
      <vt:lpstr>Sizes2045</vt:lpstr>
      <vt:lpstr>Sizes2045L</vt:lpstr>
      <vt:lpstr>Sizes2046</vt:lpstr>
      <vt:lpstr>Sizes2046L</vt:lpstr>
      <vt:lpstr>Sizes2810</vt:lpstr>
      <vt:lpstr>Sizes603MP</vt:lpstr>
      <vt:lpstr>Sizes603RM</vt:lpstr>
      <vt:lpstr>Sizes640</vt:lpstr>
      <vt:lpstr>Sizes642</vt:lpstr>
      <vt:lpstr>Sizes6550</vt:lpstr>
      <vt:lpstr>Sizes690</vt:lpstr>
      <vt:lpstr>Sizes695</vt:lpstr>
      <vt:lpstr>Sizes699</vt:lpstr>
      <vt:lpstr>Sizes7011</vt:lpstr>
      <vt:lpstr>Sizes7017</vt:lpstr>
      <vt:lpstr>Sizes703</vt:lpstr>
      <vt:lpstr>Sizes705W</vt:lpstr>
      <vt:lpstr>Sizes707</vt:lpstr>
      <vt:lpstr>Sizes711</vt:lpstr>
      <vt:lpstr>Sizes715</vt:lpstr>
      <vt:lpstr>Sizes750</vt:lpstr>
      <vt:lpstr>Sizes761</vt:lpstr>
      <vt:lpstr>Sizes761P</vt:lpstr>
      <vt:lpstr>Sizes763</vt:lpstr>
      <vt:lpstr>Sizes764</vt:lpstr>
      <vt:lpstr>Sizes770</vt:lpstr>
      <vt:lpstr>Sizes771P</vt:lpstr>
      <vt:lpstr>Sizes771W</vt:lpstr>
      <vt:lpstr>Sizes772</vt:lpstr>
      <vt:lpstr>Sizes773</vt:lpstr>
      <vt:lpstr>Sizes774</vt:lpstr>
      <vt:lpstr>Sizes778</vt:lpstr>
      <vt:lpstr>Sizes779</vt:lpstr>
      <vt:lpstr>Sizes780</vt:lpstr>
      <vt:lpstr>Sizes781</vt:lpstr>
      <vt:lpstr>Sizes784</vt:lpstr>
      <vt:lpstr>Sizes785</vt:lpstr>
      <vt:lpstr>Sizes786</vt:lpstr>
      <vt:lpstr>Sizes787</vt:lpstr>
      <vt:lpstr>Sizes788</vt:lpstr>
      <vt:lpstr>Sizes789E3</vt:lpstr>
      <vt:lpstr>Sizes789EM</vt:lpstr>
      <vt:lpstr>Sizes790</vt:lpstr>
      <vt:lpstr>Sizes791</vt:lpstr>
      <vt:lpstr>Sizes7910</vt:lpstr>
      <vt:lpstr>Sizes794</vt:lpstr>
      <vt:lpstr>Sizes795</vt:lpstr>
      <vt:lpstr>Sizes799</vt:lpstr>
      <vt:lpstr>Sizes8500</vt:lpstr>
      <vt:lpstr>Sizes8520</vt:lpstr>
      <vt:lpstr>Sizes8521</vt:lpstr>
      <vt:lpstr>Sizes8530</vt:lpstr>
      <vt:lpstr>Sizes854</vt:lpstr>
      <vt:lpstr>Sizes8640</vt:lpstr>
      <vt:lpstr>Sizes8650</vt:lpstr>
      <vt:lpstr>Sizes8690</vt:lpstr>
      <vt:lpstr>Sizes871</vt:lpstr>
      <vt:lpstr>Sizes8711</vt:lpstr>
      <vt:lpstr>Sizes8790</vt:lpstr>
      <vt:lpstr>Sizes8990B</vt:lpstr>
      <vt:lpstr>Sizes8991</vt:lpstr>
      <vt:lpstr>Sizes8995</vt:lpstr>
      <vt:lpstr>Sizes909</vt:lpstr>
      <vt:lpstr>Sizes909R</vt:lpstr>
      <vt:lpstr>Sizes912F</vt:lpstr>
      <vt:lpstr>Sizes912J</vt:lpstr>
      <vt:lpstr>Sizes913</vt:lpstr>
      <vt:lpstr>Sizes9200</vt:lpstr>
      <vt:lpstr>Sizes9230</vt:lpstr>
      <vt:lpstr>Sizes925</vt:lpstr>
      <vt:lpstr>Sizes9260</vt:lpstr>
      <vt:lpstr>Sizes9270</vt:lpstr>
      <vt:lpstr>Sizes930</vt:lpstr>
      <vt:lpstr>Sizes930AB</vt:lpstr>
      <vt:lpstr>Sizes930BBB</vt:lpstr>
      <vt:lpstr>Sizes930BS</vt:lpstr>
      <vt:lpstr>Sizes930FFP</vt:lpstr>
      <vt:lpstr>Sizes930GA</vt:lpstr>
      <vt:lpstr>Sizes930GP</vt:lpstr>
      <vt:lpstr>Sizes930SP</vt:lpstr>
      <vt:lpstr>Sizes931ASG</vt:lpstr>
      <vt:lpstr>Sizes931DUO</vt:lpstr>
      <vt:lpstr>Sizes931F</vt:lpstr>
      <vt:lpstr>Sizes931FN</vt:lpstr>
      <vt:lpstr>Sizes931ICB</vt:lpstr>
      <vt:lpstr>Sizes931POP</vt:lpstr>
      <vt:lpstr>Sizes931RA</vt:lpstr>
      <vt:lpstr>Sizes931RN</vt:lpstr>
      <vt:lpstr>Sizes931RS</vt:lpstr>
      <vt:lpstr>Sizes932</vt:lpstr>
      <vt:lpstr>Sizes932BBB</vt:lpstr>
      <vt:lpstr>Sizes932W</vt:lpstr>
      <vt:lpstr>Sizes933</vt:lpstr>
      <vt:lpstr>Sizes9341</vt:lpstr>
      <vt:lpstr>Sizes9341BB</vt:lpstr>
      <vt:lpstr>Sizes9341C</vt:lpstr>
      <vt:lpstr>Sizes9341W</vt:lpstr>
      <vt:lpstr>Sizes9342</vt:lpstr>
      <vt:lpstr>Sizes9342W</vt:lpstr>
      <vt:lpstr>Sizes935</vt:lpstr>
      <vt:lpstr>Sizes937</vt:lpstr>
      <vt:lpstr>Sizes941</vt:lpstr>
      <vt:lpstr>Sizes942</vt:lpstr>
      <vt:lpstr>Sizes943</vt:lpstr>
      <vt:lpstr>Sizes9440</vt:lpstr>
      <vt:lpstr>Sizes945</vt:lpstr>
      <vt:lpstr>Sizes946</vt:lpstr>
      <vt:lpstr>Sizes948</vt:lpstr>
      <vt:lpstr>Sizes952</vt:lpstr>
      <vt:lpstr>Sizes953</vt:lpstr>
      <vt:lpstr>Sizes954</vt:lpstr>
      <vt:lpstr>Sizes954B</vt:lpstr>
      <vt:lpstr>Sizes954C</vt:lpstr>
      <vt:lpstr>Sizes954V</vt:lpstr>
      <vt:lpstr>Sizes9560</vt:lpstr>
      <vt:lpstr>Sizes957F</vt:lpstr>
      <vt:lpstr>Sizes957I</vt:lpstr>
      <vt:lpstr>Sizes957XP</vt:lpstr>
      <vt:lpstr>Sizes962</vt:lpstr>
      <vt:lpstr>Sizes963</vt:lpstr>
      <vt:lpstr>Sizes9700</vt:lpstr>
      <vt:lpstr>Sizes9710</vt:lpstr>
      <vt:lpstr>Sizes9740</vt:lpstr>
      <vt:lpstr>Sizes9770</vt:lpstr>
      <vt:lpstr>Sizes979</vt:lpstr>
      <vt:lpstr>Sizes979S</vt:lpstr>
      <vt:lpstr>Sizes9800</vt:lpstr>
      <vt:lpstr>Sizes980B</vt:lpstr>
      <vt:lpstr>Sizes9810</vt:lpstr>
      <vt:lpstr>Sizes983N</vt:lpstr>
      <vt:lpstr>Sizes984</vt:lpstr>
      <vt:lpstr>Sizes985</vt:lpstr>
      <vt:lpstr>Sizes986</vt:lpstr>
      <vt:lpstr>Sizes987</vt:lpstr>
      <vt:lpstr>Sizes988</vt:lpstr>
      <vt:lpstr>Sizes9900</vt:lpstr>
      <vt:lpstr>SizesB1000</vt:lpstr>
      <vt:lpstr>SizesB1100</vt:lpstr>
      <vt:lpstr>SizesB690</vt:lpstr>
      <vt:lpstr>SizesB695</vt:lpstr>
      <vt:lpstr>SizesB789</vt:lpstr>
      <vt:lpstr>SizesB964</vt:lpstr>
      <vt:lpstr>SizesBB630</vt:lpstr>
      <vt:lpstr>SizesBB692</vt:lpstr>
      <vt:lpstr>SizesBB770</vt:lpstr>
      <vt:lpstr>SizesBB772</vt:lpstr>
      <vt:lpstr>SizesBB775</vt:lpstr>
      <vt:lpstr>SizesBB960</vt:lpstr>
      <vt:lpstr>SizesBBELT</vt:lpstr>
      <vt:lpstr>SizesBBT065</vt:lpstr>
      <vt:lpstr>SizesBCAP</vt:lpstr>
      <vt:lpstr>SizesBVIS</vt:lpstr>
      <vt:lpstr>SizesCBB60</vt:lpstr>
      <vt:lpstr>SizesCLL50B</vt:lpstr>
      <vt:lpstr>SizesICE</vt:lpstr>
      <vt:lpstr>SizesICEP</vt:lpstr>
      <vt:lpstr>SizesKCKSTR</vt:lpstr>
      <vt:lpstr>SizesMINCAP</vt:lpstr>
      <vt:lpstr>SizesMINVIS</vt:lpstr>
      <vt:lpstr>SizesMLBCAP</vt:lpstr>
      <vt:lpstr>SizesMLBVIS</vt:lpstr>
      <vt:lpstr>SizesRX2000</vt:lpstr>
      <vt:lpstr>SizesSB11SP</vt:lpstr>
      <vt:lpstr>SizesSB11ST</vt:lpstr>
      <vt:lpstr>SizesSX3000</vt:lpstr>
      <vt:lpstr>SizesTX6000</vt:lpstr>
      <vt:lpstr>SizesUMPCAP</vt:lpstr>
      <vt:lpstr>SockStyle</vt:lpstr>
      <vt:lpstr>SponsorLocation</vt:lpstr>
      <vt:lpstr>TrainingStyles</vt:lpstr>
    </vt:vector>
  </TitlesOfParts>
  <Company>Score American Soccer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McLane</dc:creator>
  <cp:lastModifiedBy>ARIANNA BAHENA</cp:lastModifiedBy>
  <cp:lastPrinted>2021-04-08T18:47:51Z</cp:lastPrinted>
  <dcterms:created xsi:type="dcterms:W3CDTF">2003-04-22T23:49:16Z</dcterms:created>
  <dcterms:modified xsi:type="dcterms:W3CDTF">2022-04-07T22:07:00Z</dcterms:modified>
</cp:coreProperties>
</file>